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windowHeight="7995" windowWidth="19440" xWindow="240" yWindow="45"/>
  </bookViews>
  <sheets>
    <sheet name="List1" r:id="rId1" sheetId="1"/>
    <sheet name="List2" r:id="rId2" sheetId="2"/>
    <sheet name="List3" r:id="rId3" sheetId="3"/>
  </sheets>
  <calcPr calcId="145621"/>
</workbook>
</file>

<file path=xl/calcChain.xml><?xml version="1.0" encoding="utf-8"?>
<calcChain xmlns="http://schemas.openxmlformats.org/spreadsheetml/2006/main">
  <c i="1" l="1" r="K24"/>
  <c i="1" r="L24"/>
  <c i="1" r="J24"/>
  <c i="1" l="1" r="L20"/>
  <c i="1" r="K19"/>
  <c i="1" r="L19" s="1"/>
  <c i="1" r="K20"/>
  <c i="1" r="K21"/>
  <c i="1" r="L21" s="1"/>
  <c i="1" r="K22"/>
  <c i="1" r="L22" s="1"/>
  <c i="1" r="K23"/>
  <c i="1" r="L23" s="1"/>
  <c i="1" r="K18"/>
  <c i="1" r="K6"/>
  <c i="1" r="L6" s="1"/>
  <c i="1" r="K7"/>
  <c i="1" r="L7" s="1"/>
  <c i="1" r="K8"/>
  <c i="1" r="L8" s="1"/>
  <c i="1" r="K9"/>
  <c i="1" r="L9" s="1"/>
  <c i="1" r="K10"/>
  <c i="1" r="L10" s="1"/>
  <c i="1" r="K11"/>
  <c i="1" r="L11" s="1"/>
  <c i="1" r="K12"/>
  <c i="1" r="L12" s="1"/>
  <c i="1" r="K13"/>
  <c i="1" r="L13" s="1"/>
  <c i="1" r="K14"/>
  <c i="1" r="L14" s="1"/>
  <c i="1" r="K15"/>
  <c i="1" r="L15" s="1"/>
  <c i="1" r="K16"/>
  <c i="1" r="L16" s="1"/>
  <c i="1" r="K5"/>
  <c i="1" r="L5" s="1"/>
  <c i="1" r="J17"/>
  <c i="1" r="J4"/>
  <c i="1" r="D24"/>
  <c i="1" r="I4"/>
  <c i="1" r="I17"/>
  <c i="1" r="G17"/>
  <c i="1" r="G4"/>
  <c i="1" l="1" r="I24"/>
  <c i="1" r="G24"/>
  <c i="1" r="K4"/>
  <c i="1" r="L4"/>
  <c i="1" r="K17"/>
  <c i="1" r="L18"/>
  <c i="1" r="L17" s="1"/>
</calcChain>
</file>

<file path=xl/sharedStrings.xml><?xml version="1.0" encoding="utf-8"?>
<sst xmlns="http://schemas.openxmlformats.org/spreadsheetml/2006/main" count="52" uniqueCount="52">
  <si>
    <t>Název kurzu</t>
  </si>
  <si>
    <t>Počet skupin</t>
  </si>
  <si>
    <t>Počet osob ve skupině</t>
  </si>
  <si>
    <t>Počet hodin ve výukovém dni</t>
  </si>
  <si>
    <t>Počet výukových dní celkem</t>
  </si>
  <si>
    <t>Č. ř.</t>
  </si>
  <si>
    <t>Cena za kurz pro celkový počet osob bez DPH</t>
  </si>
  <si>
    <t xml:space="preserve">Vzdělávání vedoucícíh pracovníků </t>
  </si>
  <si>
    <t>Cena celkem</t>
  </si>
  <si>
    <t>DPH 21%</t>
  </si>
  <si>
    <t>Role, osobnost a kompetence manažera v sociálních službách</t>
  </si>
  <si>
    <t>Úvod do teorie managementu v sociálních službách</t>
  </si>
  <si>
    <t>Úvod do struktury a legislativy v sociální oblasti</t>
  </si>
  <si>
    <t>Právní minimum a úvod do pracovního práva</t>
  </si>
  <si>
    <t>Vedení porad a složitých jednání, hodnotící a jiné rozhovory, měkké dovednosti</t>
  </si>
  <si>
    <t>Financování a finanční řízení organizace poskytující sociální,služby</t>
  </si>
  <si>
    <t>Strategické plánování, řízení změny rozvojového programu, organizace</t>
  </si>
  <si>
    <t>Výběr, zaškolování a hodnocení pracovníků v kontextu zákona o sociálních službách</t>
  </si>
  <si>
    <t>Vzdělávací plány a vzdělávání pracovníků v sociálních službách dle požadavků zákona</t>
  </si>
  <si>
    <t>Interpersonální dovednosti ve vedení lidí v sociálních službách</t>
  </si>
  <si>
    <t>Budování a vedení týmu, dovednosti pro dobré fungování v týmu, týmová spolupráce</t>
  </si>
  <si>
    <t>1a</t>
  </si>
  <si>
    <t>1b</t>
  </si>
  <si>
    <t>1c</t>
  </si>
  <si>
    <t>1d</t>
  </si>
  <si>
    <t>1e</t>
  </si>
  <si>
    <t>1f</t>
  </si>
  <si>
    <t>1g</t>
  </si>
  <si>
    <t>1h</t>
  </si>
  <si>
    <t>1i</t>
  </si>
  <si>
    <t>1j</t>
  </si>
  <si>
    <t>1k</t>
  </si>
  <si>
    <t>1l</t>
  </si>
  <si>
    <t>Vzdělávání PSS a SP</t>
  </si>
  <si>
    <t xml:space="preserve"> Psychologie stáří</t>
  </si>
  <si>
    <t>2a</t>
  </si>
  <si>
    <t>2b</t>
  </si>
  <si>
    <t>2c</t>
  </si>
  <si>
    <t>2d</t>
  </si>
  <si>
    <t>2e</t>
  </si>
  <si>
    <t>2f</t>
  </si>
  <si>
    <t>Psychiatrické minimum</t>
  </si>
  <si>
    <t>Metody zjišťování potřeb u nekomunikujících klientů</t>
  </si>
  <si>
    <t>Problematika péče v domovech se zvláštním režimem</t>
  </si>
  <si>
    <t>Specifika práce s dezorientovanými seniory – úvod do validace</t>
  </si>
  <si>
    <t>Terapeutické přístupy pro klienty s demencí – úvod do reminiscence</t>
  </si>
  <si>
    <t>Počet proškolených osob</t>
  </si>
  <si>
    <t>Cena s DPH%</t>
  </si>
  <si>
    <t>Hodinová dotace na kurz</t>
  </si>
  <si>
    <t xml:space="preserve"> -</t>
  </si>
  <si>
    <t>Příloha č. 4 - Položkový rozpočet</t>
  </si>
  <si>
    <t>Psychohygiena a syndrom vyhoření u vedoucích pracovníků v soc. službách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</si>
</sst>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" x14ac:knownFonts="1">
    <font>
      <sz val="11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borderId="0" fillId="0" fontId="0" numFmtId="0"/>
  </cellStyleXfs>
  <cellXfs count="21">
    <xf borderId="0" fillId="0" fontId="0" numFmtId="0" xfId="0"/>
    <xf applyFont="1" borderId="0" fillId="0" fontId="1" numFmtId="0" xfId="0"/>
    <xf applyAlignment="1" borderId="0" fillId="0" fontId="0" numFmtId="0" xfId="0"/>
    <xf applyBorder="1" applyFill="1" applyFont="1" borderId="1" fillId="2" fontId="3" numFmtId="0" xfId="0"/>
    <xf applyAlignment="1" applyBorder="1" applyFill="1" applyFont="1" borderId="1" fillId="2" fontId="3" numFmtId="0" xfId="0">
      <alignment horizontal="center"/>
    </xf>
    <xf applyAlignment="1" applyBorder="1" applyFont="1" borderId="2" fillId="0" fontId="3" numFmtId="0" xfId="0">
      <alignment horizontal="center" vertical="center"/>
    </xf>
    <xf applyAlignment="1" applyBorder="1" applyFont="1" borderId="1" fillId="0" fontId="2" numFmtId="0" xfId="0">
      <alignment horizontal="center"/>
    </xf>
    <xf applyBorder="1" applyFill="1" applyFont="1" borderId="1" fillId="2" fontId="2" numFmtId="0" xfId="0"/>
    <xf applyAlignment="1" applyBorder="1" applyFill="1" applyFont="1" borderId="1" fillId="2" fontId="2" numFmtId="0" xfId="0">
      <alignment horizontal="center"/>
    </xf>
    <xf applyBorder="1" borderId="1" fillId="0" fontId="0" numFmtId="0" xfId="0"/>
    <xf applyAlignment="1" applyBorder="1" applyFont="1" borderId="1" fillId="0" fontId="4" numFmtId="0" xfId="0">
      <alignment horizontal="center"/>
    </xf>
    <xf applyAlignment="1" applyBorder="1" applyFill="1" applyFont="1" borderId="1" fillId="2" fontId="3" numFmtId="0" xfId="0">
      <alignment horizontal="left"/>
    </xf>
    <xf applyFill="1" borderId="0" fillId="3" fontId="0" numFmtId="0" xfId="0"/>
    <xf applyAlignment="1" applyBorder="1" applyFont="1" borderId="1" fillId="0" fontId="2" numFmtId="0" xfId="0">
      <alignment horizontal="left" wrapText="1"/>
    </xf>
    <xf applyAlignment="1" applyBorder="1" applyFill="1" applyFont="1" borderId="1" fillId="2" fontId="3" numFmtId="0" xfId="0">
      <alignment horizontal="left" wrapText="1"/>
    </xf>
    <xf applyAlignment="1" applyBorder="1" applyFont="1" borderId="4" fillId="0" fontId="5" numFmtId="0" xfId="0">
      <alignment horizontal="center" vertical="center" wrapText="1"/>
    </xf>
    <xf applyAlignment="1" applyBorder="1" applyFont="1" borderId="5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Alignment="1" applyBorder="1" applyFill="1" applyFont="1" borderId="1" fillId="4" fontId="2" numFmtId="0" xfId="0">
      <alignment horizontal="center"/>
    </xf>
    <xf applyAlignment="1" applyBorder="1" applyFont="1" borderId="2" fillId="0" fontId="3" numFmtId="0" xfId="0">
      <alignment horizontal="center" vertical="center"/>
    </xf>
    <xf applyAlignment="1" applyBorder="1" applyFont="1" borderId="3" fillId="0" fontId="3" numFmtId="0" xfId="0">
      <alignment horizontal="center" vertical="center"/>
    </xf>
  </cellXfs>
  <cellStyles count="1">
    <cellStyle builtinId="0" name="Normální" xfId="0"/>
  </cellStyles>
  <dxfs count="0"/>
  <tableStyles count="0" defaultPivotStyle="PivotStyleLight16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worksheets/sheet2.xml" Type="http://schemas.openxmlformats.org/officeDocument/2006/relationships/worksheet"/>
<Relationship Id="rId3" Target="worksheets/sheet3.xml" Type="http://schemas.openxmlformats.org/officeDocument/2006/relationships/worksheet"/>
<Relationship Id="rId4" Target="theme/theme1.xml" Type="http://schemas.openxmlformats.org/officeDocument/2006/relationships/theme"/>
<Relationship Id="rId5" Target="styles.xml" Type="http://schemas.openxmlformats.org/officeDocument/2006/relationships/styles"/>
<Relationship Id="rId6" Target="sharedStrings.xml" Type="http://schemas.openxmlformats.org/officeDocument/2006/relationships/sharedStrings"/>
<Relationship Id="rId7" Target="calcChain.xml" Type="http://schemas.openxmlformats.org/officeDocument/2006/relationships/calcChain"/>
</Relationships>

</file>

<file path=xl/drawings/_rels/drawing1.xml.rels><?xml version="1.0" encoding="UTF-8" standalone="yes"?>
<Relationships xmlns="http://schemas.openxmlformats.org/package/2006/relationships">
<Relationship Id="rId1" Target="../media/image1.jpeg" Type="http://schemas.openxmlformats.org/officeDocument/2006/relationships/image"/>
</Relationships>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2</xdr:col>
      <xdr:colOff>942975</xdr:colOff>
      <xdr:row>0</xdr:row>
      <xdr:rowOff>123825</xdr:rowOff>
    </xdr:from>
    <xdr:to>
      <xdr:col>9</xdr:col>
      <xdr:colOff>590550</xdr:colOff>
      <xdr:row>0</xdr:row>
      <xdr:rowOff>638175</xdr:rowOff>
    </xdr:to>
    <xdr:pic>
      <xdr:nvPicPr>
        <xdr:cNvPr descr="rada_barevna" id="5" name="Obrázek 4"/>
        <xdr:cNvPicPr/>
      </xdr:nvPicPr>
      <xdr:blipFill>
        <a:blip xmlns:r="http://schemas.openxmlformats.org/officeDocument/2006/relationships" cstate="print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23825"/>
          <a:ext cx="5753100" cy="5143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algn="ctr" cap="flat" cmpd="sng" w="9525">
          <a:solidFill>
            <a:schemeClr val="phClr">
              <a:shade val="95000"/>
              <a:satMod val="105000"/>
            </a:schemeClr>
          </a:solidFill>
          <a:prstDash val="solid"/>
        </a:ln>
        <a:ln algn="ctr" cap="flat" cmpd="sng" w="25400">
          <a:solidFill>
            <a:schemeClr val="phClr"/>
          </a:solidFill>
          <a:prstDash val="solid"/>
        </a:ln>
        <a:ln algn="ctr" cap="flat" cmpd="sng" w="3810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r="5400000" dist="2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r="5400000" dist="23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Relationship Id="rId2" Target="../drawings/drawing1.xml" Type="http://schemas.openxmlformats.org/officeDocument/2006/relationships/drawing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:L24"/>
  <sheetViews>
    <sheetView tabSelected="1" topLeftCell="A10" workbookViewId="0">
      <selection activeCell="C17" sqref="C17"/>
    </sheetView>
  </sheetViews>
  <sheetFormatPr defaultRowHeight="15" x14ac:dyDescent="0.25"/>
  <cols>
    <col min="1" max="1" customWidth="true" width="5.0" collapsed="false"/>
    <col min="2" max="2" customWidth="true" width="4.0" collapsed="false"/>
    <col min="3" max="3" customWidth="true" width="49.0" collapsed="false"/>
    <col min="4" max="4" customWidth="true" width="6.42578125" collapsed="false"/>
    <col min="5" max="5" customWidth="true" width="6.28515625" collapsed="false"/>
    <col min="6" max="6" customWidth="true" width="7.28515625" collapsed="false"/>
    <col min="7" max="7" customWidth="true" width="7.0" collapsed="false"/>
    <col min="8" max="8" customWidth="true" width="7.7109375" collapsed="false"/>
    <col min="9" max="9" customWidth="true" width="7.85546875" collapsed="false"/>
    <col min="10" max="10" customWidth="true" width="9.140625" collapsed="false"/>
    <col min="11" max="11" customWidth="true" width="9.42578125" collapsed="false"/>
    <col min="12" max="12" customWidth="true" width="10.140625" collapsed="false"/>
    <col min="15" max="15" bestFit="true" customWidth="true" width="11.85546875" collapsed="false"/>
  </cols>
  <sheetData>
    <row customHeight="1" ht="56.25" r="1" spans="1:12" x14ac:dyDescent="0.25">
      <c r="J1" s="2"/>
      <c r="K1" s="2"/>
    </row>
    <row ht="15.75" r="2" spans="1:12" thickBot="1" x14ac:dyDescent="0.3">
      <c r="C2" s="1" t="s">
        <v>50</v>
      </c>
      <c r="D2" s="1"/>
      <c r="J2" s="12"/>
      <c r="K2" s="12"/>
      <c r="L2" s="12"/>
    </row>
    <row customHeight="1" ht="71.25" r="3" spans="1:12" x14ac:dyDescent="0.25">
      <c r="A3" s="5" t="s">
        <v>5</v>
      </c>
      <c r="B3" s="19" t="s">
        <v>0</v>
      </c>
      <c r="C3" s="20"/>
      <c r="D3" s="15" t="s">
        <v>46</v>
      </c>
      <c r="E3" s="15" t="s">
        <v>1</v>
      </c>
      <c r="F3" s="15" t="s">
        <v>2</v>
      </c>
      <c r="G3" s="15" t="s">
        <v>48</v>
      </c>
      <c r="H3" s="15" t="s">
        <v>3</v>
      </c>
      <c r="I3" s="15" t="s">
        <v>4</v>
      </c>
      <c r="J3" s="15" t="s">
        <v>6</v>
      </c>
      <c r="K3" s="16" t="s">
        <v>9</v>
      </c>
      <c r="L3" s="17" t="s">
        <v>47</v>
      </c>
    </row>
    <row r="4" spans="1:12" x14ac:dyDescent="0.25">
      <c r="A4" s="6">
        <v>1</v>
      </c>
      <c r="B4" s="3" t="s">
        <v>7</v>
      </c>
      <c r="C4" s="7"/>
      <c r="D4" s="8">
        <v>15</v>
      </c>
      <c r="E4" s="8">
        <v>1</v>
      </c>
      <c r="F4" s="8">
        <v>15</v>
      </c>
      <c r="G4" s="8">
        <f>SUM(G5:G16)</f>
        <v>144</v>
      </c>
      <c r="H4" s="8">
        <v>8</v>
      </c>
      <c r="I4" s="8">
        <f>SUM(I5:I16)</f>
        <v>18</v>
      </c>
      <c r="J4" s="8">
        <f>SUM(J5:J16)</f>
        <v>0</v>
      </c>
      <c r="K4" s="8">
        <f ref="K4:L4" si="0" t="shared">SUM(K5:K16)</f>
        <v>0</v>
      </c>
      <c r="L4" s="8">
        <f si="0" t="shared"/>
        <v>0</v>
      </c>
    </row>
    <row ht="24.75" r="5" spans="1:12" x14ac:dyDescent="0.25">
      <c r="A5" s="9"/>
      <c r="B5" s="6" t="s">
        <v>21</v>
      </c>
      <c r="C5" s="13" t="s">
        <v>10</v>
      </c>
      <c r="D5" s="6">
        <v>15</v>
      </c>
      <c r="E5" s="6">
        <v>1</v>
      </c>
      <c r="F5" s="6">
        <v>15</v>
      </c>
      <c r="G5" s="6">
        <v>8</v>
      </c>
      <c r="H5" s="6">
        <v>8</v>
      </c>
      <c r="I5" s="6">
        <v>1</v>
      </c>
      <c r="J5" s="18"/>
      <c r="K5" s="6">
        <f>J5*0.21</f>
        <v>0</v>
      </c>
      <c r="L5" s="6">
        <f>J5+K5</f>
        <v>0</v>
      </c>
    </row>
    <row r="6" spans="1:12" x14ac:dyDescent="0.25">
      <c r="A6" s="9"/>
      <c r="B6" s="6" t="s">
        <v>22</v>
      </c>
      <c r="C6" s="13" t="s">
        <v>11</v>
      </c>
      <c r="D6" s="6">
        <v>15</v>
      </c>
      <c r="E6" s="6">
        <v>1</v>
      </c>
      <c r="F6" s="6">
        <v>15</v>
      </c>
      <c r="G6" s="6">
        <v>16</v>
      </c>
      <c r="H6" s="6">
        <v>8</v>
      </c>
      <c r="I6" s="6">
        <v>2</v>
      </c>
      <c r="J6" s="18"/>
      <c r="K6" s="6">
        <f ref="K6:K16" si="1" t="shared">J6*0.21</f>
        <v>0</v>
      </c>
      <c r="L6" s="6">
        <f ref="L6:L16" si="2" t="shared">J6+K6</f>
        <v>0</v>
      </c>
    </row>
    <row r="7" spans="1:12" x14ac:dyDescent="0.25">
      <c r="A7" s="9"/>
      <c r="B7" s="6" t="s">
        <v>23</v>
      </c>
      <c r="C7" s="13" t="s">
        <v>12</v>
      </c>
      <c r="D7" s="6">
        <v>15</v>
      </c>
      <c r="E7" s="10">
        <v>1</v>
      </c>
      <c r="F7" s="6">
        <v>15</v>
      </c>
      <c r="G7" s="6">
        <v>16</v>
      </c>
      <c r="H7" s="6">
        <v>8</v>
      </c>
      <c r="I7" s="6">
        <v>2</v>
      </c>
      <c r="J7" s="18"/>
      <c r="K7" s="6">
        <f si="1" t="shared"/>
        <v>0</v>
      </c>
      <c r="L7" s="6">
        <f>J7+K7</f>
        <v>0</v>
      </c>
    </row>
    <row r="8" spans="1:12" x14ac:dyDescent="0.25">
      <c r="A8" s="9"/>
      <c r="B8" s="6" t="s">
        <v>24</v>
      </c>
      <c r="C8" s="13" t="s">
        <v>13</v>
      </c>
      <c r="D8" s="6">
        <v>15</v>
      </c>
      <c r="E8" s="10">
        <v>1</v>
      </c>
      <c r="F8" s="6">
        <v>15</v>
      </c>
      <c r="G8" s="6">
        <v>8</v>
      </c>
      <c r="H8" s="6">
        <v>8</v>
      </c>
      <c r="I8" s="6">
        <v>1</v>
      </c>
      <c r="J8" s="18"/>
      <c r="K8" s="6">
        <f si="1" t="shared"/>
        <v>0</v>
      </c>
      <c r="L8" s="6">
        <f si="2" t="shared"/>
        <v>0</v>
      </c>
    </row>
    <row ht="24.75" r="9" spans="1:12" x14ac:dyDescent="0.25">
      <c r="A9" s="9"/>
      <c r="B9" s="6" t="s">
        <v>25</v>
      </c>
      <c r="C9" s="13" t="s">
        <v>14</v>
      </c>
      <c r="D9" s="6">
        <v>15</v>
      </c>
      <c r="E9" s="10">
        <v>1</v>
      </c>
      <c r="F9" s="6">
        <v>15</v>
      </c>
      <c r="G9" s="6">
        <v>16</v>
      </c>
      <c r="H9" s="6">
        <v>8</v>
      </c>
      <c r="I9" s="6">
        <v>2</v>
      </c>
      <c r="J9" s="18"/>
      <c r="K9" s="6">
        <f si="1" t="shared"/>
        <v>0</v>
      </c>
      <c r="L9" s="6">
        <f si="2" t="shared"/>
        <v>0</v>
      </c>
    </row>
    <row ht="24.75" r="10" spans="1:12" x14ac:dyDescent="0.25">
      <c r="A10" s="9"/>
      <c r="B10" s="6" t="s">
        <v>26</v>
      </c>
      <c r="C10" s="13" t="s">
        <v>15</v>
      </c>
      <c r="D10" s="6">
        <v>15</v>
      </c>
      <c r="E10" s="10">
        <v>1</v>
      </c>
      <c r="F10" s="6">
        <v>15</v>
      </c>
      <c r="G10" s="6">
        <v>8</v>
      </c>
      <c r="H10" s="6">
        <v>8</v>
      </c>
      <c r="I10" s="6">
        <v>1</v>
      </c>
      <c r="J10" s="18"/>
      <c r="K10" s="6">
        <f si="1" t="shared"/>
        <v>0</v>
      </c>
      <c r="L10" s="6">
        <f si="2" t="shared"/>
        <v>0</v>
      </c>
    </row>
    <row ht="24.75" r="11" spans="1:12" x14ac:dyDescent="0.25">
      <c r="A11" s="9"/>
      <c r="B11" s="6" t="s">
        <v>27</v>
      </c>
      <c r="C11" s="13" t="s">
        <v>16</v>
      </c>
      <c r="D11" s="6">
        <v>15</v>
      </c>
      <c r="E11" s="10">
        <v>1</v>
      </c>
      <c r="F11" s="6">
        <v>15</v>
      </c>
      <c r="G11" s="6">
        <v>16</v>
      </c>
      <c r="H11" s="6">
        <v>8</v>
      </c>
      <c r="I11" s="6">
        <v>2</v>
      </c>
      <c r="J11" s="18"/>
      <c r="K11" s="6">
        <f si="1" t="shared"/>
        <v>0</v>
      </c>
      <c r="L11" s="6">
        <f si="2" t="shared"/>
        <v>0</v>
      </c>
    </row>
    <row ht="24.75" r="12" spans="1:12" x14ac:dyDescent="0.25">
      <c r="A12" s="9"/>
      <c r="B12" s="6" t="s">
        <v>28</v>
      </c>
      <c r="C12" s="13" t="s">
        <v>17</v>
      </c>
      <c r="D12" s="6">
        <v>15</v>
      </c>
      <c r="E12" s="10">
        <v>1</v>
      </c>
      <c r="F12" s="6">
        <v>15</v>
      </c>
      <c r="G12" s="6">
        <v>8</v>
      </c>
      <c r="H12" s="6">
        <v>8</v>
      </c>
      <c r="I12" s="6">
        <v>1</v>
      </c>
      <c r="J12" s="18"/>
      <c r="K12" s="6">
        <f si="1" t="shared"/>
        <v>0</v>
      </c>
      <c r="L12" s="6">
        <f si="2" t="shared"/>
        <v>0</v>
      </c>
    </row>
    <row ht="24.75" r="13" spans="1:12" x14ac:dyDescent="0.25">
      <c r="A13" s="9"/>
      <c r="B13" s="6" t="s">
        <v>29</v>
      </c>
      <c r="C13" s="13" t="s">
        <v>18</v>
      </c>
      <c r="D13" s="6">
        <v>15</v>
      </c>
      <c r="E13" s="10">
        <v>1</v>
      </c>
      <c r="F13" s="6">
        <v>15</v>
      </c>
      <c r="G13" s="6">
        <v>8</v>
      </c>
      <c r="H13" s="6">
        <v>8</v>
      </c>
      <c r="I13" s="6">
        <v>1</v>
      </c>
      <c r="J13" s="18"/>
      <c r="K13" s="6">
        <f si="1" t="shared"/>
        <v>0</v>
      </c>
      <c r="L13" s="6">
        <f si="2" t="shared"/>
        <v>0</v>
      </c>
    </row>
    <row ht="24.75" r="14" spans="1:12" x14ac:dyDescent="0.25">
      <c r="A14" s="9"/>
      <c r="B14" s="6" t="s">
        <v>30</v>
      </c>
      <c r="C14" s="13" t="s">
        <v>19</v>
      </c>
      <c r="D14" s="6">
        <v>15</v>
      </c>
      <c r="E14" s="10">
        <v>1</v>
      </c>
      <c r="F14" s="6">
        <v>15</v>
      </c>
      <c r="G14" s="6">
        <v>8</v>
      </c>
      <c r="H14" s="6">
        <v>8</v>
      </c>
      <c r="I14" s="6">
        <v>1</v>
      </c>
      <c r="J14" s="18"/>
      <c r="K14" s="6">
        <f si="1" t="shared"/>
        <v>0</v>
      </c>
      <c r="L14" s="6">
        <f si="2" t="shared"/>
        <v>0</v>
      </c>
    </row>
    <row ht="24.75" r="15" spans="1:12" x14ac:dyDescent="0.25">
      <c r="A15" s="9"/>
      <c r="B15" s="6" t="s">
        <v>31</v>
      </c>
      <c r="C15" s="13" t="s">
        <v>20</v>
      </c>
      <c r="D15" s="6">
        <v>15</v>
      </c>
      <c r="E15" s="10">
        <v>1</v>
      </c>
      <c r="F15" s="6">
        <v>15</v>
      </c>
      <c r="G15" s="6">
        <v>16</v>
      </c>
      <c r="H15" s="6">
        <v>8</v>
      </c>
      <c r="I15" s="6">
        <v>2</v>
      </c>
      <c r="J15" s="18"/>
      <c r="K15" s="6">
        <f si="1" t="shared"/>
        <v>0</v>
      </c>
      <c r="L15" s="6">
        <f si="2" t="shared"/>
        <v>0</v>
      </c>
    </row>
    <row ht="24.75" r="16" spans="1:12" x14ac:dyDescent="0.25">
      <c r="A16" s="9"/>
      <c r="B16" s="6" t="s">
        <v>32</v>
      </c>
      <c r="C16" s="13" t="s">
        <v>51</v>
      </c>
      <c r="D16" s="6">
        <v>15</v>
      </c>
      <c r="E16" s="10">
        <v>1</v>
      </c>
      <c r="F16" s="6">
        <v>15</v>
      </c>
      <c r="G16" s="6">
        <v>16</v>
      </c>
      <c r="H16" s="6">
        <v>8</v>
      </c>
      <c r="I16" s="6">
        <v>2</v>
      </c>
      <c r="J16" s="18"/>
      <c r="K16" s="6">
        <f si="1" t="shared"/>
        <v>0</v>
      </c>
      <c r="L16" s="6">
        <f si="2" t="shared"/>
        <v>0</v>
      </c>
    </row>
    <row r="17" spans="1:12" x14ac:dyDescent="0.25">
      <c r="A17" s="6">
        <v>2</v>
      </c>
      <c r="B17" s="11" t="s">
        <v>33</v>
      </c>
      <c r="C17" s="14"/>
      <c r="D17" s="4">
        <v>50</v>
      </c>
      <c r="E17" s="4">
        <v>2</v>
      </c>
      <c r="F17" s="4">
        <v>25</v>
      </c>
      <c r="G17" s="4">
        <f>SUM(G18:G23)</f>
        <v>72</v>
      </c>
      <c r="H17" s="4">
        <v>8</v>
      </c>
      <c r="I17" s="4">
        <f>SUM(I18:I23)</f>
        <v>9</v>
      </c>
      <c r="J17" s="4">
        <f>SUM(J18:J23)</f>
        <v>0</v>
      </c>
      <c r="K17" s="4">
        <f>SUM(K18:K23)</f>
        <v>0</v>
      </c>
      <c r="L17" s="4">
        <f>SUM(L18:L23)</f>
        <v>0</v>
      </c>
    </row>
    <row r="18" spans="1:12" x14ac:dyDescent="0.25">
      <c r="A18" s="9"/>
      <c r="B18" s="6" t="s">
        <v>35</v>
      </c>
      <c r="C18" s="13" t="s">
        <v>34</v>
      </c>
      <c r="D18" s="6">
        <v>50</v>
      </c>
      <c r="E18" s="6">
        <v>2</v>
      </c>
      <c r="F18" s="6">
        <v>25</v>
      </c>
      <c r="G18" s="6">
        <v>8</v>
      </c>
      <c r="H18" s="6">
        <v>8</v>
      </c>
      <c r="I18" s="6">
        <v>1</v>
      </c>
      <c r="J18" s="18"/>
      <c r="K18" s="6">
        <f>J18*0.21</f>
        <v>0</v>
      </c>
      <c r="L18" s="6">
        <f>J18+K18</f>
        <v>0</v>
      </c>
    </row>
    <row r="19" spans="1:12" x14ac:dyDescent="0.25">
      <c r="A19" s="9"/>
      <c r="B19" s="6" t="s">
        <v>36</v>
      </c>
      <c r="C19" s="13" t="s">
        <v>41</v>
      </c>
      <c r="D19" s="6">
        <v>50</v>
      </c>
      <c r="E19" s="6">
        <v>2</v>
      </c>
      <c r="F19" s="6">
        <v>25</v>
      </c>
      <c r="G19" s="6">
        <v>8</v>
      </c>
      <c r="H19" s="6">
        <v>8</v>
      </c>
      <c r="I19" s="6">
        <v>1</v>
      </c>
      <c r="J19" s="18"/>
      <c r="K19" s="6">
        <f ref="K19:K23" si="3" t="shared">J19*0.21</f>
        <v>0</v>
      </c>
      <c r="L19" s="6">
        <f ref="L19:L23" si="4" t="shared">J19+K19</f>
        <v>0</v>
      </c>
    </row>
    <row r="20" spans="1:12" x14ac:dyDescent="0.25">
      <c r="A20" s="9"/>
      <c r="B20" s="6" t="s">
        <v>37</v>
      </c>
      <c r="C20" s="13" t="s">
        <v>42</v>
      </c>
      <c r="D20" s="6">
        <v>50</v>
      </c>
      <c r="E20" s="6">
        <v>2</v>
      </c>
      <c r="F20" s="6">
        <v>25</v>
      </c>
      <c r="G20" s="6">
        <v>8</v>
      </c>
      <c r="H20" s="6">
        <v>8</v>
      </c>
      <c r="I20" s="6">
        <v>1</v>
      </c>
      <c r="J20" s="18"/>
      <c r="K20" s="6">
        <f si="3" t="shared"/>
        <v>0</v>
      </c>
      <c r="L20" s="6">
        <f si="4" t="shared"/>
        <v>0</v>
      </c>
    </row>
    <row r="21" spans="1:12" x14ac:dyDescent="0.25">
      <c r="A21" s="9"/>
      <c r="B21" s="6" t="s">
        <v>38</v>
      </c>
      <c r="C21" s="13" t="s">
        <v>43</v>
      </c>
      <c r="D21" s="6">
        <v>50</v>
      </c>
      <c r="E21" s="6">
        <v>2</v>
      </c>
      <c r="F21" s="6">
        <v>25</v>
      </c>
      <c r="G21" s="6">
        <v>16</v>
      </c>
      <c r="H21" s="6">
        <v>8</v>
      </c>
      <c r="I21" s="6">
        <v>2</v>
      </c>
      <c r="J21" s="18"/>
      <c r="K21" s="6">
        <f si="3" t="shared"/>
        <v>0</v>
      </c>
      <c r="L21" s="6">
        <f si="4" t="shared"/>
        <v>0</v>
      </c>
    </row>
    <row ht="24.75" r="22" spans="1:12" x14ac:dyDescent="0.25">
      <c r="A22" s="9"/>
      <c r="B22" s="6" t="s">
        <v>39</v>
      </c>
      <c r="C22" s="13" t="s">
        <v>44</v>
      </c>
      <c r="D22" s="6">
        <v>50</v>
      </c>
      <c r="E22" s="6">
        <v>2</v>
      </c>
      <c r="F22" s="6">
        <v>25</v>
      </c>
      <c r="G22" s="6">
        <v>16</v>
      </c>
      <c r="H22" s="6">
        <v>8</v>
      </c>
      <c r="I22" s="6">
        <v>2</v>
      </c>
      <c r="J22" s="18"/>
      <c r="K22" s="6">
        <f si="3" t="shared"/>
        <v>0</v>
      </c>
      <c r="L22" s="6">
        <f si="4" t="shared"/>
        <v>0</v>
      </c>
    </row>
    <row ht="24.75" r="23" spans="1:12" x14ac:dyDescent="0.25">
      <c r="A23" s="9"/>
      <c r="B23" s="6" t="s">
        <v>40</v>
      </c>
      <c r="C23" s="13" t="s">
        <v>45</v>
      </c>
      <c r="D23" s="6">
        <v>50</v>
      </c>
      <c r="E23" s="6">
        <v>2</v>
      </c>
      <c r="F23" s="6">
        <v>25</v>
      </c>
      <c r="G23" s="6">
        <v>16</v>
      </c>
      <c r="H23" s="6">
        <v>8</v>
      </c>
      <c r="I23" s="6">
        <v>2</v>
      </c>
      <c r="J23" s="18"/>
      <c r="K23" s="6">
        <f si="3" t="shared"/>
        <v>0</v>
      </c>
      <c r="L23" s="6">
        <f si="4" t="shared"/>
        <v>0</v>
      </c>
    </row>
    <row r="24" spans="1:12" x14ac:dyDescent="0.25">
      <c r="A24" s="6">
        <v>3</v>
      </c>
      <c r="B24" s="11" t="s">
        <v>8</v>
      </c>
      <c r="C24" s="11"/>
      <c r="D24" s="4">
        <f>D17+D4</f>
        <v>65</v>
      </c>
      <c r="E24" s="4">
        <v>3</v>
      </c>
      <c r="F24" s="4" t="s">
        <v>49</v>
      </c>
      <c r="G24" s="4">
        <f>G17+G4</f>
        <v>216</v>
      </c>
      <c r="H24" s="4">
        <v>8</v>
      </c>
      <c r="I24" s="4">
        <f>I4+I17</f>
        <v>27</v>
      </c>
      <c r="J24" s="4">
        <f>J4+J17</f>
        <v>0</v>
      </c>
      <c r="K24" s="4">
        <f ref="K24:L24" si="5" t="shared">K4+K17</f>
        <v>0</v>
      </c>
      <c r="L24" s="4">
        <f si="5" t="shared"/>
        <v>0</v>
      </c>
    </row>
  </sheetData>
  <mergeCells count="1">
    <mergeCell ref="B3:C3"/>
  </mergeCells>
  <pageMargins bottom="0.78740157499999996" footer="0.3" header="0.3" left="0.7" right="0.7" top="0.78740157499999996"/>
  <pageSetup orientation="landscape" paperSize="9" r:id="rId1"/>
  <drawing r:id="rId2"/>
</worksheet>
</file>

<file path=xl/worksheets/sheet2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xl/worksheets/sheet3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bottom="0.78740157499999996" footer="0.3" header="0.3" left="0.7" right="0.7" top="0.787401574999999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3</vt:i4>
      </vt:variant>
    </vt:vector>
  </HeadingPairs>
  <TitlesOfParts>
    <vt:vector baseType="lpstr" size="3">
      <vt:lpstr>List1</vt:lpstr>
      <vt:lpstr>List2</vt:lpstr>
      <vt:lpstr>List3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2012-06-22T12:57:36Z</dcterms:created>
  <cp:lastPrinted>2013-11-10T17:27:28Z</cp:lastPrinted>
  <dcterms:modified xsi:type="dcterms:W3CDTF">2013-12-20T08:47:18Z</dcterms:modified>
</cp:coreProperties>
</file>