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application/vnd.openxmlformats-package.relationships+xml" Extension="rels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drawing+xml" PartName="/xl/drawings/drawing3.xml"/>
  <Override ContentType="application/vnd.openxmlformats-officedocument.drawing+xml" PartName="/xl/drawings/drawing4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core.xml" Type="http://schemas.openxmlformats.org/package/2006/relationships/metadata/core-properties"/>
<Relationship Id="rId3" Target="docProps/app.xml" Type="http://schemas.openxmlformats.org/officeDocument/2006/relationships/extended-properties"/>
<Relationship Id="rId4" Target="docProps/custom.xml" Type="http://schemas.openxmlformats.org/officeDocument/2006/relationships/custom-properties"/>
</Relationships>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Users\zuzana.kytlicova\Desktop\VZMR\VZMR limit 3\2019\12_Nákup spotřebního materiálu pro MA21\"/>
    </mc:Choice>
  </mc:AlternateContent>
  <bookViews>
    <workbookView windowHeight="9735" windowWidth="24000" xWindow="0" yWindow="0"/>
  </bookViews>
  <sheets>
    <sheet name="Specifikace plnění dílčí - 1." r:id="rId1" sheetId="1"/>
    <sheet name="Specifikace plnění dílčí - 2." r:id="rId2" sheetId="3"/>
    <sheet name="Specifikace plnění dílčí - 3." r:id="rId3" sheetId="2"/>
    <sheet name="Specifikace plnění dílčí - 4." r:id="rId4" sheetId="4"/>
  </sheets>
  <definedNames>
    <definedName localSheetId="0" name="_xlnm.Print_Area">'Specifikace plnění dílčí - 1.'!$A$1:$J$29</definedName>
  </definedName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1" l="1" r="H25"/>
  <c i="1" r="I25" s="1"/>
  <c i="1" r="J25" s="1"/>
  <c i="1" r="H24"/>
  <c i="4" r="G10"/>
  <c i="4" r="G11" s="1"/>
  <c i="1" l="1" r="I24"/>
  <c i="4" r="H10"/>
  <c i="1" l="1" r="J24"/>
  <c i="4" r="I10"/>
  <c i="4" r="I11" s="1"/>
  <c i="4" r="H11"/>
  <c i="3" r="G12"/>
  <c i="3" r="G11"/>
  <c i="3" r="G10"/>
  <c i="3" r="H10" s="1"/>
  <c i="3" r="I10" s="1"/>
  <c i="3" l="1" r="G13"/>
  <c i="3" r="H12"/>
  <c i="3" r="H11"/>
  <c i="3" r="I11" s="1"/>
  <c i="1" r="H23"/>
  <c i="1" r="I23" s="1"/>
  <c i="3" l="1" r="I12"/>
  <c i="3" r="I13" s="1"/>
  <c i="3" r="H13"/>
  <c i="1" r="J23"/>
  <c i="1" r="H17"/>
  <c i="1" r="I17" s="1"/>
  <c i="1" r="J17" s="1"/>
  <c i="1" r="H18"/>
  <c i="1" r="I18" s="1"/>
  <c i="1" r="H19"/>
  <c i="1" r="I19" s="1"/>
  <c i="1" r="H20"/>
  <c i="1" r="I20" s="1"/>
  <c i="1" r="H21"/>
  <c i="1" r="I21" s="1"/>
  <c i="1" r="J21" s="1"/>
  <c i="1" r="H22"/>
  <c i="1" r="I22" s="1"/>
  <c i="1" r="H16"/>
  <c i="1" r="I16" s="1"/>
  <c i="1" r="J16" s="1"/>
  <c i="1" l="1" r="J20"/>
  <c i="1" r="J19"/>
  <c i="1" r="J22"/>
  <c i="1" r="J18"/>
  <c i="1" r="H10"/>
  <c i="1" r="H11"/>
  <c i="1" r="I11" s="1"/>
  <c i="1" r="H12"/>
  <c i="1" r="I12" s="1"/>
  <c i="1" r="J12" s="1"/>
  <c i="1" r="H13"/>
  <c i="1" r="I13" s="1"/>
  <c i="1" r="J13" s="1"/>
  <c i="1" r="H14"/>
  <c i="1" r="I14" s="1"/>
  <c i="1" r="H15"/>
  <c i="1" r="I15" s="1"/>
  <c i="1" l="1" r="I10"/>
  <c i="1" r="I26" s="1"/>
  <c i="1" r="H26"/>
  <c i="1" r="J14"/>
  <c i="1" r="J15"/>
  <c i="1" r="J11"/>
  <c i="2" r="F10"/>
  <c i="2" r="F11"/>
  <c i="2" r="F12"/>
  <c i="2" r="F13"/>
  <c i="2" r="F9"/>
  <c i="1" l="1" r="J10"/>
  <c i="1" r="J26" s="1"/>
  <c i="2" r="F14"/>
  <c i="2" r="G13"/>
  <c i="2" r="H13" s="1"/>
  <c i="2" r="G11"/>
  <c i="2" r="H11" s="1"/>
  <c i="2" r="G10"/>
  <c i="2" r="H10" s="1"/>
  <c i="2" l="1" r="G9"/>
  <c i="2" r="H9" s="1"/>
  <c i="2" r="G12"/>
  <c i="2" r="H12" s="1"/>
  <c i="2" l="1" r="H14"/>
  <c i="2" r="G14"/>
</calcChain>
</file>

<file path=xl/sharedStrings.xml><?xml version="1.0" encoding="utf-8"?>
<sst xmlns="http://schemas.openxmlformats.org/spreadsheetml/2006/main" count="153" uniqueCount="87">
  <si>
    <t>Položka</t>
  </si>
  <si>
    <t>Potisk</t>
  </si>
  <si>
    <t>Technická specifikace</t>
  </si>
  <si>
    <t>Č</t>
  </si>
  <si>
    <t>B</t>
  </si>
  <si>
    <t>Specifikace</t>
  </si>
  <si>
    <t>Kusy</t>
  </si>
  <si>
    <t>Nabídková cena v Kč bez DPH / ks</t>
  </si>
  <si>
    <t>Nabídková cena v Kč bez DPH / celkem</t>
  </si>
  <si>
    <t>DPH celkem</t>
  </si>
  <si>
    <t>Nabídková cena v Kč vč. DPH / celkem</t>
  </si>
  <si>
    <t>Celkem</t>
  </si>
  <si>
    <t>Účastník vyplní pouze vyžlucený sloupec</t>
  </si>
  <si>
    <t>ks</t>
  </si>
  <si>
    <t>Rukavice pro děti</t>
  </si>
  <si>
    <t>EKO button</t>
  </si>
  <si>
    <t xml:space="preserve">Cestovní fleecová deka </t>
  </si>
  <si>
    <t>Skládací fleecová deka na suchý zip s poutkem a popruhem přes rameno, ze spodní strany voděodolný PE, 160 g/m2.</t>
  </si>
  <si>
    <t>Barva</t>
  </si>
  <si>
    <t>není specifikována</t>
  </si>
  <si>
    <t>zelená</t>
  </si>
  <si>
    <t>Papírová taška</t>
  </si>
  <si>
    <t>hnědá</t>
  </si>
  <si>
    <t>Blok</t>
  </si>
  <si>
    <t>Skládací celoreflexní deštník</t>
  </si>
  <si>
    <t xml:space="preserve">Eko zubní kartáček pro dospělé </t>
  </si>
  <si>
    <t xml:space="preserve">přírodní </t>
  </si>
  <si>
    <t>Dětská bavlněná rukavice s elastickou manžetou máčenou v pěnovém nitrilu - věk 5 let</t>
  </si>
  <si>
    <t>Dětská bavlněná rukavice s elastickou manžetou máčenou v pěnovém nitrilu - věk 7 let</t>
  </si>
  <si>
    <t>Ventilky na kolo svítící</t>
  </si>
  <si>
    <t>bílý</t>
  </si>
  <si>
    <t>červený</t>
  </si>
  <si>
    <t>modrý</t>
  </si>
  <si>
    <t>zelený</t>
  </si>
  <si>
    <t>Set svítilen na kolo</t>
  </si>
  <si>
    <t>Overball</t>
  </si>
  <si>
    <t>bez potisku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</si>
  <si>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</si>
  <si>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</si>
  <si>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</si>
  <si>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</si>
  <si>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</si>
  <si>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</si>
  <si>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</si>
  <si>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</si>
  <si>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</si>
  <si>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</si>
  <si>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</si>
  <si>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</si>
  <si>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</si>
  <si>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</si>
  <si>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</si>
  <si>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overball s protiskluzovou úpravou na cvičení a rehabilitaci o průměru 25 cm</t>
  </si>
  <si>
    <t>Síť na míče</t>
  </si>
  <si>
    <t>Kávovar</t>
  </si>
  <si>
    <t xml:space="preserve">16. </t>
  </si>
  <si>
    <t>Dřevěné pexeso</t>
  </si>
  <si>
    <t>sít určena pro skladování 15 kusů míčů, syntetický materiál</t>
  </si>
  <si>
    <t>Dataprojektor</t>
  </si>
  <si>
    <t xml:space="preserve">Prezentér </t>
  </si>
  <si>
    <t>Bezdrátový mikrofon</t>
  </si>
  <si>
    <t>Mobilní projekční plátno</t>
  </si>
  <si>
    <t xml:space="preserve">Papírová taška s krouceným uchem. Min. rozměry 18x8x22cm.Potisk formou sítotisku. </t>
  </si>
  <si>
    <t xml:space="preserve">2 kusy svítících led ventilků na kolo v jednom balení. </t>
  </si>
  <si>
    <t xml:space="preserve">dřevěné pexeso, 32 dílků - 16 obrázků. Loga uvedena na zadní straně každého dílku. </t>
  </si>
  <si>
    <t>Nerezová termovárnice</t>
  </si>
  <si>
    <r>
      <t xml:space="preserve">VZMR_Nákup materiálu pro aktivity MA21_ </t>
    </r>
    <r>
      <rPr>
        <b/>
        <sz val="14"/>
        <color rgb="FFFF0000"/>
        <rFont val="Calibri"/>
        <family val="2"/>
        <charset val="238"/>
        <scheme val="minor"/>
      </rPr>
      <t xml:space="preserve">Dílčí část 2_Gastro zařízení </t>
    </r>
  </si>
  <si>
    <r>
      <t xml:space="preserve">VZMR_Nákup materiálu pro aktivity MA21_ </t>
    </r>
    <r>
      <rPr>
        <b/>
        <sz val="14"/>
        <color rgb="FFFF0000"/>
        <rFont val="Calibri"/>
        <family val="2"/>
        <charset val="238"/>
        <scheme val="minor"/>
      </rPr>
      <t xml:space="preserve">Dílčí část 1_Spotřební materiál pro cílovou skupinu </t>
    </r>
  </si>
  <si>
    <r>
      <rPr>
        <b/>
        <sz val="14"/>
        <color theme="1"/>
        <rFont val="Calibri"/>
        <family val="2"/>
        <charset val="238"/>
        <scheme val="minor"/>
      </rPr>
      <t>VZMR_Nákup materiálu pro aktivity MA21_</t>
    </r>
    <r>
      <rPr>
        <b/>
        <sz val="14"/>
        <color rgb="FFFF0000"/>
        <rFont val="Calibri"/>
        <family val="2"/>
        <charset val="238"/>
        <scheme val="minor"/>
      </rPr>
      <t xml:space="preserve"> Dílčí část 3_Elektronika </t>
    </r>
  </si>
  <si>
    <t xml:space="preserve"> </t>
  </si>
  <si>
    <t>eko placka se špendlíkem v zelené barvě s logem Zdravého města Kroměříže v černé barvě</t>
  </si>
  <si>
    <r>
      <t>Recyklovatelný, papírový, cca 60ti stránkový blok</t>
    </r>
    <r>
      <rPr>
        <sz val="11"/>
        <color rgb="FFFF0000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bez linek s</t>
    </r>
    <r>
      <rPr>
        <sz val="11"/>
        <color theme="1"/>
        <rFont val="Calibri"/>
        <family val="2"/>
        <charset val="238"/>
        <scheme val="minor"/>
      </rPr>
      <t xml:space="preserve"> papírovým kuličkovým perem. Min. rozměr: 165x210x10 mm. Potisk formou sítotisku. </t>
    </r>
  </si>
  <si>
    <r>
      <t>set svítilen s držáky na kolo - Přední světlo - bílé světlo, min. dva režimy svitu (konstatní světlo, blikání), zadní světlo - červené světlo, min dva režimy svitu. Min. 1x 2LED bílé a 1x 2LED červené.</t>
    </r>
    <r>
      <rPr>
        <sz val="11"/>
        <color rgb="FFFF0000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>Potisk formou tampontisku na obě svítilny</t>
    </r>
  </si>
  <si>
    <r>
      <t>Skládací celoreflexní dešník, větruodolný, automatické otevírání, 8 panelů, max. váha 400 g, Po</t>
    </r>
    <r>
      <rPr>
        <sz val="11"/>
        <rFont val="Calibri"/>
        <family val="2"/>
        <charset val="238"/>
        <scheme val="minor"/>
      </rPr>
      <t>tisk formou sítotisku.</t>
    </r>
  </si>
  <si>
    <t>Rozhran: USB 2.0 typu A, USB 2.0 typu B, VGA vstup, HDMI vstup (2x), kompozitní vstup, audiovstup, cinch.  
Poměr stran: 16 : 9
Rozlišení: min 1920 x 1200   
Technologie projekce: LCD   
Svítivost: min. 3100  ANSI lumenů   
Životnost lampy v provozu: min.6 000 hodin
Kontrast: min. 15000 : 1  
Hmotnost: max 3 kg   
Reproduktor: ano   
LAN (WI-FI): ano  
HDMI: ano 
RGB - D Sub: ano   
Dálkové ovládání: ano
Hlučnost: max 40 dB</t>
  </si>
  <si>
    <r>
      <t xml:space="preserve">Prezentér s integrovaným laserovým ukazovátkem.
</t>
    </r>
    <r>
      <rPr>
        <sz val="11"/>
        <color theme="1"/>
        <rFont val="Calibri"/>
        <family val="2"/>
        <charset val="238"/>
        <scheme val="minor"/>
      </rPr>
      <t>Světelný laser o vlnové délce min 650 nm.
Intuitivní tlačítka pro plynulý pohyb mezi diapozitivy a ovládání hlasitosti. Kompatibilní s široce používaným prezentačním softwarem a nevyžaduje žádnou instalaci.
Bezdrátová technologie - dosah až do vzdálenosti min 10 metrů
Funkce: prezentace, stránka nahoru/dolů, začátek/konec snímku, černá obrazovka
Ovládání hlasitosti: hlasitost nahoru/dolů</t>
    </r>
  </si>
  <si>
    <r>
      <t xml:space="preserve">Bezdrátová mikrofonní sada obsahující jeden ruční bezdrátový mikrofon, přijímač a potřebné propojovací kabely a baterie. Dosah min. 30 metrů. Hmotnost: max. 300 g (jen mikrofon) </t>
    </r>
    <r>
      <rPr>
        <sz val="11"/>
        <color rgb="FFFF0000"/>
        <rFont val="Calibri"/>
        <family val="2"/>
        <charset val="238"/>
        <scheme val="minor"/>
      </rPr>
      <t/>
    </r>
  </si>
  <si>
    <r>
      <t xml:space="preserve">VZMR_Nákup spotřebního materiálu pro aktivity MA21_ </t>
    </r>
    <r>
      <rPr>
        <b/>
        <sz val="14"/>
        <color rgb="FFFF0000"/>
        <rFont val="Calibri"/>
        <family val="2"/>
        <charset val="238"/>
        <scheme val="minor"/>
      </rPr>
      <t>Dílčí část 4_Venkovní výstavní stěny</t>
    </r>
  </si>
  <si>
    <t xml:space="preserve">Elektrický varný termos s termostatem od cca 30 do 100 °C, vhodný na ohřev a udržení teplých nápojů. Topná tělesa umístěna pod dnem zásobníku s ochranou proti přehřátí, světelná signalizace ohřevu nebo udržování požadované teploty, ukazatel hladiny nápoje s vypouštěcím ventilem, bezpečnostní uzavírací víko s tepelně odolným držákem. Objem cca 15 litrů. 
Materiál: ušlechtilá ocel a držadla z umělé hmoty. Uzavření ohřívače minimálně pevně pokličkou. Za pomoci regulátoru lze ohřívač vypnout a zapnout, nastavení požadované teploty. 
Výpustný kohout
Hmotnost: max 5 kg
</t>
  </si>
  <si>
    <t xml:space="preserve">Zásobník na studené nápoje z nerezové oceli s odkapávací miskou. Nádržka na nápoje je vyrobena z odolného plastu, který odolává pachům a potravinářským kyselinám. S výpustným kohoutem na nerezovém podstavci. Objem min 7 litrů. Nápojová nádoba je vybavena speciální vyndavací trubicí, která se dá využít k chlazení nápoje - např. naplněna ledem. </t>
  </si>
  <si>
    <t xml:space="preserve">Zásobník na studené nápoje </t>
  </si>
  <si>
    <r>
      <t>Skládací projekční plátno se stativem
Rozměr (bílá plocha): min. 1900 mm x 1000 mm
Promítací plocha má formát 16:9
Nastavitelná výška stativu - minimální</t>
    </r>
    <r>
      <rPr>
        <sz val="11"/>
        <color rgb="FFFF0000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nastavitelná výška stativu: 2000 mm (dolní okraj plátna ve výšce min. 1 metr)</t>
    </r>
    <r>
      <rPr>
        <sz val="11"/>
        <color theme="1"/>
        <rFont val="Calibri"/>
        <family val="2"/>
        <charset val="238"/>
        <scheme val="minor"/>
      </rPr>
      <t xml:space="preserve">
Váha: max. 11 kg
Ukládání do pouzdra (obalu)</t>
    </r>
  </si>
  <si>
    <r>
      <t xml:space="preserve">Mobilní venkovní výstavní stěny s </t>
    </r>
    <r>
      <rPr>
        <sz val="11"/>
        <rFont val="Calibri"/>
        <family val="2"/>
        <charset val="238"/>
        <scheme val="minor"/>
      </rPr>
      <t>betonovými podstavci</t>
    </r>
  </si>
  <si>
    <r>
      <rPr>
        <sz val="11"/>
        <rFont val="Calibri"/>
        <family val="2"/>
        <charset val="238"/>
        <scheme val="minor"/>
      </rPr>
      <t>Dotykový displej - jazyk displeje programovatelný, plně automatické parní čištění po každé přípravě nápoje, příprava dvou nápojů společně, všechny druhy kávy stiskem jednoho tlačítka (Espresso, Espresso Macchiato, káva, Cappuccino, Latte Macchiato, káva s mlékem, Americano).
Individuální nastavení teploty nápoje
- dotykový displej, nastavitelná velikost šálku, nastavitelný poměr kávy a mléka, výškově nastavitelná výpusť kávy mléka (až cca 14 cm), příprava dvou samostatných šálků u všech káv a mléčných specialit, vyjímatelný zásobník na vodu (cca 1.7 l objem). Použití přípojného mléčného kontejneru či připojení přímo na krabici mléka, keramický mlýnek, separátní výpusť mléčná pěna, teplé mléko, horká voda
Tlak čerpadla: 19 barů
Separátní zásobník na mletou kávu
Auto-off: automatické vypnutí do režimu Standby po nastaveném čase
Vyjímatelná spařovací jednotka automatický čistící program při zapnutí, a vypnutí autoMilk Clean: Plně automatické parní čištění mléčného systému po každé přípravě mléčného nápoje. tryska na mléko vyjímatelná a oddělitelná pro jednoduché čištění pod tekoucí vodou nebo v myčce odnímatelná odkap. mřížka s kontejnerem na spařenou kávu
Automatický čistící a odvápňovací</t>
    </r>
    <r>
      <rPr>
        <sz val="11"/>
        <color theme="1"/>
        <rFont val="Calibri"/>
        <family val="2"/>
        <charset val="238"/>
        <scheme val="minor"/>
      </rPr>
      <t xml:space="preserve"> systém
Ukazatel počtu zbývajících šálků před výměnou vodního filtru, odvápněním a čištěním
Zásobník na kávová zrna s víkem
Nastavitelný stupeň mletí (vícestupňové)
Příkon: max. 1500 W</t>
    </r>
  </si>
  <si>
    <t>* U vyznačených položek potisk - loga černobílá (Č) nebo barevná (B), cena včetně potisku (logo dle povinné publicity Operačního programu Zaměstnanost a logo Zdravého města Kroměříže</t>
  </si>
  <si>
    <t>Mobilní  venkovní výstavní  stěna o vnějším rozměru min. 90 x 190 cm; rozměr výplně: min. 95 x 95 cm; viditelná plocha výplně: min. 90 x 90 cm; Jednotlivé výstavní stěny umožní jejich vzájemné spojování</t>
  </si>
  <si>
    <t xml:space="preserve">Zubní kartáček pro dospělé(délka varianty min. 17 cm)  vyrobený z bambusu. Rukojeť i štětinky vyrobeny z tepelně ošetřeného bambusu pěstovaného udržitelným způsobem, vyrobeno z biologicky odbouratelných přírodních vláken z bambusové celulózy a kartáček jako celek bezezbytku kompostovatelný a neobsahuje příměsi ftalátů ani bisfenolu A. (zadavatel požaduje doložení certifikace výrobku ohledně požadovaných vlastností produktu).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</si>
</sst>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Kč&quot;"/>
    <numFmt numFmtId="165" formatCode="#,##0.00\ _K_č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borderId="0" fillId="0" fontId="0" numFmtId="0"/>
  </cellStyleXfs>
  <cellXfs count="45">
    <xf borderId="0" fillId="0" fontId="0" numFmtId="0" xfId="0"/>
    <xf applyAlignment="1" applyBorder="1" applyFont="1" borderId="1" fillId="0" fontId="1" numFmtId="0" xfId="0">
      <alignment horizontal="center" vertical="center"/>
    </xf>
    <xf applyAlignment="1" applyBorder="1" borderId="1" fillId="0" fontId="0" numFmtId="0" xfId="0">
      <alignment wrapText="1"/>
    </xf>
    <xf applyAlignment="1" applyBorder="1" applyFill="1" borderId="0" fillId="0" fontId="0" numFmtId="0" xfId="0">
      <alignment horizontal="left" vertical="center"/>
    </xf>
    <xf applyBorder="1" borderId="0" fillId="0" fontId="0" numFmtId="0" xfId="0"/>
    <xf applyBorder="1" borderId="9" fillId="0" fontId="0" numFmtId="0" xfId="0"/>
    <xf applyAlignment="1" applyBorder="1" borderId="10" fillId="0" fontId="0" numFmtId="0" xfId="0">
      <alignment wrapText="1"/>
    </xf>
    <xf applyAlignment="1" applyBorder="1" borderId="0" fillId="0" fontId="0" numFmtId="0" xfId="0">
      <alignment wrapText="1"/>
    </xf>
    <xf applyAlignment="1" applyBorder="1" applyFont="1" borderId="1" fillId="0" fontId="1" numFmtId="0" xfId="0">
      <alignment horizontal="center"/>
    </xf>
    <xf applyAlignment="1" applyFont="1" borderId="0" fillId="0" fontId="2" numFmtId="0" xfId="0"/>
    <xf applyAlignment="1" applyFont="1" borderId="0" fillId="0" fontId="2" numFmtId="0" xfId="0">
      <alignment horizontal="center"/>
    </xf>
    <xf applyBorder="1" applyNumberFormat="1" borderId="1" fillId="0" fontId="0" numFmtId="164" xfId="0"/>
    <xf applyBorder="1" applyFill="1" applyNumberFormat="1" borderId="1" fillId="2" fontId="0" numFmtId="165" xfId="0"/>
    <xf applyBorder="1" applyNumberFormat="1" borderId="1" fillId="0" fontId="0" numFmtId="165" xfId="0"/>
    <xf applyAlignment="1" applyBorder="1" applyFont="1" borderId="1" fillId="0" fontId="0" numFmtId="0" xfId="0">
      <alignment horizontal="center" vertical="center"/>
    </xf>
    <xf applyAlignment="1" applyBorder="1" applyFill="1" applyFont="1" borderId="1" fillId="0" fontId="0" numFmtId="0" xfId="0">
      <alignment horizontal="center" vertical="center"/>
    </xf>
    <xf applyAlignment="1" applyBorder="1" applyFont="1" borderId="1" fillId="0" fontId="0" numFmtId="0" xfId="0">
      <alignment horizontal="left" vertical="center"/>
    </xf>
    <xf applyAlignment="1" applyBorder="1" applyFont="1" borderId="1" fillId="0" fontId="0" numFmtId="0" xfId="0">
      <alignment horizontal="center"/>
    </xf>
    <xf applyAlignment="1" applyBorder="1" applyFont="1" borderId="1" fillId="0" fontId="0" numFmtId="0" xfId="0">
      <alignment horizontal="center" wrapText="1"/>
    </xf>
    <xf applyAlignment="1" applyBorder="1" applyFont="1" borderId="1" fillId="0" fontId="0" numFmtId="0" xfId="0">
      <alignment vertical="center" wrapText="1"/>
    </xf>
    <xf applyAlignment="1" borderId="0" fillId="0" fontId="0" numFmtId="0" xfId="0">
      <alignment horizontal="center"/>
    </xf>
    <xf applyAlignment="1" applyBorder="1" applyFill="1" applyFont="1" borderId="1" fillId="3" fontId="0" numFmtId="0" xfId="0">
      <alignment horizontal="center" vertical="center"/>
    </xf>
    <xf applyAlignment="1" applyBorder="1" applyFont="1" borderId="1" fillId="0" fontId="0" numFmtId="0" xfId="0">
      <alignment horizontal="left" vertical="center" wrapText="1"/>
    </xf>
    <xf applyAlignment="1" borderId="0" fillId="0" fontId="0" numFmtId="0" xfId="0">
      <alignment wrapText="1"/>
    </xf>
    <xf applyBorder="1" applyFont="1" applyNumberFormat="1" borderId="1" fillId="0" fontId="1" numFmtId="164" xfId="0"/>
    <xf applyAlignment="1" applyBorder="1" applyFill="1" borderId="1" fillId="3" fontId="0" numFmtId="0" xfId="0">
      <alignment wrapText="1"/>
    </xf>
    <xf applyFill="1" borderId="0" fillId="3" fontId="0" numFmtId="0" xfId="0"/>
    <xf applyFont="1" borderId="0" fillId="0" fontId="2" numFmtId="0" xfId="0"/>
    <xf applyAlignment="1" applyBorder="1" borderId="6" fillId="0" fontId="0" numFmtId="0" xfId="0">
      <alignment vertical="center"/>
    </xf>
    <xf applyAlignment="1" applyBorder="1" borderId="7" fillId="0" fontId="0" numFmtId="0" xfId="0">
      <alignment vertical="center"/>
    </xf>
    <xf applyAlignment="1" applyBorder="1" borderId="8" fillId="0" fontId="0" numFmtId="0" xfId="0">
      <alignment vertical="center"/>
    </xf>
    <xf applyAlignment="1" applyBorder="1" borderId="1" fillId="0" fontId="0" numFmtId="0" xfId="0">
      <alignment vertical="center" wrapText="1"/>
    </xf>
    <xf applyAlignment="1" applyBorder="1" borderId="2" fillId="0" fontId="0" numFmtId="0" xfId="0">
      <alignment vertical="center" wrapText="1"/>
    </xf>
    <xf applyAlignment="1" applyBorder="1" applyFill="1" applyFont="1" borderId="3" fillId="3" fontId="1" numFmtId="0" xfId="0">
      <alignment horizontal="center" vertical="center"/>
    </xf>
    <xf applyAlignment="1" applyBorder="1" applyFill="1" applyFont="1" borderId="4" fillId="3" fontId="1" numFmtId="0" xfId="0">
      <alignment horizontal="center" vertical="center"/>
    </xf>
    <xf applyAlignment="1" applyBorder="1" applyFill="1" applyFont="1" borderId="5" fillId="3" fontId="1" numFmtId="0" xfId="0">
      <alignment horizontal="center" vertical="center"/>
    </xf>
    <xf applyAlignment="1" applyBorder="1" borderId="2" fillId="0" fontId="0" numFmtId="0" xfId="0">
      <alignment horizontal="center"/>
    </xf>
    <xf applyAlignment="1" applyBorder="1" borderId="1" fillId="0" fontId="0" numFmtId="0" xfId="0">
      <alignment horizontal="center"/>
    </xf>
    <xf applyAlignment="1" applyBorder="1" applyFill="1" applyFont="1" borderId="1" fillId="3" fontId="0" numFmtId="0" xfId="0">
      <alignment horizontal="left" vertical="center"/>
    </xf>
    <xf applyAlignment="1" applyBorder="1" applyFill="1" applyFont="1" borderId="1" fillId="3" fontId="0" numFmtId="0" xfId="0">
      <alignment vertical="center" wrapText="1"/>
    </xf>
    <xf applyAlignment="1" applyBorder="1" applyFill="1" applyNumberFormat="1" borderId="1" fillId="2" fontId="0" numFmtId="164" xfId="0">
      <alignment wrapText="1"/>
    </xf>
    <xf applyBorder="1" applyFont="1" applyNumberFormat="1" borderId="1" fillId="0" fontId="1" numFmtId="4" xfId="0"/>
    <xf applyBorder="1" applyFont="1" applyNumberFormat="1" borderId="1" fillId="0" fontId="1" numFmtId="165" xfId="0"/>
    <xf applyAlignment="1" applyBorder="1" applyFill="1" borderId="11" fillId="0" fontId="0" numFmtId="0" xfId="0">
      <alignment horizontal="left" vertical="center" wrapText="1"/>
    </xf>
    <xf applyAlignment="1" applyBorder="1" borderId="11" fillId="0" fontId="0" numFmtId="0" xfId="0"/>
  </cellXfs>
  <cellStyles count="1">
    <cellStyle builtinId="0" name="Normální" xfId="0"/>
  </cellStyles>
  <dxfs count="0"/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 xmlns="http://schemas.openxmlformats.org/package/2006/relationships">
<Relationship Id="rId1" Target="worksheets/sheet1.xml" Type="http://schemas.openxmlformats.org/officeDocument/2006/relationships/worksheet"/>
<Relationship Id="rId10" Target="../customXml/item2.xml" Type="http://schemas.openxmlformats.org/officeDocument/2006/relationships/customXml"/>
<Relationship Id="rId11" Target="../customXml/item3.xml" Type="http://schemas.openxmlformats.org/officeDocument/2006/relationships/customXml"/>
<Relationship Id="rId2" Target="worksheets/sheet2.xml" Type="http://schemas.openxmlformats.org/officeDocument/2006/relationships/worksheet"/>
<Relationship Id="rId3" Target="worksheets/sheet3.xml" Type="http://schemas.openxmlformats.org/officeDocument/2006/relationships/worksheet"/>
<Relationship Id="rId4" Target="worksheets/sheet4.xml" Type="http://schemas.openxmlformats.org/officeDocument/2006/relationships/worksheet"/>
<Relationship Id="rId5" Target="theme/theme1.xml" Type="http://schemas.openxmlformats.org/officeDocument/2006/relationships/theme"/>
<Relationship Id="rId6" Target="styles.xml" Type="http://schemas.openxmlformats.org/officeDocument/2006/relationships/styles"/>
<Relationship Id="rId7" Target="sharedStrings.xml" Type="http://schemas.openxmlformats.org/officeDocument/2006/relationships/sharedStrings"/>
<Relationship Id="rId8" Target="calcChain.xml" Type="http://schemas.openxmlformats.org/officeDocument/2006/relationships/calcChain"/>
<Relationship Id="rId9" Target="../customXml/item1.xml" Type="http://schemas.openxmlformats.org/officeDocument/2006/relationships/customXml"/>
</Relationships>

</file>

<file path=xl/drawings/_rels/drawing1.xml.rels><?xml version="1.0" encoding="UTF-8" standalone="yes"?>
<Relationships xmlns="http://schemas.openxmlformats.org/package/2006/relationships">
<Relationship Id="rId1" Target="../media/image1.jpeg" Type="http://schemas.openxmlformats.org/officeDocument/2006/relationships/image"/>
</Relationships>

</file>

<file path=xl/drawings/_rels/drawing2.xml.rels><?xml version="1.0" encoding="UTF-8" standalone="yes"?>
<Relationships xmlns="http://schemas.openxmlformats.org/package/2006/relationships">
<Relationship Id="rId1" Target="../media/image1.jpeg" Type="http://schemas.openxmlformats.org/officeDocument/2006/relationships/image"/>
</Relationships>

</file>

<file path=xl/drawings/_rels/drawing3.xml.rels><?xml version="1.0" encoding="UTF-8" standalone="yes"?>
<Relationships xmlns="http://schemas.openxmlformats.org/package/2006/relationships">
<Relationship Id="rId1" Target="../media/image2.jpeg" Type="http://schemas.openxmlformats.org/officeDocument/2006/relationships/image"/>
</Relationships>

</file>

<file path=xl/drawings/_rels/drawing4.xml.rels><?xml version="1.0" encoding="UTF-8" standalone="yes"?>
<Relationships xmlns="http://schemas.openxmlformats.org/package/2006/relationships">
<Relationship Id="rId1" Target="../media/image1.jpeg" Type="http://schemas.openxmlformats.org/officeDocument/2006/relationships/image"/>
</Relationships>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3</xdr:col>
      <xdr:colOff>133350</xdr:colOff>
      <xdr:row>1</xdr:row>
      <xdr:rowOff>28575</xdr:rowOff>
    </xdr:from>
    <xdr:to>
      <xdr:col>3</xdr:col>
      <xdr:colOff>3349994</xdr:colOff>
      <xdr:row>4</xdr:row>
      <xdr:rowOff>123825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cstate="print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09900" y="219075"/>
          <a:ext cx="3216644" cy="6667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a="http://schemas.openxmlformats.org/drawingml/2006/main" xmlns:xdr="http://schemas.openxmlformats.org/drawingml/2006/spreadsheetDrawing">
  <xdr:twoCellAnchor editAs="oneCell">
    <xdr:from>
      <xdr:col>2</xdr:col>
      <xdr:colOff>133350</xdr:colOff>
      <xdr:row>1</xdr:row>
      <xdr:rowOff>28575</xdr:rowOff>
    </xdr:from>
    <xdr:to>
      <xdr:col>2</xdr:col>
      <xdr:colOff>3349994</xdr:colOff>
      <xdr:row>4</xdr:row>
      <xdr:rowOff>123825</xdr:rowOff>
    </xdr:to>
    <xdr:pic>
      <xdr:nvPicPr>
        <xdr:cNvPr id="3" name="Obrázek 2"/>
        <xdr:cNvPicPr>
          <a:picLocks noChangeAspect="1"/>
        </xdr:cNvPicPr>
      </xdr:nvPicPr>
      <xdr:blipFill>
        <a:blip xmlns:r="http://schemas.openxmlformats.org/officeDocument/2006/relationships" cstate="print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38600" y="219075"/>
          <a:ext cx="3216644" cy="6667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a="http://schemas.openxmlformats.org/drawingml/2006/main" xmlns:xdr="http://schemas.openxmlformats.org/drawingml/2006/spreadsheetDrawing">
  <xdr:twoCellAnchor editAs="oneCell">
    <xdr:from>
      <xdr:col>2</xdr:col>
      <xdr:colOff>2562225</xdr:colOff>
      <xdr:row>0</xdr:row>
      <xdr:rowOff>133350</xdr:rowOff>
    </xdr:from>
    <xdr:to>
      <xdr:col>2</xdr:col>
      <xdr:colOff>5778869</xdr:colOff>
      <xdr:row>4</xdr:row>
      <xdr:rowOff>38100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cstate="print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91025" y="133350"/>
          <a:ext cx="3216644" cy="6667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a="http://schemas.openxmlformats.org/drawingml/2006/main" xmlns:xdr="http://schemas.openxmlformats.org/drawingml/2006/spreadsheetDrawing">
  <xdr:twoCellAnchor editAs="oneCell">
    <xdr:from>
      <xdr:col>2</xdr:col>
      <xdr:colOff>133350</xdr:colOff>
      <xdr:row>1</xdr:row>
      <xdr:rowOff>28575</xdr:rowOff>
    </xdr:from>
    <xdr:to>
      <xdr:col>2</xdr:col>
      <xdr:colOff>3349994</xdr:colOff>
      <xdr:row>4</xdr:row>
      <xdr:rowOff>123825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cstate="print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62425" y="219075"/>
          <a:ext cx="3216644" cy="666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yes"?>
<Relationships xmlns="http://schemas.openxmlformats.org/package/2006/relationships">
<Relationship Id="rId1" Target="../printerSettings/printerSettings1.bin" Type="http://schemas.openxmlformats.org/officeDocument/2006/relationships/printerSettings"/>
<Relationship Id="rId2" Target="../drawings/drawing1.xml" Type="http://schemas.openxmlformats.org/officeDocument/2006/relationships/drawing"/>
</Relationships>

</file>

<file path=xl/worksheets/_rels/sheet2.xml.rels><?xml version="1.0" encoding="UTF-8" standalone="yes"?>
<Relationships xmlns="http://schemas.openxmlformats.org/package/2006/relationships">
<Relationship Id="rId1" Target="../printerSettings/printerSettings2.bin" Type="http://schemas.openxmlformats.org/officeDocument/2006/relationships/printerSettings"/>
<Relationship Id="rId2" Target="../drawings/drawing2.xml" Type="http://schemas.openxmlformats.org/officeDocument/2006/relationships/drawing"/>
</Relationships>

</file>

<file path=xl/worksheets/_rels/sheet3.xml.rels><?xml version="1.0" encoding="UTF-8" standalone="yes"?>
<Relationships xmlns="http://schemas.openxmlformats.org/package/2006/relationships">
<Relationship Id="rId1" Target="../printerSettings/printerSettings3.bin" Type="http://schemas.openxmlformats.org/officeDocument/2006/relationships/printerSettings"/>
<Relationship Id="rId2" Target="../drawings/drawing3.xml" Type="http://schemas.openxmlformats.org/officeDocument/2006/relationships/drawing"/>
</Relationships>

</file>

<file path=xl/worksheets/_rels/sheet4.xml.rels><?xml version="1.0" encoding="UTF-8" standalone="yes"?>
<Relationships xmlns="http://schemas.openxmlformats.org/package/2006/relationships">
<Relationship Id="rId1" Target="../printerSettings/printerSettings4.bin" Type="http://schemas.openxmlformats.org/officeDocument/2006/relationships/printerSettings"/>
<Relationship Id="rId2" Target="../drawings/drawing4.xml" Type="http://schemas.openxmlformats.org/officeDocument/2006/relationships/drawing"/>
</Relationships>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dimension ref="A7:J62"/>
  <sheetViews>
    <sheetView tabSelected="1" topLeftCell="A13" workbookViewId="0" zoomScaleNormal="100">
      <selection activeCell="D17" sqref="D17"/>
    </sheetView>
  </sheetViews>
  <sheetFormatPr defaultRowHeight="15" x14ac:dyDescent="0.25"/>
  <cols>
    <col min="2" max="2" customWidth="true" width="30.140625" collapsed="false"/>
    <col min="3" max="3" customWidth="true" width="12.140625" collapsed="false"/>
    <col min="4" max="4" customWidth="true" width="91.0" collapsed="false"/>
    <col min="7" max="7" customWidth="true" width="22.42578125" collapsed="false"/>
    <col min="8" max="8" customWidth="true" width="21.85546875" collapsed="false"/>
    <col min="9" max="9" customWidth="true" width="12.7109375" collapsed="false"/>
    <col min="10" max="10" customWidth="true" width="19.85546875" collapsed="false"/>
  </cols>
  <sheetData>
    <row ht="18.75" r="7" spans="1:10" x14ac:dyDescent="0.3">
      <c r="B7" s="9" t="s">
        <v>67</v>
      </c>
      <c r="C7" s="9"/>
      <c r="D7" s="9"/>
    </row>
    <row ht="30" r="9" spans="1:10" x14ac:dyDescent="0.25">
      <c r="B9" s="1" t="s">
        <v>0</v>
      </c>
      <c r="C9" s="1" t="s">
        <v>1</v>
      </c>
      <c r="D9" s="1" t="s">
        <v>2</v>
      </c>
      <c r="E9" s="8" t="s">
        <v>6</v>
      </c>
      <c r="F9" s="8" t="s">
        <v>18</v>
      </c>
      <c r="G9" s="2" t="s">
        <v>7</v>
      </c>
      <c r="H9" s="2" t="s">
        <v>8</v>
      </c>
      <c r="I9" s="2" t="s">
        <v>9</v>
      </c>
      <c r="J9" s="2" t="s">
        <v>10</v>
      </c>
    </row>
    <row customHeight="1" ht="60" r="10" spans="1:10" x14ac:dyDescent="0.25">
      <c r="A10" s="20" t="s">
        <v>37</v>
      </c>
      <c r="B10" s="16" t="s">
        <v>14</v>
      </c>
      <c r="C10" s="21" t="s">
        <v>36</v>
      </c>
      <c r="D10" s="19" t="s">
        <v>27</v>
      </c>
      <c r="E10" s="17">
        <v>50</v>
      </c>
      <c r="F10" s="18" t="s">
        <v>19</v>
      </c>
      <c r="G10" s="40"/>
      <c r="H10" s="11">
        <f ref="H10:H16" si="0" t="shared">E10*G10</f>
        <v>0</v>
      </c>
      <c r="I10" s="11">
        <f ref="I10:I16" si="1" t="shared">(H10/100)*21</f>
        <v>0</v>
      </c>
      <c r="J10" s="11">
        <f ref="J10:J16" si="2" t="shared">SUM(H10:I10)</f>
        <v>0</v>
      </c>
    </row>
    <row customHeight="1" ht="61.5" r="11" spans="1:10" x14ac:dyDescent="0.25">
      <c r="A11" s="20" t="s">
        <v>38</v>
      </c>
      <c r="B11" s="16" t="s">
        <v>14</v>
      </c>
      <c r="C11" s="21" t="s">
        <v>36</v>
      </c>
      <c r="D11" s="19" t="s">
        <v>28</v>
      </c>
      <c r="E11" s="17">
        <v>150</v>
      </c>
      <c r="F11" s="18" t="s">
        <v>19</v>
      </c>
      <c r="G11" s="40"/>
      <c r="H11" s="11">
        <f si="0" t="shared"/>
        <v>0</v>
      </c>
      <c r="I11" s="11">
        <f si="1" t="shared"/>
        <v>0</v>
      </c>
      <c r="J11" s="11">
        <f si="2" t="shared"/>
        <v>0</v>
      </c>
    </row>
    <row customHeight="1" ht="92.25" r="12" spans="1:10" x14ac:dyDescent="0.25">
      <c r="A12" s="20" t="s">
        <v>39</v>
      </c>
      <c r="B12" s="16" t="s">
        <v>15</v>
      </c>
      <c r="C12" s="14" t="s">
        <v>3</v>
      </c>
      <c r="D12" s="19" t="s">
        <v>70</v>
      </c>
      <c r="E12" s="17">
        <v>2000</v>
      </c>
      <c r="F12" s="18" t="s">
        <v>20</v>
      </c>
      <c r="G12" s="40"/>
      <c r="H12" s="11">
        <f si="0" t="shared"/>
        <v>0</v>
      </c>
      <c r="I12" s="11">
        <f si="1" t="shared"/>
        <v>0</v>
      </c>
      <c r="J12" s="11">
        <f si="2" t="shared"/>
        <v>0</v>
      </c>
    </row>
    <row customHeight="1" ht="82.5" r="13" spans="1:10" x14ac:dyDescent="0.25">
      <c r="A13" s="20" t="s">
        <v>40</v>
      </c>
      <c r="B13" s="16" t="s">
        <v>16</v>
      </c>
      <c r="C13" s="14" t="s">
        <v>4</v>
      </c>
      <c r="D13" s="19" t="s">
        <v>17</v>
      </c>
      <c r="E13" s="17">
        <v>200</v>
      </c>
      <c r="F13" s="18" t="s">
        <v>20</v>
      </c>
      <c r="G13" s="40"/>
      <c r="H13" s="11">
        <f si="0" t="shared"/>
        <v>0</v>
      </c>
      <c r="I13" s="11">
        <f si="1" t="shared"/>
        <v>0</v>
      </c>
      <c r="J13" s="11">
        <f si="2" t="shared"/>
        <v>0</v>
      </c>
    </row>
    <row r="14" spans="1:10" x14ac:dyDescent="0.25">
      <c r="A14" s="20" t="s">
        <v>41</v>
      </c>
      <c r="B14" s="16" t="s">
        <v>21</v>
      </c>
      <c r="C14" s="14" t="s">
        <v>3</v>
      </c>
      <c r="D14" s="19" t="s">
        <v>62</v>
      </c>
      <c r="E14" s="17">
        <v>600</v>
      </c>
      <c r="F14" s="18" t="s">
        <v>22</v>
      </c>
      <c r="G14" s="40"/>
      <c r="H14" s="11">
        <f si="0" t="shared"/>
        <v>0</v>
      </c>
      <c r="I14" s="11">
        <f si="1" t="shared"/>
        <v>0</v>
      </c>
      <c r="J14" s="11">
        <f si="2" t="shared"/>
        <v>0</v>
      </c>
    </row>
    <row ht="30" r="15" spans="1:10" x14ac:dyDescent="0.25">
      <c r="A15" s="20" t="s">
        <v>42</v>
      </c>
      <c r="B15" s="16" t="s">
        <v>23</v>
      </c>
      <c r="C15" s="14" t="s">
        <v>3</v>
      </c>
      <c r="D15" s="19" t="s">
        <v>71</v>
      </c>
      <c r="E15" s="17">
        <v>600</v>
      </c>
      <c r="F15" s="18" t="s">
        <v>20</v>
      </c>
      <c r="G15" s="40"/>
      <c r="H15" s="11">
        <f si="0" t="shared"/>
        <v>0</v>
      </c>
      <c r="I15" s="11">
        <f si="1" t="shared"/>
        <v>0</v>
      </c>
      <c r="J15" s="11">
        <f si="2" t="shared"/>
        <v>0</v>
      </c>
    </row>
    <row ht="30" r="16" spans="1:10" x14ac:dyDescent="0.25">
      <c r="A16" s="20" t="s">
        <v>43</v>
      </c>
      <c r="B16" s="16" t="s">
        <v>24</v>
      </c>
      <c r="C16" s="14" t="s">
        <v>3</v>
      </c>
      <c r="D16" s="19" t="s">
        <v>73</v>
      </c>
      <c r="E16" s="17">
        <v>400</v>
      </c>
      <c r="F16" s="18" t="s">
        <v>69</v>
      </c>
      <c r="G16" s="40"/>
      <c r="H16" s="11">
        <f si="0" t="shared"/>
        <v>0</v>
      </c>
      <c r="I16" s="11">
        <f si="1" t="shared"/>
        <v>0</v>
      </c>
      <c r="J16" s="11">
        <f si="2" t="shared"/>
        <v>0</v>
      </c>
    </row>
    <row ht="75" r="17" spans="1:10" x14ac:dyDescent="0.25">
      <c r="A17" s="20" t="s">
        <v>44</v>
      </c>
      <c r="B17" s="16" t="s">
        <v>25</v>
      </c>
      <c r="C17" s="14" t="s">
        <v>36</v>
      </c>
      <c r="D17" s="19" t="s">
        <v>86</v>
      </c>
      <c r="E17" s="17">
        <v>400</v>
      </c>
      <c r="F17" s="18" t="s">
        <v>26</v>
      </c>
      <c r="G17" s="40"/>
      <c r="H17" s="11">
        <f ref="H17:H23" si="3" t="shared">E17*G17</f>
        <v>0</v>
      </c>
      <c r="I17" s="11">
        <f ref="I17:I23" si="4" t="shared">(H17/100)*21</f>
        <v>0</v>
      </c>
      <c r="J17" s="11">
        <f ref="J17:J23" si="5" t="shared">SUM(H17:I17)</f>
        <v>0</v>
      </c>
    </row>
    <row r="18" spans="1:10" x14ac:dyDescent="0.25">
      <c r="A18" s="20" t="s">
        <v>45</v>
      </c>
      <c r="B18" s="16" t="s">
        <v>29</v>
      </c>
      <c r="C18" s="15" t="s">
        <v>36</v>
      </c>
      <c r="D18" s="19" t="s">
        <v>63</v>
      </c>
      <c r="E18" s="17">
        <v>100</v>
      </c>
      <c r="F18" s="18" t="s">
        <v>30</v>
      </c>
      <c r="G18" s="40"/>
      <c r="H18" s="11">
        <f si="3" t="shared"/>
        <v>0</v>
      </c>
      <c r="I18" s="11">
        <f si="4" t="shared"/>
        <v>0</v>
      </c>
      <c r="J18" s="11">
        <f si="5" t="shared"/>
        <v>0</v>
      </c>
    </row>
    <row r="19" spans="1:10" x14ac:dyDescent="0.25">
      <c r="A19" s="20" t="s">
        <v>46</v>
      </c>
      <c r="B19" s="16" t="s">
        <v>29</v>
      </c>
      <c r="C19" s="15" t="s">
        <v>36</v>
      </c>
      <c r="D19" s="19" t="s">
        <v>63</v>
      </c>
      <c r="E19" s="17">
        <v>100</v>
      </c>
      <c r="F19" s="18" t="s">
        <v>31</v>
      </c>
      <c r="G19" s="40"/>
      <c r="H19" s="11">
        <f si="3" t="shared"/>
        <v>0</v>
      </c>
      <c r="I19" s="11">
        <f si="4" t="shared"/>
        <v>0</v>
      </c>
      <c r="J19" s="11">
        <f si="5" t="shared"/>
        <v>0</v>
      </c>
    </row>
    <row r="20" spans="1:10" x14ac:dyDescent="0.25">
      <c r="A20" s="20" t="s">
        <v>47</v>
      </c>
      <c r="B20" s="16" t="s">
        <v>29</v>
      </c>
      <c r="C20" s="15" t="s">
        <v>36</v>
      </c>
      <c r="D20" s="19" t="s">
        <v>63</v>
      </c>
      <c r="E20" s="17">
        <v>100</v>
      </c>
      <c r="F20" s="18" t="s">
        <v>32</v>
      </c>
      <c r="G20" s="40"/>
      <c r="H20" s="11">
        <f si="3" t="shared"/>
        <v>0</v>
      </c>
      <c r="I20" s="11">
        <f si="4" t="shared"/>
        <v>0</v>
      </c>
      <c r="J20" s="11">
        <f si="5" t="shared"/>
        <v>0</v>
      </c>
    </row>
    <row r="21" spans="1:10" x14ac:dyDescent="0.25">
      <c r="A21" s="20" t="s">
        <v>48</v>
      </c>
      <c r="B21" s="16" t="s">
        <v>29</v>
      </c>
      <c r="C21" s="15" t="s">
        <v>36</v>
      </c>
      <c r="D21" s="19" t="s">
        <v>63</v>
      </c>
      <c r="E21" s="17">
        <v>100</v>
      </c>
      <c r="F21" s="18" t="s">
        <v>33</v>
      </c>
      <c r="G21" s="40"/>
      <c r="H21" s="11">
        <f si="3" t="shared"/>
        <v>0</v>
      </c>
      <c r="I21" s="11">
        <f si="4" t="shared"/>
        <v>0</v>
      </c>
      <c r="J21" s="11">
        <f si="5" t="shared"/>
        <v>0</v>
      </c>
    </row>
    <row ht="45" r="22" spans="1:10" x14ac:dyDescent="0.25">
      <c r="A22" s="20" t="s">
        <v>49</v>
      </c>
      <c r="B22" s="16" t="s">
        <v>34</v>
      </c>
      <c r="C22" s="15" t="s">
        <v>3</v>
      </c>
      <c r="D22" s="19" t="s">
        <v>72</v>
      </c>
      <c r="E22" s="17">
        <v>400</v>
      </c>
      <c r="F22" s="18" t="s">
        <v>19</v>
      </c>
      <c r="G22" s="40"/>
      <c r="H22" s="11">
        <f si="3" t="shared"/>
        <v>0</v>
      </c>
      <c r="I22" s="11">
        <f si="4" t="shared"/>
        <v>0</v>
      </c>
      <c r="J22" s="11">
        <f si="5" t="shared"/>
        <v>0</v>
      </c>
    </row>
    <row ht="45" r="23" spans="1:10" x14ac:dyDescent="0.25">
      <c r="A23" s="20" t="s">
        <v>50</v>
      </c>
      <c r="B23" s="16" t="s">
        <v>35</v>
      </c>
      <c r="C23" s="14" t="s">
        <v>36</v>
      </c>
      <c r="D23" s="19" t="s">
        <v>52</v>
      </c>
      <c r="E23" s="17">
        <v>700</v>
      </c>
      <c r="F23" s="18" t="s">
        <v>19</v>
      </c>
      <c r="G23" s="40"/>
      <c r="H23" s="11">
        <f si="3" t="shared"/>
        <v>0</v>
      </c>
      <c r="I23" s="11">
        <f si="4" t="shared"/>
        <v>0</v>
      </c>
      <c r="J23" s="11">
        <f si="5" t="shared"/>
        <v>0</v>
      </c>
    </row>
    <row customHeight="1" ht="60" r="24" spans="1:10" x14ac:dyDescent="0.25">
      <c r="A24" s="20" t="s">
        <v>51</v>
      </c>
      <c r="B24" s="16" t="s">
        <v>53</v>
      </c>
      <c r="C24" s="14" t="s">
        <v>36</v>
      </c>
      <c r="D24" s="19" t="s">
        <v>57</v>
      </c>
      <c r="E24" s="17">
        <v>40</v>
      </c>
      <c r="F24" s="18" t="s">
        <v>19</v>
      </c>
      <c r="G24" s="40"/>
      <c r="H24" s="11">
        <f ref="H24:H25" si="6" t="shared">E24*G24</f>
        <v>0</v>
      </c>
      <c r="I24" s="11">
        <f ref="I24:I25" si="7" t="shared">(H24/100)*21</f>
        <v>0</v>
      </c>
      <c r="J24" s="11">
        <f ref="J24:J25" si="8" t="shared">SUM(H24:I24)</f>
        <v>0</v>
      </c>
    </row>
    <row customHeight="1" ht="60" r="25" spans="1:10" x14ac:dyDescent="0.25">
      <c r="A25" s="20" t="s">
        <v>55</v>
      </c>
      <c r="B25" s="16" t="s">
        <v>56</v>
      </c>
      <c r="C25" s="21" t="s">
        <v>3</v>
      </c>
      <c r="D25" s="19" t="s">
        <v>64</v>
      </c>
      <c r="E25" s="17">
        <v>200</v>
      </c>
      <c r="F25" s="18" t="s">
        <v>19</v>
      </c>
      <c r="G25" s="40"/>
      <c r="H25" s="11">
        <f si="6" t="shared"/>
        <v>0</v>
      </c>
      <c r="I25" s="11">
        <f si="7" t="shared"/>
        <v>0</v>
      </c>
      <c r="J25" s="11">
        <f si="8" t="shared"/>
        <v>0</v>
      </c>
    </row>
    <row customHeight="1" ht="32.25" r="26" spans="1:10" x14ac:dyDescent="0.25">
      <c r="B26" s="43" t="s">
        <v>84</v>
      </c>
      <c r="C26" s="44"/>
      <c r="D26" s="44"/>
      <c r="G26" s="24" t="s">
        <v>11</v>
      </c>
      <c r="H26" s="24">
        <f>SUM(H10:H25)</f>
        <v>0</v>
      </c>
      <c r="I26" s="24">
        <f>SUM(I10:I25)</f>
        <v>0</v>
      </c>
      <c r="J26" s="24">
        <f>SUM(J10:J25)</f>
        <v>0</v>
      </c>
    </row>
    <row r="28" spans="1:10" x14ac:dyDescent="0.25">
      <c r="B28" s="3" t="s">
        <v>12</v>
      </c>
    </row>
    <row customHeight="1" ht="15" r="29" spans="1:10" x14ac:dyDescent="0.25"/>
    <row customHeight="1" ht="15" r="30" spans="1:10" x14ac:dyDescent="0.25"/>
    <row customHeight="1" ht="15" r="35" x14ac:dyDescent="0.25"/>
    <row customHeight="1" ht="30.75" r="36" x14ac:dyDescent="0.25"/>
    <row customHeight="1" ht="30" r="37" x14ac:dyDescent="0.25"/>
    <row customHeight="1" ht="43.5" r="38" x14ac:dyDescent="0.25"/>
    <row customHeight="1" ht="45" r="39" x14ac:dyDescent="0.25"/>
    <row customHeight="1" ht="45" r="40" x14ac:dyDescent="0.25"/>
    <row customHeight="1" ht="17.25" r="41" x14ac:dyDescent="0.25"/>
    <row customHeight="1" ht="30" r="43" x14ac:dyDescent="0.25"/>
    <row customHeight="1" ht="15" r="46" x14ac:dyDescent="0.25"/>
    <row customHeight="1" ht="45" r="47" x14ac:dyDescent="0.25"/>
    <row customHeight="1" ht="15" r="54" x14ac:dyDescent="0.25"/>
    <row customHeight="1" ht="15" r="58" x14ac:dyDescent="0.25"/>
    <row customHeight="1" ht="15" r="62" x14ac:dyDescent="0.25"/>
  </sheetData>
  <mergeCells count="1">
    <mergeCell ref="B26:D26"/>
  </mergeCells>
  <pageMargins bottom="0.78740157480314965" footer="0.31496062992125984" header="0.31496062992125984" left="0.70866141732283472" right="0.70866141732283472" top="0.78740157480314965"/>
  <pageSetup fitToWidth="0" orientation="landscape" paperSize="8" r:id="rId1" scale="45"/>
  <drawing r:id="rId2"/>
</worksheet>
</file>

<file path=xl/worksheets/sheet2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dimension ref="A7:I49"/>
  <sheetViews>
    <sheetView topLeftCell="A2" workbookViewId="0" zoomScaleNormal="100">
      <selection activeCell="C13" sqref="C13"/>
    </sheetView>
  </sheetViews>
  <sheetFormatPr defaultRowHeight="15" x14ac:dyDescent="0.25"/>
  <cols>
    <col min="2" max="2" customWidth="true" width="38.7109375" collapsed="false"/>
    <col min="3" max="3" customWidth="true" width="91.0" collapsed="false"/>
    <col min="6" max="6" customWidth="true" width="22.42578125" collapsed="false"/>
    <col min="7" max="7" customWidth="true" width="21.85546875" collapsed="false"/>
    <col min="8" max="8" customWidth="true" width="12.7109375" collapsed="false"/>
    <col min="9" max="9" customWidth="true" width="19.85546875" collapsed="false"/>
  </cols>
  <sheetData>
    <row ht="18.75" r="7" spans="1:9" x14ac:dyDescent="0.3">
      <c r="B7" s="9" t="s">
        <v>66</v>
      </c>
      <c r="C7" s="9"/>
    </row>
    <row ht="30" r="9" spans="1:9" x14ac:dyDescent="0.25">
      <c r="B9" s="1" t="s">
        <v>0</v>
      </c>
      <c r="C9" s="1" t="s">
        <v>2</v>
      </c>
      <c r="D9" s="8" t="s">
        <v>6</v>
      </c>
      <c r="E9" s="8" t="s">
        <v>18</v>
      </c>
      <c r="F9" s="2" t="s">
        <v>7</v>
      </c>
      <c r="G9" s="2" t="s">
        <v>8</v>
      </c>
      <c r="H9" s="2" t="s">
        <v>9</v>
      </c>
      <c r="I9" s="2" t="s">
        <v>10</v>
      </c>
    </row>
    <row customHeight="1" ht="146.25" r="10" spans="1:9" x14ac:dyDescent="0.25">
      <c r="A10" s="20" t="s">
        <v>37</v>
      </c>
      <c r="B10" s="16" t="s">
        <v>65</v>
      </c>
      <c r="C10" s="19" t="s">
        <v>78</v>
      </c>
      <c r="D10" s="17">
        <v>1</v>
      </c>
      <c r="E10" s="18" t="s">
        <v>19</v>
      </c>
      <c r="F10" s="40"/>
      <c r="G10" s="11">
        <f ref="G10:G12" si="0" t="shared">D10*F10</f>
        <v>0</v>
      </c>
      <c r="H10" s="11">
        <f ref="H10:H12" si="1" t="shared">(G10/100)*21</f>
        <v>0</v>
      </c>
      <c r="I10" s="11">
        <f ref="I10:I12" si="2" t="shared">SUM(G10:H10)</f>
        <v>0</v>
      </c>
    </row>
    <row customHeight="1" ht="126" r="11" spans="1:9" x14ac:dyDescent="0.25">
      <c r="A11" s="20" t="s">
        <v>38</v>
      </c>
      <c r="B11" s="38" t="s">
        <v>80</v>
      </c>
      <c r="C11" s="39" t="s">
        <v>79</v>
      </c>
      <c r="D11" s="17">
        <v>1</v>
      </c>
      <c r="E11" s="18" t="s">
        <v>19</v>
      </c>
      <c r="F11" s="40"/>
      <c r="G11" s="11">
        <f si="0" t="shared"/>
        <v>0</v>
      </c>
      <c r="H11" s="11">
        <f si="1" t="shared"/>
        <v>0</v>
      </c>
      <c r="I11" s="11">
        <f si="2" t="shared"/>
        <v>0</v>
      </c>
    </row>
    <row customHeight="1" ht="320.25" r="12" spans="1:9" x14ac:dyDescent="0.25">
      <c r="A12" s="20" t="s">
        <v>39</v>
      </c>
      <c r="B12" s="16" t="s">
        <v>54</v>
      </c>
      <c r="C12" s="19" t="s">
        <v>83</v>
      </c>
      <c r="D12" s="17">
        <v>1</v>
      </c>
      <c r="E12" s="18" t="s">
        <v>19</v>
      </c>
      <c r="F12" s="40"/>
      <c r="G12" s="11">
        <f si="0" t="shared"/>
        <v>0</v>
      </c>
      <c r="H12" s="11">
        <f si="1" t="shared"/>
        <v>0</v>
      </c>
      <c r="I12" s="11">
        <f si="2" t="shared"/>
        <v>0</v>
      </c>
    </row>
    <row r="13" spans="1:9" x14ac:dyDescent="0.25">
      <c r="B13" s="3"/>
      <c r="F13" s="24" t="s">
        <v>11</v>
      </c>
      <c r="G13" s="24">
        <f>SUM(G10:G12)</f>
        <v>0</v>
      </c>
      <c r="H13" s="24">
        <f ref="H13:I13" si="3" t="shared">SUM(H10:H12)</f>
        <v>0</v>
      </c>
      <c r="I13" s="24">
        <f si="3" t="shared"/>
        <v>0</v>
      </c>
    </row>
    <row r="15" spans="1:9" x14ac:dyDescent="0.25">
      <c r="B15" s="3" t="s">
        <v>12</v>
      </c>
    </row>
    <row customHeight="1" ht="15" r="16" spans="1:9" x14ac:dyDescent="0.25"/>
    <row customHeight="1" ht="15" r="17" x14ac:dyDescent="0.25"/>
    <row customHeight="1" ht="15" r="22" x14ac:dyDescent="0.25"/>
    <row customHeight="1" ht="30.75" r="23" x14ac:dyDescent="0.25"/>
    <row customHeight="1" ht="30" r="24" x14ac:dyDescent="0.25"/>
    <row customHeight="1" ht="43.5" r="25" x14ac:dyDescent="0.25"/>
    <row customHeight="1" ht="45" r="26" x14ac:dyDescent="0.25"/>
    <row customHeight="1" ht="45" r="27" x14ac:dyDescent="0.25"/>
    <row customHeight="1" ht="17.25" r="28" x14ac:dyDescent="0.25"/>
    <row customHeight="1" ht="30" r="30" x14ac:dyDescent="0.25"/>
    <row customHeight="1" ht="15" r="33" x14ac:dyDescent="0.25"/>
    <row customHeight="1" ht="45" r="34" x14ac:dyDescent="0.25"/>
    <row customHeight="1" ht="15" r="41" x14ac:dyDescent="0.25"/>
    <row customHeight="1" ht="15" r="45" x14ac:dyDescent="0.25"/>
    <row customHeight="1" ht="15" r="49" x14ac:dyDescent="0.25"/>
  </sheetData>
  <pageMargins bottom="0.78740157480314965" footer="0.31496062992125984" header="0.31496062992125984" left="0.70866141732283472" right="0.70866141732283472" top="0.78740157480314965"/>
  <pageSetup orientation="landscape" paperSize="8" r:id="rId1" scale="47"/>
  <drawing r:id="rId2"/>
</worksheet>
</file>

<file path=xl/worksheets/sheet3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dimension ref="A6:H16"/>
  <sheetViews>
    <sheetView topLeftCell="A5" workbookViewId="0" zoomScaleNormal="100">
      <selection activeCell="E14" sqref="E14:H14"/>
    </sheetView>
  </sheetViews>
  <sheetFormatPr defaultRowHeight="15" x14ac:dyDescent="0.25"/>
  <cols>
    <col min="2" max="2" customWidth="true" width="27.42578125" collapsed="false"/>
    <col min="3" max="3" bestFit="true" customWidth="true" width="122.85546875" collapsed="false"/>
    <col min="4" max="4" customWidth="true" width="13.140625" collapsed="false"/>
    <col min="5" max="5" customWidth="true" width="17.0" collapsed="false"/>
    <col min="6" max="6" customWidth="true" width="23.0" collapsed="false"/>
    <col min="7" max="7" customWidth="true" width="12.7109375" collapsed="false"/>
    <col min="8" max="8" customWidth="true" width="16.7109375" collapsed="false"/>
  </cols>
  <sheetData>
    <row ht="18.75" r="6" spans="1:8" x14ac:dyDescent="0.3">
      <c r="B6" s="27" t="s">
        <v>68</v>
      </c>
    </row>
    <row ht="19.5" r="7" spans="1:8" thickBot="1" x14ac:dyDescent="0.35">
      <c r="C7" s="10"/>
    </row>
    <row customFormat="1" ht="45.75" r="8" s="26" spans="1:8" thickBot="1" x14ac:dyDescent="0.3">
      <c r="B8" s="33" t="s">
        <v>0</v>
      </c>
      <c r="C8" s="34" t="s">
        <v>5</v>
      </c>
      <c r="D8" s="35" t="s">
        <v>13</v>
      </c>
      <c r="E8" s="25" t="s">
        <v>7</v>
      </c>
      <c r="F8" s="25" t="s">
        <v>8</v>
      </c>
      <c r="G8" s="25" t="s">
        <v>9</v>
      </c>
      <c r="H8" s="25" t="s">
        <v>10</v>
      </c>
    </row>
    <row ht="210" r="9" spans="1:8" x14ac:dyDescent="0.25">
      <c r="A9" s="20" t="s">
        <v>37</v>
      </c>
      <c r="B9" s="28" t="s">
        <v>58</v>
      </c>
      <c r="C9" s="32" t="s">
        <v>74</v>
      </c>
      <c r="D9" s="36">
        <v>1</v>
      </c>
      <c r="E9" s="12"/>
      <c r="F9" s="13">
        <f>D9*E9</f>
        <v>0</v>
      </c>
      <c r="G9" s="13">
        <f>(F9/100)*21</f>
        <v>0</v>
      </c>
      <c r="H9" s="13">
        <f>SUM(F9:G9)</f>
        <v>0</v>
      </c>
    </row>
    <row ht="105" r="10" spans="1:8" x14ac:dyDescent="0.25">
      <c r="A10" s="20" t="s">
        <v>38</v>
      </c>
      <c r="B10" s="29" t="s">
        <v>59</v>
      </c>
      <c r="C10" s="19" t="s">
        <v>75</v>
      </c>
      <c r="D10" s="37">
        <v>1</v>
      </c>
      <c r="E10" s="12"/>
      <c r="F10" s="13">
        <f ref="F10:F13" si="0" t="shared">D10*E10</f>
        <v>0</v>
      </c>
      <c r="G10" s="13">
        <f ref="G10:G13" si="1" t="shared">(F10/100)*21</f>
        <v>0</v>
      </c>
      <c r="H10" s="13">
        <f ref="H10:H13" si="2" t="shared">SUM(F10:G10)</f>
        <v>0</v>
      </c>
    </row>
    <row customHeight="1" ht="51" r="11" spans="1:8" x14ac:dyDescent="0.25">
      <c r="A11" s="20" t="s">
        <v>39</v>
      </c>
      <c r="B11" s="30" t="s">
        <v>60</v>
      </c>
      <c r="C11" s="31" t="s">
        <v>76</v>
      </c>
      <c r="D11" s="37">
        <v>1</v>
      </c>
      <c r="E11" s="12"/>
      <c r="F11" s="13">
        <f si="0" t="shared"/>
        <v>0</v>
      </c>
      <c r="G11" s="13">
        <f si="1" t="shared"/>
        <v>0</v>
      </c>
      <c r="H11" s="13">
        <f si="2" t="shared"/>
        <v>0</v>
      </c>
    </row>
    <row customHeight="1" ht="97.5" r="12" spans="1:8" x14ac:dyDescent="0.25">
      <c r="A12" s="20" t="s">
        <v>40</v>
      </c>
      <c r="B12" s="30" t="s">
        <v>61</v>
      </c>
      <c r="C12" s="31" t="s">
        <v>81</v>
      </c>
      <c r="D12" s="37">
        <v>1</v>
      </c>
      <c r="E12" s="12"/>
      <c r="F12" s="13">
        <f si="0" t="shared"/>
        <v>0</v>
      </c>
      <c r="G12" s="13">
        <f si="1" t="shared"/>
        <v>0</v>
      </c>
      <c r="H12" s="13">
        <f si="2" t="shared"/>
        <v>0</v>
      </c>
    </row>
    <row ht="15.75" r="13" spans="1:8" thickBot="1" x14ac:dyDescent="0.3">
      <c r="B13" s="6"/>
      <c r="C13" s="5"/>
      <c r="D13" s="5"/>
      <c r="E13" s="12"/>
      <c r="F13" s="13">
        <f si="0" t="shared"/>
        <v>0</v>
      </c>
      <c r="G13" s="13">
        <f si="1" t="shared"/>
        <v>0</v>
      </c>
      <c r="H13" s="13">
        <f si="2" t="shared"/>
        <v>0</v>
      </c>
    </row>
    <row r="14" spans="1:8" x14ac:dyDescent="0.25">
      <c r="B14" s="4"/>
      <c r="C14" s="7"/>
      <c r="D14" s="4"/>
      <c r="E14" s="41" t="s">
        <v>11</v>
      </c>
      <c r="F14" s="41">
        <f>SUM(F9:F13)</f>
        <v>0</v>
      </c>
      <c r="G14" s="42">
        <f>SUM(G9:G13)</f>
        <v>0</v>
      </c>
      <c r="H14" s="42">
        <f>SUM(H9:H13)</f>
        <v>0</v>
      </c>
    </row>
    <row r="16" spans="1:8" x14ac:dyDescent="0.25">
      <c r="B16" s="3" t="s">
        <v>12</v>
      </c>
      <c r="C16" s="3"/>
    </row>
  </sheetData>
  <pageMargins bottom="0.78740157480314965" footer="0.31496062992125984" header="0.31496062992125984" left="0.70866141732283472" right="0.70866141732283472" top="0.78740157480314965"/>
  <pageSetup orientation="landscape" paperSize="8" r:id="rId1" scale="60"/>
  <drawing r:id="rId2"/>
</worksheet>
</file>

<file path=xl/worksheets/sheet4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dimension ref="A7:K47"/>
  <sheetViews>
    <sheetView workbookViewId="0" zoomScaleNormal="100">
      <selection activeCell="C10" sqref="C10"/>
    </sheetView>
  </sheetViews>
  <sheetFormatPr defaultRowHeight="15" x14ac:dyDescent="0.25"/>
  <cols>
    <col min="2" max="2" customWidth="true" width="30.140625" collapsed="false"/>
    <col min="3" max="3" customWidth="true" width="91.0" collapsed="false"/>
    <col min="6" max="6" customWidth="true" width="22.42578125" collapsed="false"/>
    <col min="7" max="7" customWidth="true" width="21.85546875" collapsed="false"/>
    <col min="8" max="8" customWidth="true" width="12.7109375" collapsed="false"/>
    <col min="9" max="9" customWidth="true" width="19.85546875" collapsed="false"/>
    <col min="10" max="11" style="23" width="9.140625" collapsed="false"/>
  </cols>
  <sheetData>
    <row ht="18.75" r="7" spans="1:11" x14ac:dyDescent="0.3">
      <c r="B7" s="9" t="s">
        <v>77</v>
      </c>
      <c r="C7" s="9"/>
    </row>
    <row ht="30" r="9" spans="1:11" x14ac:dyDescent="0.25">
      <c r="B9" s="1" t="s">
        <v>0</v>
      </c>
      <c r="C9" s="1" t="s">
        <v>2</v>
      </c>
      <c r="D9" s="8" t="s">
        <v>6</v>
      </c>
      <c r="E9" s="8" t="s">
        <v>18</v>
      </c>
      <c r="F9" s="2" t="s">
        <v>7</v>
      </c>
      <c r="G9" s="2" t="s">
        <v>8</v>
      </c>
      <c r="H9" s="2" t="s">
        <v>9</v>
      </c>
      <c r="I9" s="2" t="s">
        <v>10</v>
      </c>
    </row>
    <row customHeight="1" ht="54" r="10" spans="1:11" x14ac:dyDescent="0.25">
      <c r="A10" s="20"/>
      <c r="B10" s="22" t="s">
        <v>82</v>
      </c>
      <c r="C10" s="19" t="s">
        <v>85</v>
      </c>
      <c r="D10" s="17">
        <v>7</v>
      </c>
      <c r="E10" s="18" t="s">
        <v>19</v>
      </c>
      <c r="F10" s="40"/>
      <c r="G10" s="11">
        <f ref="G10" si="0" t="shared">D10*F10</f>
        <v>0</v>
      </c>
      <c r="H10" s="11">
        <f ref="H10" si="1" t="shared">(G10/100)*21</f>
        <v>0</v>
      </c>
      <c r="I10" s="11">
        <f ref="I10" si="2" t="shared">SUM(G10:H10)</f>
        <v>0</v>
      </c>
      <c r="K10"/>
    </row>
    <row r="11" spans="1:11" x14ac:dyDescent="0.25">
      <c r="B11" s="3"/>
      <c r="F11" s="24" t="s">
        <v>11</v>
      </c>
      <c r="G11" s="24">
        <f>SUM(G10)</f>
        <v>0</v>
      </c>
      <c r="H11" s="24">
        <f ref="H11:I11" si="3" t="shared">SUM(H10)</f>
        <v>0</v>
      </c>
      <c r="I11" s="24">
        <f si="3" t="shared"/>
        <v>0</v>
      </c>
    </row>
    <row r="13" spans="1:11" x14ac:dyDescent="0.25">
      <c r="B13" s="3" t="s">
        <v>12</v>
      </c>
    </row>
    <row customHeight="1" ht="15" r="14" spans="1:11" x14ac:dyDescent="0.25"/>
    <row customHeight="1" ht="15" r="15" spans="1:11" x14ac:dyDescent="0.25"/>
    <row r="18" spans="3:3" x14ac:dyDescent="0.25">
      <c r="C18" t="s">
        <v>69</v>
      </c>
    </row>
    <row customHeight="1" ht="15" r="20" spans="3:3" x14ac:dyDescent="0.25"/>
    <row customHeight="1" ht="30.75" r="21" spans="3:3" x14ac:dyDescent="0.25"/>
    <row customHeight="1" ht="30" r="22" spans="3:3" x14ac:dyDescent="0.25"/>
    <row customHeight="1" ht="43.5" r="23" spans="3:3" x14ac:dyDescent="0.25"/>
    <row customHeight="1" ht="45" r="24" spans="3:3" x14ac:dyDescent="0.25"/>
    <row customHeight="1" ht="45" r="25" spans="3:3" x14ac:dyDescent="0.25"/>
    <row customHeight="1" ht="17.25" r="26" spans="3:3" x14ac:dyDescent="0.25"/>
    <row customHeight="1" ht="30" r="28" spans="3:3" x14ac:dyDescent="0.25"/>
    <row customHeight="1" ht="15" r="31" spans="3:3" x14ac:dyDescent="0.25"/>
    <row customHeight="1" ht="45" r="32" spans="3:3" x14ac:dyDescent="0.25"/>
    <row customHeight="1" ht="15" r="39" x14ac:dyDescent="0.25"/>
    <row customHeight="1" ht="15" r="43" x14ac:dyDescent="0.25"/>
    <row customHeight="1" ht="15" r="47" x14ac:dyDescent="0.25"/>
  </sheetData>
  <pageMargins bottom="0.78740157480314965" footer="0.31496062992125984" header="0.31496062992125984" left="0.70866141732283472" right="0.70866141732283472" top="0.78740157480314965"/>
  <pageSetup orientation="landscape" paperSize="8" r:id="rId1" scale="50"/>
  <drawing r:id="rId2"/>
</worksheet>
</file>

<file path=customXml/_rels/item1.xml.rels><?xml version="1.0" encoding="UTF-8" standalone="yes"?>
<Relationships xmlns="http://schemas.openxmlformats.org/package/2006/relationships">
<Relationship Id="rId1" Target="itemProps1.xml" Type="http://schemas.openxmlformats.org/officeDocument/2006/relationships/customXmlProps"/>
</Relationships>

</file>

<file path=customXml/_rels/item2.xml.rels><?xml version="1.0" encoding="UTF-8" standalone="yes"?>
<Relationships xmlns="http://schemas.openxmlformats.org/package/2006/relationships">
<Relationship Id="rId1" Target="itemProps2.xml" Type="http://schemas.openxmlformats.org/officeDocument/2006/relationships/customXmlProps"/>
</Relationships>

</file>

<file path=customXml/_rels/item3.xml.rels><?xml version="1.0" encoding="UTF-8" standalone="yes"?>
<Relationships xmlns="http://schemas.openxmlformats.org/package/2006/relationships">
<Relationship Id="rId1" Target="itemProps3.xml" Type="http://schemas.openxmlformats.org/officeDocument/2006/relationships/customXmlProps"/>
</Relationships>
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C_OriginalFileName xmlns="dfed548f-0517-4d39-90e3-3947398480c0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2FCF9BCABF3854AAB137087829D63AA" ma:contentTypeVersion="7" ma:contentTypeDescription="Vytvoří nový dokument" ma:contentTypeScope="" ma:versionID="f6f03f5b008ce72686bbcf691a7be2e8">
  <xsd:schema xmlns:xsd="http://www.w3.org/2001/XMLSchema" xmlns:xs="http://www.w3.org/2001/XMLSchema" xmlns:p="http://schemas.microsoft.com/office/2006/metadata/properties" xmlns:ns2="dfed548f-0517-4d39-90e3-3947398480c0" targetNamespace="http://schemas.microsoft.com/office/2006/metadata/properties" ma:root="true" ma:fieldsID="a9a9eb159e242e6dec8d2b5b6c497589" ns2:_="">
    <xsd:import namespace="dfed548f-0517-4d39-90e3-3947398480c0"/>
    <xsd:element name="properties">
      <xsd:complexType>
        <xsd:sequence>
          <xsd:element name="documentManagement">
            <xsd:complexType>
              <xsd:all>
                <xsd:element ref="ns2:AC_OriginalFileNa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d548f-0517-4d39-90e3-3947398480c0" elementFormDefault="qualified">
    <xsd:import namespace="http://schemas.microsoft.com/office/2006/documentManagement/types"/>
    <xsd:import namespace="http://schemas.microsoft.com/office/infopath/2007/PartnerControls"/>
    <xsd:element name="AC_OriginalFileName" ma:index="8" nillable="true" ma:displayName="Original File Name" ma:internalName="AC_OriginalFileNam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A10236B-1786-446C-BEDE-4FDF5F05C049}">
  <ds:schemaRefs>
    <ds:schemaRef ds:uri="http://purl.org/dc/terms/"/>
    <ds:schemaRef ds:uri="dfed548f-0517-4d39-90e3-3947398480c0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62DB60BD-DC80-4D1B-BEC7-962825B9802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06F70C6-43DE-4938-9205-4CE17278099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fed548f-0517-4d39-90e3-3947398480c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4">
      <vt:variant>
        <vt:lpstr>listy</vt:lpstr>
      </vt:variant>
      <vt:variant>
        <vt:i4>4</vt:i4>
      </vt:variant>
      <vt:variant>
        <vt:lpstr>Pojmenované oblasti</vt:lpstr>
      </vt:variant>
      <vt:variant>
        <vt:i4>1</vt:i4>
      </vt:variant>
    </vt:vector>
  </HeadingPairs>
  <TitlesOfParts>
    <vt:vector baseType="lpstr" size="5">
      <vt:lpstr>Specifikace plnění dílčí - 1.</vt:lpstr>
      <vt:lpstr>Specifikace plnění dílčí - 2.</vt:lpstr>
      <vt:lpstr>Specifikace plnění dílčí - 3.</vt:lpstr>
      <vt:lpstr>Specifikace plnění dílčí - 4.</vt:lpstr>
      <vt:lpstr>'Specifikace plnění dílčí - 1.'!Oblast_tisku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2017-08-08T12:43:20Z</dcterms:created>
  <cp:lastPrinted>2019-05-27T12:12:02Z</cp:lastPrinted>
  <dcterms:modified xsi:type="dcterms:W3CDTF">2019-07-04T12:28:41Z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name="ContentTypeId" pid="2">
    <vt:lpwstr>0x010100A2FCF9BCABF3854AAB137087829D63AA</vt:lpwstr>
  </property>
</Properties>
</file>