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326"/>
  <workbookPr codeName="ThisWorkbook" defaultThemeVersion="124226"/>
  <mc:AlternateContent>
    <mc:Choice Requires="x15">
      <x15ac:absPath xmlns:x15ac="http://schemas.microsoft.com/office/spreadsheetml/2010/11/ac" url="O:\sd_0295\OPZ+\výzva na KPSV+\výzva nová\"/>
    </mc:Choice>
  </mc:AlternateContent>
  <xr:revisionPtr documentId="13_ncr:1_{FA750F26-C4B3-48B2-BB26-9639770A7A2D}" revIDLastSave="0" xr10:uidLastSave="{00000000-0000-0000-0000-000000000000}" xr6:coauthVersionLast="47" xr6:coauthVersionMax="47"/>
  <bookViews>
    <workbookView activeTab="4" tabRatio="938" windowHeight="10420" windowWidth="19420" xWindow="-110" xr2:uid="{00000000-000D-0000-FFFF-FFFF00000000}" yWindow="-110"/>
  </bookViews>
  <sheets>
    <sheet name="Sociální služba 1" r:id="rId1" sheetId="15"/>
    <sheet name="Sociální služba 2" r:id="rId2" sheetId="14"/>
    <sheet name="Sociální služba 3" r:id="rId3" sheetId="10"/>
    <sheet name="Další aktivity SOUHRNNĚ" r:id="rId4" sheetId="12"/>
    <sheet name="Žádost v ISKP" r:id="rId5" sheetId="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0" l="1" r="D97"/>
  <c i="10" r="D100"/>
  <c i="10" r="D107"/>
  <c i="10" r="D112"/>
  <c i="14" r="D112"/>
  <c i="14" r="D97"/>
  <c i="14" r="D107"/>
  <c i="14" l="1" r="D125"/>
  <c i="12" r="B7"/>
  <c i="12" r="B5"/>
  <c i="12" r="B4"/>
  <c i="12" l="1" r="D6"/>
  <c i="12" r="C6"/>
  <c i="10" l="1" r="D125"/>
  <c i="10" r="D92"/>
  <c i="10" r="G85"/>
  <c i="10" r="G84"/>
  <c i="10" r="G83"/>
  <c i="10" r="G82" s="1"/>
  <c i="10" r="F82"/>
  <c i="10" r="E82"/>
  <c i="10" r="G81"/>
  <c i="10" r="G80"/>
  <c i="10" r="G79"/>
  <c i="10" r="G78"/>
  <c i="10" r="G77"/>
  <c i="10" r="G76"/>
  <c i="10" r="F75"/>
  <c i="10" r="F74" s="1"/>
  <c i="10" r="E75"/>
  <c i="10" r="E74" s="1"/>
  <c i="10" r="G70"/>
  <c i="10" r="G69"/>
  <c i="10" r="G68"/>
  <c i="10" r="F67"/>
  <c i="10" r="E67"/>
  <c i="10" r="G66"/>
  <c i="10" r="G65"/>
  <c i="10" r="G64"/>
  <c i="10" r="G63"/>
  <c i="10" r="G62"/>
  <c i="10" r="G61"/>
  <c i="10" r="F60"/>
  <c i="10" r="F59" s="1"/>
  <c i="10" r="E60"/>
  <c i="10" r="E59" s="1"/>
  <c i="10" r="G55"/>
  <c i="10" r="G54"/>
  <c i="10" r="G53"/>
  <c i="10" r="F52"/>
  <c i="10" r="E52"/>
  <c i="10" r="G51"/>
  <c i="10" r="G50"/>
  <c i="10" r="G49"/>
  <c i="10" r="G48"/>
  <c i="10" r="G47"/>
  <c i="10" r="G46"/>
  <c i="10" r="F45"/>
  <c i="10" r="F44" s="1"/>
  <c i="10" r="E45"/>
  <c i="10" r="E44" s="1"/>
  <c i="10" r="G40"/>
  <c i="10" r="G39"/>
  <c i="10" r="G38"/>
  <c i="10" r="F37"/>
  <c i="10" r="E37"/>
  <c i="10" r="G36"/>
  <c i="10" r="G35"/>
  <c i="10" r="G34"/>
  <c i="10" r="G33"/>
  <c i="10" r="G32"/>
  <c i="10" r="G31"/>
  <c i="10" r="F30"/>
  <c i="10" r="F29" s="1"/>
  <c i="10" r="E30"/>
  <c i="10" r="E29" s="1"/>
  <c i="14" r="G85"/>
  <c i="14" r="G84"/>
  <c i="14" r="G83"/>
  <c i="14" r="F82"/>
  <c i="14" r="E82"/>
  <c i="14" r="G81"/>
  <c i="14" r="G80"/>
  <c i="14" r="G79"/>
  <c i="14" r="G78"/>
  <c i="14" r="G77"/>
  <c i="14" r="G76"/>
  <c i="14" r="F75"/>
  <c i="14" r="F74" s="1"/>
  <c i="14" r="E75"/>
  <c i="14" r="E74" s="1"/>
  <c i="14" r="G70"/>
  <c i="14" r="G69"/>
  <c i="14" r="G68"/>
  <c i="14" r="F67"/>
  <c i="14" r="E67"/>
  <c i="14" r="G66"/>
  <c i="14" r="G65"/>
  <c i="14" r="G64"/>
  <c i="14" r="G63"/>
  <c i="14" r="G62"/>
  <c i="14" r="G61"/>
  <c i="14" r="F60"/>
  <c i="14" r="F59" s="1"/>
  <c i="14" r="E60"/>
  <c i="14" r="E59"/>
  <c i="14" r="G55"/>
  <c i="14" r="G54"/>
  <c i="14" r="G53"/>
  <c i="14" r="F52"/>
  <c i="14" r="E52"/>
  <c i="14" r="G51"/>
  <c i="14" r="G50"/>
  <c i="14" r="G49"/>
  <c i="14" r="G48"/>
  <c i="14" r="G47"/>
  <c i="14" r="G46"/>
  <c i="14" r="F45"/>
  <c i="14" r="F44" s="1"/>
  <c i="14" r="E45"/>
  <c i="14" r="E44"/>
  <c i="14" r="G40"/>
  <c i="14" r="G39"/>
  <c i="14" r="G38"/>
  <c i="14" r="F37"/>
  <c i="14" r="E37"/>
  <c i="14" r="G36"/>
  <c i="14" r="G35"/>
  <c i="14" r="G34"/>
  <c i="14" r="G33"/>
  <c i="14" r="G32"/>
  <c i="14" r="G31"/>
  <c i="14" r="F30"/>
  <c i="14" r="F29" s="1"/>
  <c i="14" r="E30"/>
  <c i="14" r="E29" s="1"/>
  <c i="14" r="D100"/>
  <c i="14" r="D92"/>
  <c i="14" l="1" r="G67"/>
  <c i="14" r="G52"/>
  <c i="14" r="G82"/>
  <c i="10" r="G37"/>
  <c i="10" r="G52"/>
  <c i="10" r="G67"/>
  <c i="10" r="G30"/>
  <c i="10" r="G29" s="1"/>
  <c i="10" r="G45"/>
  <c i="10" r="G44" s="1"/>
  <c i="10" r="G60"/>
  <c i="10" r="G59" s="1"/>
  <c i="10" r="G75"/>
  <c i="10" r="G74" s="1"/>
  <c i="14" r="G30"/>
  <c i="14" r="G45"/>
  <c i="14" r="G44" s="1"/>
  <c i="14" r="G60"/>
  <c i="14" r="G59" s="1"/>
  <c i="14" r="G75"/>
  <c i="14" r="G37"/>
  <c i="15" r="D125"/>
  <c i="15" r="D107"/>
  <c i="15" r="D100"/>
  <c i="15" r="D97"/>
  <c i="15" r="D92"/>
  <c i="15" r="G85"/>
  <c i="15" r="G84"/>
  <c i="15" r="G83"/>
  <c i="15" r="F82"/>
  <c i="15" r="E82"/>
  <c i="15" r="G81"/>
  <c i="15" r="G80"/>
  <c i="15" r="G79"/>
  <c i="15" r="G78"/>
  <c i="15" r="G77"/>
  <c i="15" r="G76"/>
  <c i="15" r="F75"/>
  <c i="15" r="F74" s="1"/>
  <c i="15" r="E75"/>
  <c i="15" r="E74" s="1"/>
  <c i="15" r="G70"/>
  <c i="15" r="G69"/>
  <c i="15" r="G68"/>
  <c i="15" r="F67"/>
  <c i="15" r="E67"/>
  <c i="15" r="G66"/>
  <c i="15" r="G65"/>
  <c i="15" r="G64"/>
  <c i="15" r="G63"/>
  <c i="15" r="G62"/>
  <c i="15" r="G61"/>
  <c i="15" r="F60"/>
  <c i="15" r="F59" s="1"/>
  <c i="15" r="E60"/>
  <c i="15" r="E59" s="1"/>
  <c i="15" r="G55"/>
  <c i="15" r="G54"/>
  <c i="15" r="G53"/>
  <c i="15" r="F52"/>
  <c i="15" r="E52"/>
  <c i="15" r="G51"/>
  <c i="15" r="G50"/>
  <c i="15" r="G49"/>
  <c i="15" r="G48"/>
  <c i="15" r="G47"/>
  <c i="15" r="G46"/>
  <c i="15" r="F45"/>
  <c i="15" r="F44" s="1"/>
  <c i="15" r="E45"/>
  <c i="15" r="E44" s="1"/>
  <c i="15" r="G40"/>
  <c i="15" r="G39"/>
  <c i="15" r="G38"/>
  <c i="15" r="F37"/>
  <c i="15" r="E37"/>
  <c i="15" r="G36"/>
  <c i="15" r="G35"/>
  <c i="15" r="G34"/>
  <c i="15" r="G33"/>
  <c i="15" r="G32"/>
  <c i="15" r="G31"/>
  <c i="15" r="F30"/>
  <c i="15" r="F29" s="1"/>
  <c i="15" r="E30"/>
  <c i="15" r="E29" s="1"/>
  <c i="14" l="1" r="G74"/>
  <c i="15" r="D112"/>
  <c i="15" r="D126" s="1"/>
  <c i="15" r="D127" s="1"/>
  <c i="15" r="D128" s="1"/>
  <c i="14" r="G29"/>
  <c i="15" r="G67"/>
  <c i="15" r="G37"/>
  <c i="15" r="G52"/>
  <c i="15" r="G82"/>
  <c i="15" r="G75"/>
  <c i="15" r="G30"/>
  <c i="15" r="G29" s="1"/>
  <c i="15" r="G45"/>
  <c i="15" r="G44" s="1"/>
  <c i="15" r="G60"/>
  <c i="15" r="G59" s="1"/>
  <c i="15" l="1" r="G74"/>
  <c i="10" r="D82"/>
  <c i="10" r="D75"/>
  <c i="10" r="D67"/>
  <c i="10" r="D60"/>
  <c i="10" r="D52"/>
  <c i="10" r="D45"/>
  <c i="10" r="D37"/>
  <c i="10" r="D30"/>
  <c i="14" r="D82"/>
  <c i="14" r="D75"/>
  <c i="14" r="D67"/>
  <c i="14" r="D60"/>
  <c i="14" r="D52"/>
  <c i="14" r="D45"/>
  <c i="14" r="D37"/>
  <c i="14" r="D30"/>
  <c i="15" r="D82"/>
  <c i="15" r="D75"/>
  <c i="15" r="D67"/>
  <c i="15" r="D60"/>
  <c i="15" r="D52"/>
  <c i="15" r="D45"/>
  <c i="14" l="1" r="D29"/>
  <c i="14" r="D59"/>
  <c i="10" r="D29"/>
  <c i="14" r="D44"/>
  <c i="14" r="D74"/>
  <c i="15" r="D59"/>
  <c i="10" r="D59"/>
  <c i="10" r="D74"/>
  <c i="10" r="D44"/>
  <c i="15" r="D44"/>
  <c i="15" r="D74"/>
  <c i="14" l="1" r="D126"/>
  <c i="10" r="D126"/>
  <c i="10" r="D127" s="1"/>
  <c i="10" r="D128" s="1"/>
  <c i="13" r="F16"/>
  <c i="13" r="F10"/>
  <c i="12" r="B6"/>
  <c i="13" r="E16"/>
  <c i="13" r="D16"/>
  <c i="13" r="B16"/>
  <c i="13" r="C16"/>
  <c i="15" r="D37"/>
  <c i="15" r="D30"/>
  <c i="14" l="1" r="D127"/>
  <c i="14" r="D128" s="1"/>
  <c i="15" r="D29"/>
  <c i="12" r="B8"/>
  <c i="13" r="F14" s="1"/>
  <c i="13" r="F15" s="1"/>
  <c i="12" r="B9"/>
  <c i="13" l="1" r="D18"/>
  <c i="13" l="1" r="C18"/>
  <c i="13" l="1" r="C14"/>
  <c i="13" r="C15" s="1"/>
  <c i="13" l="1" r="C10"/>
  <c i="13" l="1" r="E18"/>
  <c i="13" r="B18" s="1"/>
  <c i="13" r="C11"/>
  <c i="13" r="C13" s="1"/>
  <c i="13" r="F11"/>
  <c i="13" r="F13" s="1"/>
  <c i="13" l="1" r="F12"/>
  <c i="13" r="C12"/>
  <c i="13" r="C9"/>
  <c i="13" r="F9"/>
  <c i="13" r="F8" s="1"/>
  <c i="13" r="D14"/>
  <c i="13" r="E14"/>
  <c i="13" l="1" r="G18"/>
  <c i="13" r="E15"/>
  <c i="13" r="E10" s="1"/>
  <c i="13" r="C8"/>
  <c i="13" r="B14"/>
  <c i="13" r="D15"/>
  <c i="13" r="D10" s="1"/>
  <c i="13" l="1" r="E11"/>
  <c i="13" r="E13" s="1"/>
  <c i="13" r="D11"/>
  <c i="13" r="D13" s="1"/>
  <c i="13" r="B15"/>
  <c i="13" r="B10"/>
  <c i="13" l="1" r="D12"/>
  <c i="13" r="E9"/>
  <c i="13" r="E8" s="1"/>
  <c i="13" r="E12"/>
  <c i="13" r="B11"/>
  <c i="13" r="D9"/>
  <c i="13" l="1" r="B12"/>
  <c i="13" r="B13"/>
  <c i="13" r="D8"/>
  <c i="13" r="B8" s="1"/>
  <c i="13" r="B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6" shapeId="0" xr:uid="{92E459E9-1919-484A-8739-895AB66827A4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29" shapeId="0" xr:uid="{1493D69C-F060-4EAA-A67A-2D769AFD97A8}">
      <text>
        <r>
          <rPr>
            <sz val="9"/>
            <color indexed="81"/>
            <rFont val="Tahoma"/>
            <family val="2"/>
            <charset val="238"/>
          </rPr>
          <t xml:space="preserve">dle. Kapitoly Míra podpory - rozpad zdrojů financování Vyzvy k předkládání žádosti o podporu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6" shapeId="0" xr:uid="{69462677-8AFD-4229-A686-0A1770356E07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6" shapeId="0" xr:uid="{8C45C2A4-EDD6-4B7F-93D5-4DAD7038596A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B5" shapeId="0" xr:uid="{137A60A8-0537-4A47-B4AC-2341F9BE0583}">
      <text>
        <r>
          <rPr>
            <sz val="9"/>
            <color indexed="81"/>
            <rFont val="Tahoma"/>
            <family val="2"/>
            <charset val="238"/>
          </rPr>
          <t>Vzhledem k povaze aktivit výzvy se příjmy nepředpokládají.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<sst xmlns="http://schemas.openxmlformats.org/spreadsheetml/2006/main" count="554" uniqueCount="129">
  <si>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</si>
  <si>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</si>
  <si>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</si>
  <si>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</si>
  <si>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</si>
  <si>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</si>
  <si>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</si>
  <si>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</si>
  <si>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</si>
  <si>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</si>
  <si>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</si>
  <si>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</si>
  <si>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</si>
  <si>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</si>
  <si>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</si>
  <si>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</si>
  <si>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</si>
  <si>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</si>
  <si>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</si>
  <si>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</si>
  <si>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</si>
  <si>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</si>
  <si>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</si>
  <si>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</si>
  <si>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</si>
  <si>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</si>
  <si>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</si>
  <si>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</si>
  <si>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</si>
  <si>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</si>
  <si>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</si>
  <si>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</si>
  <si>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</si>
  <si>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</si>
  <si>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</si>
  <si>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</si>
  <si>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</si>
  <si>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</si>
  <si>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</si>
  <si>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</si>
  <si>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</si>
  <si>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</si>
  <si>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</si>
  <si>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</si>
  <si>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</si>
  <si>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</si>
  <si>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</si>
  <si>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</si>
  <si>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</si>
  <si>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</si>
  <si>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</si>
  <si>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</si>
  <si>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</si>
  <si>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</si>
  <si>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</si>
  <si>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</si>
  <si>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</si>
  <si>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</si>
  <si>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</si>
  <si>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</si>
  <si>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</si>
  <si>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</si>
  <si>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</si>
  <si>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</si>
  <si>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</si>
  <si>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</si>
  <si>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</si>
  <si>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způsobilé výdaje:</t>
  </si>
  <si>
    <t>Jiné peněžní příjmy (JPP):</t>
  </si>
  <si>
    <t>CZV bez příjmů:</t>
  </si>
  <si>
    <t>Příspěvek Unie:</t>
  </si>
  <si>
    <t>Národní veřejné zdroje:</t>
  </si>
  <si>
    <t>Podpora celkem:</t>
  </si>
  <si>
    <t>Vlastní zdroj financování:</t>
  </si>
  <si>
    <t>Žádost o podporu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</si>
  <si>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</si>
  <si>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</si>
  <si>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</si>
  <si>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</si>
  <si>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Celkové způsobilé výdaje připadající na další aktivity projektu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</si>
  <si>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</si>
  <si>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</si>
  <si>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</si>
  <si>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</si>
  <si>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</si>
  <si>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</si>
  <si>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</si>
  <si>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Podpora celkem</t>
  </si>
  <si>
    <t>Vlastní zdroje spolufinancování</t>
  </si>
  <si>
    <t>NENÍ RELEVANTNÍ</t>
  </si>
  <si>
    <t>Celkem za projekt</t>
  </si>
  <si>
    <t>rok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</si>
  <si>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</si>
  <si>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</si>
  <si>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</si>
  <si>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</si>
  <si>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</si>
  <si>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</si>
  <si>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</si>
  <si>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</si>
  <si>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</si>
  <si>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</si>
  <si>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Zařízení a vybavení - částka z paušálu</t>
  </si>
  <si>
    <t>Dlouhodobý majetek - neinvestiční</t>
  </si>
  <si>
    <t>Spotřební materiál pro CS</t>
  </si>
  <si>
    <t>Služby - částka z paušálu</t>
  </si>
  <si>
    <t>nájemné</t>
  </si>
  <si>
    <t>právní a ekonomické služby</t>
  </si>
  <si>
    <t>školení a kurzy</t>
  </si>
  <si>
    <t>ostatní služby</t>
  </si>
  <si>
    <t>energie</t>
  </si>
  <si>
    <t>jiné</t>
  </si>
  <si>
    <t>CELKEM NÁKLADY NA SOC.SLUŽBU</t>
  </si>
  <si>
    <t>Další náklady - částka z paušálu</t>
  </si>
  <si>
    <t>Doba realizace projektu</t>
  </si>
  <si>
    <t>Plánované náklady sociální služby</t>
  </si>
  <si>
    <t>číslo položky rozpočtu v IS KP 21+</t>
  </si>
  <si>
    <t xml:space="preserve">Plánované výnosy sociální služby </t>
  </si>
  <si>
    <t>Počet měsíců poskytování služby v rámci projektu</t>
  </si>
  <si>
    <t xml:space="preserve">Spolufinancování </t>
  </si>
  <si>
    <t>Plánované náklady sociální služby podle jednotlivých nákladových položek</t>
  </si>
  <si>
    <t>Spolufinancování</t>
  </si>
  <si>
    <t>Část projektu nezakládající veřejnou podporu</t>
  </si>
  <si>
    <t>Část projektu na zapojení dalších subjektů</t>
  </si>
  <si>
    <t>Typ subjektu</t>
  </si>
  <si>
    <t>Souhrnné detaily k podpoře v projektu</t>
  </si>
  <si>
    <t>Popis logiky rozdělení podpory mezi subjekty/služby rámci projektu:(např. podle nákladů vzdělávacích akcí a počtu jejich účastníků dle jednotlivých subjektů, dle předpokládaného rozsahu využití podporovaného zaměstnání, kapacity apod.):</t>
  </si>
  <si>
    <t>Služba v rámci projektu poskytována od - do (uvede se konkrétní datum odkdy - dokdy je poskytování služby v projektu)</t>
  </si>
  <si>
    <t>Příloha č. 5 A - Údaje o sociální službě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</si>
</sst>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8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borderId="0" fillId="0" fontId="0" numFmtId="0"/>
    <xf applyAlignment="0" applyBorder="0" applyFill="0" applyFont="0" applyProtection="0" borderId="0" fillId="0" fontId="14" numFmtId="9"/>
  </cellStyleXfs>
  <cellXfs count="258">
    <xf borderId="0" fillId="0" fontId="0" numFmtId="0" xfId="0"/>
    <xf applyFont="1" borderId="0" fillId="0" fontId="1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Font="1" borderId="0" fillId="0" fontId="4" numFmtId="0" xfId="0">
      <alignment horizontal="right"/>
    </xf>
    <xf applyAlignment="1" applyBorder="1" applyFill="1" applyFont="1" borderId="1" fillId="2" fontId="6" numFmtId="0" xfId="0">
      <alignment horizontal="right" vertical="center" wrapText="1"/>
    </xf>
    <xf applyAlignment="1" applyBorder="1" applyFill="1" applyFont="1" borderId="1" fillId="2" fontId="6" numFmtId="0" xfId="0">
      <alignment vertical="center" wrapText="1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3" fillId="2" fontId="7" numFmtId="0" xfId="0">
      <alignment horizontal="center" vertical="center" wrapText="1"/>
    </xf>
    <xf applyAlignment="1" applyBorder="1" applyFill="1" applyFont="1" borderId="1" fillId="2" fontId="6" numFmtId="0" xfId="0">
      <alignment horizontal="right"/>
    </xf>
    <xf applyBorder="1" applyFill="1" applyFont="1" applyNumberFormat="1" borderId="1" fillId="2" fontId="6" numFmtId="3" xfId="0"/>
    <xf applyAlignment="1" applyBorder="1" applyFill="1" applyFont="1" applyNumberFormat="1" borderId="1" fillId="2" fontId="6" numFmtId="16" xfId="0">
      <alignment horizontal="right"/>
    </xf>
    <xf applyAlignment="1" applyBorder="1" applyFill="1" applyFont="1" applyNumberFormat="1" borderId="1" fillId="2" fontId="4" numFmtId="14" xfId="0">
      <alignment horizontal="right"/>
    </xf>
    <xf applyAlignment="1" applyBorder="1" applyFill="1" applyFont="1" borderId="1" fillId="2" fontId="4" numFmtId="0" xfId="0">
      <alignment horizontal="right"/>
    </xf>
    <xf applyAlignment="1" applyFont="1" borderId="0" fillId="0" fontId="8" numFmtId="0" xfId="0">
      <alignment horizontal="left"/>
    </xf>
    <xf applyFont="1" borderId="0" fillId="0" fontId="8" numFmtId="0" xfId="0"/>
    <xf applyFont="1" borderId="0" fillId="0" fontId="5" numFmtId="0" xfId="0"/>
    <xf applyAlignment="1" applyFont="1" borderId="0" fillId="0" fontId="4" numFmtId="0" xfId="0">
      <alignment horizontal="center"/>
    </xf>
    <xf applyAlignment="1" applyFont="1" borderId="0" fillId="0" fontId="4" numFmtId="0" xfId="0">
      <alignment horizontal="left"/>
    </xf>
    <xf applyFont="1" borderId="0" fillId="0" fontId="9" numFmtId="0" xfId="0"/>
    <xf applyAlignment="1" applyFont="1" borderId="0" fillId="0" fontId="4" numFmtId="0" xfId="0">
      <alignment vertical="center"/>
    </xf>
    <xf applyFont="1" borderId="0" fillId="0" fontId="10" numFmtId="0" xfId="0"/>
    <xf applyAlignment="1" applyFont="1" borderId="0" fillId="0" fontId="3" numFmtId="0" xfId="0">
      <alignment horizontal="left"/>
    </xf>
    <xf applyFont="1" applyNumberFormat="1" borderId="0" fillId="0" fontId="9" numFmtId="9" xfId="0"/>
    <xf applyFont="1" applyNumberFormat="1" borderId="0" fillId="0" fontId="4" numFmtId="9" xfId="0"/>
    <xf applyFill="1" applyFont="1" borderId="0" fillId="0" fontId="4" numFmtId="0" xfId="0"/>
    <xf applyBorder="1" applyFont="1" borderId="0" fillId="0" fontId="4" numFmtId="0" xfId="0"/>
    <xf applyBorder="1" applyFill="1" applyFont="1" borderId="0" fillId="0" fontId="4" numFmtId="0" xfId="0"/>
    <xf applyBorder="1" applyFill="1" applyFont="1" applyNumberFormat="1" borderId="0" fillId="0" fontId="6" numFmtId="3" xfId="0"/>
    <xf applyNumberFormat="1" borderId="0" fillId="0" fontId="0" numFmtId="9" xfId="0"/>
    <xf applyFill="1" borderId="0" fillId="0" fontId="0" numFmtId="0" xfId="0"/>
    <xf applyNumberFormat="1" borderId="0" fillId="0" fontId="0" numFmtId="3" xfId="0"/>
    <xf applyBorder="1" borderId="0" fillId="0" fontId="0" numFmtId="0" xfId="0"/>
    <xf applyAlignment="1" applyFont="1" borderId="0" fillId="0" fontId="3" numFmtId="0" xfId="0">
      <alignment horizontal="left"/>
    </xf>
    <xf applyFont="1" applyNumberFormat="1" borderId="0" fillId="0" fontId="15" numFmtId="3" xfId="0"/>
    <xf applyFill="1" applyFont="1" borderId="0" fillId="0" fontId="13" numFmtId="0" xfId="0"/>
    <xf applyFill="1" applyNumberFormat="1" borderId="0" fillId="0" fontId="0" numFmtId="3" xfId="0"/>
    <xf applyFont="1" borderId="0" fillId="0" fontId="16" numFmtId="0" xfId="0"/>
    <xf applyFill="1" applyFont="1" borderId="0" fillId="0" fontId="16" numFmtId="0" xfId="0"/>
    <xf applyAlignment="1" applyFill="1" applyFont="1" borderId="0" fillId="0" fontId="16" numFmtId="0" xfId="0">
      <alignment vertical="center"/>
    </xf>
    <xf applyFill="1" applyFont="1" borderId="0" fillId="4" fontId="16" numFmtId="0" xfId="0"/>
    <xf applyBorder="1" applyFill="1" applyFont="1" borderId="0" fillId="0" fontId="16" numFmtId="0" xfId="0"/>
    <xf applyAlignment="1" applyFont="1" borderId="0" fillId="0" fontId="16" numFmtId="0" xfId="0">
      <alignment vertical="center"/>
    </xf>
    <xf applyFill="1" applyFont="1" borderId="0" fillId="0" fontId="17" numFmtId="0" xfId="0"/>
    <xf applyBorder="1" applyFill="1" applyFont="1" borderId="0" fillId="0" fontId="17" numFmtId="0" xfId="0"/>
    <xf applyAlignment="1" applyBorder="1" applyFill="1" applyFont="1" borderId="5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applyFill="1" applyFont="1" borderId="5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1" fillId="2" fontId="4" numFmtId="0" xfId="0">
      <alignment horizontal="left"/>
    </xf>
    <xf applyAlignment="1" applyFont="1" borderId="0" fillId="0" fontId="3" numFmtId="0" xfId="0">
      <alignment horizontal="left"/>
    </xf>
    <xf applyAlignment="1" applyBorder="1" applyFill="1" applyFont="1" borderId="8" fillId="2" fontId="4" numFmtId="0" xfId="0">
      <alignment horizontal="left"/>
    </xf>
    <xf applyAlignment="1" applyBorder="1" applyFill="1" applyFont="1" borderId="7" fillId="2" fontId="4" numFmtId="0" xfId="0">
      <alignment horizontal="left"/>
    </xf>
    <xf applyFill="1" applyFont="1" borderId="0" fillId="7" fontId="8" numFmtId="0" xfId="0"/>
    <xf applyFont="1" borderId="0" fillId="0" fontId="18" numFmtId="0" xfId="0"/>
    <xf applyFont="1" borderId="0" fillId="0" fontId="19" numFmtId="0" xfId="0"/>
    <xf applyAlignment="1" applyBorder="1" applyFill="1" applyFont="1" borderId="13" fillId="2" fontId="3" numFmtId="0" xfId="0">
      <alignment vertical="center"/>
    </xf>
    <xf applyAlignment="1" applyBorder="1" applyFill="1" applyFont="1" borderId="12" fillId="2" fontId="20" numFmtId="0" xfId="0">
      <alignment horizontal="center" vertical="center"/>
    </xf>
    <xf applyAlignment="1" applyBorder="1" applyFill="1" applyFont="1" borderId="13" fillId="2" fontId="21" numFmtId="0" xfId="0">
      <alignment vertical="center"/>
    </xf>
    <xf applyAlignment="1" applyBorder="1" applyFill="1" applyFont="1" borderId="11" fillId="2" fontId="20" numFmtId="0" xfId="0">
      <alignment vertical="center"/>
    </xf>
    <xf applyBorder="1" applyFill="1" applyFont="1" borderId="20" fillId="2" fontId="12" numFmtId="0" xfId="0"/>
    <xf applyBorder="1" applyFill="1" applyFont="1" borderId="14" fillId="2" fontId="22" numFmtId="0" xfId="0"/>
    <xf applyBorder="1" applyFill="1" applyFont="1" borderId="26" fillId="2" fontId="12" numFmtId="0" xfId="0"/>
    <xf applyBorder="1" applyFill="1" applyFont="1" borderId="15" fillId="4" fontId="12" numFmtId="0" xfId="0"/>
    <xf applyBorder="1" applyFill="1" applyFont="1" borderId="16" fillId="2" fontId="12" numFmtId="0" xfId="0"/>
    <xf applyBorder="1" applyFill="1" applyFont="1" borderId="16" fillId="2" fontId="22" numFmtId="0" xfId="0"/>
    <xf applyBorder="1" applyFill="1" applyFont="1" borderId="1" fillId="2" fontId="12" numFmtId="0" xfId="0"/>
    <xf applyBorder="1" applyFill="1" applyFont="1" borderId="17" fillId="4" fontId="12" numFmtId="0" xfId="0"/>
    <xf applyBorder="1" applyFill="1" applyFont="1" borderId="22" fillId="2" fontId="12" numFmtId="0" xfId="0"/>
    <xf applyBorder="1" applyFill="1" applyFont="1" borderId="16" fillId="2" fontId="23" numFmtId="0" xfId="0"/>
    <xf applyBorder="1" applyFill="1" applyFont="1" borderId="1" fillId="2" fontId="23" numFmtId="0" xfId="0"/>
    <xf applyBorder="1" applyFill="1" applyFont="1" borderId="17" fillId="4" fontId="23" numFmtId="0" xfId="0"/>
    <xf applyBorder="1" applyFill="1" applyFont="1" borderId="13" fillId="7" fontId="12" numFmtId="0" xfId="0"/>
    <xf applyBorder="1" applyFill="1" applyFont="1" borderId="13" fillId="2" fontId="12" numFmtId="0" xfId="0"/>
    <xf applyBorder="1" applyFill="1" applyFont="1" borderId="13" fillId="8" fontId="12" numFmtId="0" xfId="0"/>
    <xf applyBorder="1" applyFill="1" applyFont="1" borderId="24" fillId="2" fontId="12" numFmtId="0" xfId="0"/>
    <xf applyAlignment="1" applyBorder="1" applyFill="1" applyFont="1" borderId="13" fillId="7" fontId="12" numFmtId="0" xfId="0"/>
    <xf applyAlignment="1" applyBorder="1" applyFill="1" applyFont="1" borderId="0" fillId="0" fontId="12" numFmtId="0" xfId="0"/>
    <xf applyAlignment="1" applyBorder="1" applyFill="1" applyFont="1" applyNumberFormat="1" borderId="0" fillId="0" fontId="12" numFmtId="9" xfId="0">
      <alignment horizontal="right" indent="2"/>
    </xf>
    <xf applyBorder="1" applyFill="1" applyFont="1" applyNumberFormat="1" borderId="0" fillId="0" fontId="23" numFmtId="9" xfId="0"/>
    <xf applyAlignment="1" applyBorder="1" applyFill="1" applyFont="1" borderId="13" fillId="5" fontId="3" numFmtId="0" xfId="0">
      <alignment vertical="center"/>
    </xf>
    <xf applyAlignment="1" applyBorder="1" applyFill="1" applyFont="1" applyNumberFormat="1" borderId="12" fillId="5" fontId="21" numFmtId="3" xfId="0">
      <alignment horizontal="center" vertical="center"/>
    </xf>
    <xf applyAlignment="1" applyBorder="1" applyFill="1" applyFont="1" borderId="21" fillId="2" fontId="3" numFmtId="0" xfId="0">
      <alignment horizontal="center"/>
    </xf>
    <xf applyAlignment="1" applyBorder="1" applyFill="1" applyFont="1" borderId="23" fillId="2" fontId="3" numFmtId="0" xfId="0">
      <alignment horizontal="right" indent="2"/>
    </xf>
    <xf applyAlignment="1" applyBorder="1" applyFill="1" applyFont="1" applyNumberFormat="1" borderId="12" fillId="7" fontId="3" numFmtId="9" xfId="0">
      <alignment horizontal="right" indent="2"/>
    </xf>
    <xf applyAlignment="1" applyBorder="1" applyFill="1" applyFont="1" borderId="12" fillId="4" fontId="20" numFmtId="0" xfId="0">
      <alignment vertical="center" wrapText="1"/>
    </xf>
    <xf applyAlignment="1" applyBorder="1" applyFill="1" applyFont="1" applyNumberFormat="1" borderId="12" fillId="7" fontId="3" numFmtId="4" xfId="0">
      <alignment horizontal="right" indent="2"/>
    </xf>
    <xf applyAlignment="1" applyBorder="1" applyFill="1" applyFont="1" applyNumberFormat="1" borderId="21" fillId="2" fontId="3" numFmtId="4" xfId="0">
      <alignment horizontal="right" indent="2"/>
    </xf>
    <xf applyAlignment="1" applyBorder="1" applyFill="1" applyFont="1" applyNumberFormat="1" borderId="23" fillId="2" fontId="3" numFmtId="4" xfId="0">
      <alignment horizontal="right" indent="2"/>
    </xf>
    <xf applyAlignment="1" applyBorder="1" applyFill="1" applyFont="1" applyNumberFormat="1" borderId="12" fillId="2" fontId="3" numFmtId="4" xfId="0">
      <alignment horizontal="right" indent="2"/>
    </xf>
    <xf applyAlignment="1" applyBorder="1" applyFill="1" applyFont="1" applyNumberFormat="1" borderId="17" fillId="2" fontId="3" numFmtId="4" xfId="0">
      <alignment horizontal="right" indent="2"/>
    </xf>
    <xf applyAlignment="1" applyBorder="1" applyFill="1" applyFont="1" applyNumberFormat="1" borderId="12" fillId="8" fontId="3" numFmtId="4" xfId="0">
      <alignment horizontal="right" indent="2"/>
    </xf>
    <xf applyAlignment="1" applyBorder="1" applyFill="1" applyFont="1" applyNumberFormat="1" borderId="25" fillId="2" fontId="3" numFmtId="4" xfId="0">
      <alignment horizontal="right" indent="2"/>
    </xf>
    <xf applyAlignment="1" applyBorder="1" applyFill="1" applyFont="1" applyNumberFormat="1" borderId="12" fillId="5" fontId="3" numFmtId="4" xfId="0">
      <alignment horizontal="right" vertical="center"/>
    </xf>
    <xf applyAlignment="1" applyBorder="1" applyFill="1" applyFont="1" applyNumberFormat="1" borderId="10" fillId="5" fontId="24" numFmtId="4" xfId="0">
      <alignment vertical="center"/>
    </xf>
    <xf applyAlignment="1" applyBorder="1" applyFill="1" applyFont="1" applyNumberFormat="1" borderId="11" fillId="5" fontId="24" numFmtId="4" xfId="0">
      <alignment vertical="center"/>
    </xf>
    <xf applyAlignment="1" applyBorder="1" applyFill="1" applyFont="1" applyNumberFormat="1" borderId="16" fillId="2" fontId="22" numFmtId="4" xfId="0">
      <alignment horizontal="left" indent="11"/>
    </xf>
    <xf applyAlignment="1" applyBorder="1" applyFill="1" applyFont="1" applyNumberFormat="1" borderId="1" fillId="2" fontId="22" numFmtId="4" xfId="0">
      <alignment horizontal="left" indent="11"/>
    </xf>
    <xf applyAlignment="1" applyBorder="1" applyFill="1" applyFont="1" applyNumberFormat="1" borderId="17" fillId="4" fontId="22" numFmtId="4" xfId="0">
      <alignment horizontal="left" indent="11"/>
    </xf>
    <xf applyAlignment="1" applyBorder="1" applyFill="1" applyFont="1" applyNumberFormat="1" borderId="18" fillId="2" fontId="22" numFmtId="9" xfId="0">
      <alignment horizontal="left" indent="11"/>
    </xf>
    <xf applyAlignment="1" applyBorder="1" applyFill="1" applyFont="1" applyNumberFormat="1" borderId="27" fillId="2" fontId="22" numFmtId="9" xfId="0">
      <alignment horizontal="left" indent="11"/>
    </xf>
    <xf applyAlignment="1" applyBorder="1" applyFill="1" applyFont="1" applyNumberFormat="1" borderId="19" fillId="4" fontId="22" numFmtId="9" xfId="0">
      <alignment horizontal="left" indent="11"/>
    </xf>
    <xf applyAlignment="1" applyBorder="1" applyFill="1" applyFont="1" borderId="3" fillId="2" fontId="4" numFmtId="0" xfId="0">
      <alignment horizontal="left" wrapText="1"/>
    </xf>
    <xf applyBorder="1" applyFill="1" applyFont="1" applyNumberFormat="1" borderId="3" fillId="2" fontId="4" numFmtId="9" xfId="0"/>
    <xf applyBorder="1" applyFill="1" applyFont="1" borderId="13" fillId="2" fontId="6" numFmtId="0" xfId="0"/>
    <xf applyBorder="1" applyFill="1" applyFont="1" applyNumberFormat="1" borderId="1" fillId="2" fontId="4" numFmtId="4" xfId="0"/>
    <xf applyAlignment="1" applyBorder="1" applyFill="1" applyFont="1" borderId="0" fillId="0" fontId="4" numFmtId="0" xfId="0">
      <alignment horizontal="left"/>
    </xf>
    <xf applyAlignment="1" applyBorder="1" applyFill="1" applyFont="1" applyNumberFormat="1" borderId="1" fillId="2" fontId="6" numFmtId="4" xfId="0">
      <alignment horizontal="right" indent="3"/>
    </xf>
    <xf applyBorder="1" applyFill="1" applyFont="1" applyNumberFormat="1" borderId="1" fillId="2" fontId="6" numFmtId="4" xfId="0"/>
    <xf applyAlignment="1" applyBorder="1" applyFill="1" applyFont="1" applyNumberFormat="1" borderId="3" fillId="2" fontId="6" numFmtId="4" xfId="0">
      <alignment horizontal="right" indent="3"/>
    </xf>
    <xf applyAlignment="1" applyBorder="1" applyFill="1" applyFont="1" applyNumberFormat="1" borderId="11" fillId="6" fontId="6" numFmtId="4" xfId="0">
      <alignment horizontal="right" indent="3"/>
    </xf>
    <xf applyAlignment="1" applyBorder="1" applyFill="1" applyFont="1" applyNumberFormat="1" borderId="11" fillId="5" fontId="6" numFmtId="4" xfId="0">
      <alignment horizontal="right" indent="3"/>
    </xf>
    <xf applyFont="1" applyNumberFormat="1" borderId="0" fillId="0" fontId="15" numFmtId="4" xfId="0"/>
    <xf applyBorder="1" applyFill="1" applyFont="1" applyNumberFormat="1" borderId="1" fillId="2" fontId="2" numFmtId="4" xfId="0"/>
    <xf applyAlignment="1" applyBorder="1" applyFill="1" applyFont="1" applyNumberFormat="1" borderId="28" fillId="6" fontId="6" numFmtId="4" xfId="0">
      <alignment horizontal="right" indent="3"/>
    </xf>
    <xf applyBorder="1" applyFill="1" applyFont="1" borderId="4" fillId="2" fontId="4" numFmtId="0" xfId="0"/>
    <xf applyBorder="1" applyFont="1" applyNumberFormat="1" applyProtection="1" borderId="1" fillId="0" fontId="4" numFmtId="4" xfId="0">
      <protection locked="0"/>
    </xf>
    <xf applyBorder="1" applyFont="1" applyProtection="1" borderId="1" fillId="0" fontId="4" numFmtId="0" xfId="0">
      <protection locked="0"/>
    </xf>
    <xf applyBorder="1" applyFill="1" applyFont="1" applyNumberFormat="1" borderId="12" fillId="2" fontId="6" numFmtId="4" xfId="1"/>
    <xf applyBorder="1" applyFill="1" applyFont="1" applyNumberFormat="1" applyProtection="1" borderId="1" fillId="2" fontId="6" numFmtId="4" xfId="0">
      <protection hidden="1"/>
    </xf>
    <xf applyBorder="1" applyFill="1" applyFont="1" applyNumberFormat="1" applyProtection="1" borderId="2" fillId="2" fontId="6" numFmtId="4" xfId="0">
      <protection hidden="1"/>
    </xf>
    <xf applyBorder="1" applyFill="1" applyFont="1" applyNumberFormat="1" applyProtection="1" borderId="1" fillId="2" fontId="2" numFmtId="4" xfId="0">
      <protection hidden="1"/>
    </xf>
    <xf applyBorder="1" applyFill="1" applyFont="1" applyNumberFormat="1" applyProtection="1" borderId="2" fillId="2" fontId="2" numFmtId="4" xfId="0">
      <protection hidden="1"/>
    </xf>
    <xf applyBorder="1" applyFill="1" applyFont="1" applyNumberFormat="1" applyProtection="1" borderId="4" fillId="2" fontId="6" numFmtId="4" xfId="0">
      <protection hidden="1"/>
    </xf>
    <xf applyBorder="1" applyFont="1" applyNumberFormat="1" applyProtection="1" borderId="1" fillId="0" fontId="4" numFmtId="49" xfId="0">
      <protection locked="0"/>
    </xf>
    <xf applyBorder="1" applyFont="1" applyNumberFormat="1" applyProtection="1" borderId="3" fillId="0" fontId="4" numFmtId="49" xfId="0">
      <protection locked="0"/>
    </xf>
    <xf applyBorder="1" applyFill="1" applyFont="1" applyNumberFormat="1" borderId="17" fillId="0" fontId="6" numFmtId="3" xfId="0"/>
    <xf applyBorder="1" applyFill="1" applyFont="1" applyProtection="1" borderId="17" fillId="0" fontId="4" numFmtId="0" xfId="0">
      <protection locked="0"/>
    </xf>
    <xf applyBorder="1" applyFill="1" applyFont="1" applyProtection="1" borderId="19" fillId="0" fontId="4" numFmtId="0" xfId="0">
      <protection locked="0"/>
    </xf>
    <xf applyAlignment="1" applyBorder="1" applyFill="1" applyFont="1" applyNumberFormat="1" borderId="26" fillId="9" fontId="6" numFmtId="4" xfId="0">
      <alignment horizontal="right" indent="3"/>
    </xf>
    <xf applyAlignment="1" applyBorder="1" applyFill="1" applyFont="1" applyNumberFormat="1" borderId="1" fillId="9" fontId="6" numFmtId="4" xfId="0">
      <alignment horizontal="right" indent="3"/>
    </xf>
    <xf applyBorder="1" applyFill="1" applyFont="1" applyNumberFormat="1" borderId="26" fillId="9" fontId="6" numFmtId="3" xfId="0"/>
    <xf applyBorder="1" applyFill="1" applyFont="1" applyNumberFormat="1" borderId="1" fillId="9" fontId="6" numFmtId="3" xfId="0"/>
    <xf applyBorder="1" applyFill="1" applyFont="1" applyProtection="1" borderId="1" fillId="9" fontId="4" numFmtId="0" xfId="0">
      <protection locked="0"/>
    </xf>
    <xf applyBorder="1" applyFill="1" applyFont="1" applyNumberFormat="1" borderId="1" fillId="9" fontId="4" numFmtId="3" xfId="0"/>
    <xf applyBorder="1" applyFont="1" applyProtection="1" borderId="17" fillId="0" fontId="4" numFmtId="0" xfId="0">
      <protection locked="0"/>
    </xf>
    <xf applyBorder="1" applyFill="1" applyFont="1" applyNumberFormat="1" borderId="27" fillId="9" fontId="4" numFmtId="3" xfId="0"/>
    <xf applyFont="1" borderId="0" fillId="0" fontId="25" numFmtId="0" xfId="0"/>
    <xf applyAlignment="1" applyBorder="1" applyFill="1" applyFont="1" applyNumberFormat="1" borderId="1" fillId="3" fontId="4" numFmtId="4" xfId="0">
      <alignment horizontal="right" indent="3"/>
    </xf>
    <xf applyBorder="1" applyFont="1" borderId="1" fillId="0" fontId="4" numFmtId="0" xfId="0"/>
    <xf applyAlignment="1" applyBorder="1" applyFill="1" applyFont="1" applyNumberFormat="1" borderId="2" fillId="6" fontId="6" numFmtId="4" xfId="0">
      <alignment horizontal="right" indent="3"/>
    </xf>
    <xf applyAlignment="1" applyBorder="1" applyFill="1" applyFont="1" applyNumberFormat="1" borderId="12" fillId="6" fontId="6" numFmtId="4" xfId="0">
      <alignment horizontal="right" indent="3"/>
    </xf>
    <xf applyAlignment="1" applyFont="1" applyNumberFormat="1" borderId="0" fillId="0" fontId="9" numFmtId="164" xfId="0">
      <alignment horizontal="right"/>
    </xf>
    <xf applyAlignment="1" applyBorder="1" applyFill="1" applyFont="1" applyNumberFormat="1" borderId="10" fillId="5" fontId="6" numFmtId="4" xfId="0">
      <alignment horizontal="right" indent="3"/>
    </xf>
    <xf applyAlignment="1" applyBorder="1" applyFill="1" applyFont="1" applyNumberFormat="1" applyProtection="1" borderId="4" fillId="3" fontId="6" numFmtId="9" xfId="0">
      <alignment horizontal="center" vertical="center"/>
      <protection locked="0"/>
    </xf>
    <xf applyAlignment="1" applyBorder="1" applyFill="1" applyFont="1" borderId="1" fillId="2" fontId="4" numFmtId="0" xfId="0">
      <alignment horizontal="left" wrapText="1"/>
    </xf>
    <xf applyAlignment="1" applyBorder="1" applyFill="1" applyFont="1" borderId="8" fillId="2" fontId="4" numFmtId="0" xfId="0">
      <alignment horizontal="left"/>
    </xf>
    <xf applyFill="1" applyFont="1" applyNumberFormat="1" borderId="0" fillId="0" fontId="17" numFmtId="4" xfId="0"/>
    <xf applyAlignment="1" applyBorder="1" applyFill="1" applyFont="1" borderId="5" fillId="2" fontId="4" numFmtId="0" xfId="0"/>
    <xf applyAlignment="1" applyBorder="1" applyFill="1" applyFont="1" borderId="6" fillId="2" fontId="4" numFmtId="0" xfId="0"/>
    <xf applyBorder="1" applyFill="1" applyFont="1" applyNumberFormat="1" borderId="4" fillId="2" fontId="4" numFmtId="4" xfId="1"/>
    <xf applyBorder="1" applyFont="1" applyNumberFormat="1" borderId="1" fillId="0" fontId="4" numFmtId="4" xfId="0"/>
    <xf applyAlignment="1" applyBorder="1" applyFill="1" applyFont="1" applyNumberFormat="1" borderId="38" fillId="2" fontId="22" numFmtId="4" xfId="0">
      <alignment horizontal="left" indent="11"/>
    </xf>
    <xf applyAlignment="1" applyBorder="1" applyFill="1" applyFont="1" applyNumberFormat="1" borderId="6" fillId="2" fontId="22" numFmtId="4" xfId="0">
      <alignment horizontal="left" indent="11"/>
    </xf>
    <xf applyAlignment="1" applyBorder="1" applyFill="1" applyFont="1" borderId="26" fillId="2" fontId="6" numFmtId="0" xfId="0">
      <alignment vertical="center" wrapText="1"/>
    </xf>
    <xf applyAlignment="1" applyBorder="1" applyFill="1" applyFont="1" borderId="15" fillId="2" fontId="6" numFmtId="0" xfId="0">
      <alignment vertical="center" wrapText="1"/>
    </xf>
    <xf applyBorder="1" applyFill="1" applyFont="1" applyNumberFormat="1" borderId="17" fillId="2" fontId="6" numFmtId="3" xfId="0"/>
    <xf applyBorder="1" applyFont="1" applyProtection="1" borderId="23" fillId="0" fontId="4" numFmtId="0" xfId="0">
      <protection locked="0"/>
    </xf>
    <xf applyBorder="1" applyFill="1" applyFont="1" applyNumberFormat="1" borderId="17" fillId="9" fontId="6" numFmtId="3" xfId="0"/>
    <xf applyAlignment="1" applyBorder="1" applyFill="1" applyFont="1" applyNumberFormat="1" borderId="27" fillId="3" fontId="4" numFmtId="4" xfId="0">
      <alignment horizontal="right" indent="3"/>
    </xf>
    <xf applyBorder="1" applyFill="1" applyFont="1" applyNumberFormat="1" borderId="15" fillId="9" fontId="6" numFmtId="3" xfId="0"/>
    <xf applyAlignment="1" applyBorder="1" applyFont="1" applyProtection="1" borderId="43" fillId="0" fontId="25" numFmtId="0" xfId="0">
      <protection locked="0"/>
    </xf>
    <xf applyAlignment="1" applyBorder="1" applyFont="1" applyProtection="1" borderId="5" fillId="0" fontId="4" numFmtId="0" xfId="0">
      <protection locked="0"/>
    </xf>
    <xf applyFill="1" applyFont="1" borderId="0" fillId="0" fontId="8" numFmtId="0" xfId="0"/>
    <xf applyAlignment="1" applyFont="1" borderId="0" fillId="0" fontId="3" numFmtId="0" xfId="0">
      <alignment vertical="center" wrapText="1"/>
    </xf>
    <xf applyAlignment="1" applyBorder="1" applyFill="1" applyFont="1" borderId="1" fillId="4" fontId="7" numFmtId="0" xfId="0">
      <alignment vertical="center" wrapText="1"/>
    </xf>
    <xf applyAlignment="1" applyBorder="1" applyFill="1" applyFont="1" borderId="5" fillId="4" fontId="7" numFmtId="0" xfId="0">
      <alignment vertical="center" wrapText="1"/>
    </xf>
    <xf applyAlignment="1" applyBorder="1" applyFill="1" applyFont="1" borderId="9" fillId="6" fontId="6" numFmtId="0" xfId="0">
      <alignment horizontal="left" wrapText="1"/>
    </xf>
    <xf applyAlignment="1" applyBorder="1" borderId="31" fillId="0" fontId="0" numFmtId="0" xfId="0">
      <alignment horizontal="left" wrapText="1"/>
    </xf>
    <xf applyAlignment="1" applyBorder="1" borderId="10" fillId="0" fontId="0" numFmtId="0" xfId="0">
      <alignment horizontal="left" wrapText="1"/>
    </xf>
    <xf applyAlignment="1" applyBorder="1" applyFill="1" applyFont="1" borderId="9" fillId="5" fontId="6" numFmtId="0" xfId="0">
      <alignment horizontal="left" vertical="center"/>
    </xf>
    <xf applyAlignment="1" applyBorder="1" borderId="31" fillId="0" fontId="0" numFmtId="0" xfId="0">
      <alignment horizontal="left" vertical="center"/>
    </xf>
    <xf applyAlignment="1" applyBorder="1" borderId="44" fillId="0" fontId="0" numFmtId="0" xfId="0">
      <alignment horizontal="left" vertical="center"/>
    </xf>
    <xf applyAlignment="1" applyBorder="1" applyFill="1" applyFont="1" borderId="46" fillId="2" fontId="6" numFmtId="0" xfId="0">
      <alignment horizontal="center" vertical="center" wrapText="1"/>
    </xf>
    <xf applyAlignment="1" applyBorder="1" applyFont="1" borderId="37" fillId="0" fontId="13" numFmtId="0" xfId="0">
      <alignment horizontal="center" vertical="center" wrapText="1"/>
    </xf>
    <xf applyAlignment="1" applyBorder="1" applyFill="1" applyFont="1" borderId="5" fillId="2" fontId="6" numFmtId="0" xfId="0">
      <alignment vertical="center" wrapText="1"/>
    </xf>
    <xf applyAlignment="1" applyBorder="1" applyFont="1" borderId="6" fillId="0" fontId="13" numFmtId="0" xfId="0">
      <alignment vertical="center" wrapText="1"/>
    </xf>
    <xf applyAlignment="1" applyBorder="1" applyFill="1" applyFont="1" borderId="5" fillId="2" fontId="4" numFmtId="0" xfId="0">
      <alignment vertical="center" wrapText="1"/>
    </xf>
    <xf applyAlignment="1" applyBorder="1" applyFont="1" borderId="6" fillId="0" fontId="0" numFmtId="0" xfId="0">
      <alignment vertical="center" wrapText="1"/>
    </xf>
    <xf applyAlignment="1" applyBorder="1" applyFill="1" applyFont="1" borderId="35" fillId="2" fontId="6" numFmtId="0" xfId="0">
      <alignment horizontal="left" vertical="center" wrapText="1"/>
    </xf>
    <xf applyAlignment="1" applyBorder="1" borderId="36" fillId="0" fontId="0" numFmtId="0" xfId="0">
      <alignment horizontal="left" vertical="center" wrapText="1"/>
    </xf>
    <xf applyAlignment="1" applyBorder="1" borderId="37" fillId="0" fontId="0" numFmtId="0" xfId="0">
      <alignment horizontal="left" vertical="center" wrapText="1"/>
    </xf>
    <xf applyAlignment="1" applyBorder="1" applyFill="1" applyFont="1" borderId="38" fillId="2" fontId="6" numFmtId="0" xfId="0">
      <alignment horizontal="left"/>
    </xf>
    <xf applyAlignment="1" applyBorder="1" borderId="30" fillId="0" fontId="0" numFmtId="0" xfId="0">
      <alignment horizontal="left"/>
    </xf>
    <xf applyAlignment="1" applyBorder="1" borderId="6" fillId="0" fontId="0" numFmtId="0" xfId="0">
      <alignment horizontal="left"/>
    </xf>
    <xf applyAlignment="1" applyBorder="1" applyFill="1" applyFont="1" borderId="38" fillId="2" fontId="4" numFmtId="0" xfId="0">
      <alignment horizontal="left"/>
    </xf>
    <xf applyAlignment="1" applyBorder="1" applyFill="1" applyFont="1" borderId="42" fillId="2" fontId="4" numFmtId="0" xfId="0">
      <alignment horizontal="left"/>
    </xf>
    <xf applyAlignment="1" applyBorder="1" borderId="32" fillId="0" fontId="0" numFmtId="0" xfId="0">
      <alignment horizontal="left"/>
    </xf>
    <xf applyAlignment="1" applyBorder="1" borderId="7" fillId="0" fontId="0" numFmtId="0" xfId="0">
      <alignment horizontal="left"/>
    </xf>
    <xf applyAlignment="1" applyBorder="1" applyFill="1" applyFont="1" borderId="38" fillId="9" fontId="4" numFmtId="0" xfId="0">
      <alignment horizontal="left"/>
    </xf>
    <xf applyAlignment="1" applyBorder="1" applyFill="1" applyFont="1" borderId="30" fillId="9" fontId="4" numFmtId="0" xfId="0">
      <alignment horizontal="left"/>
    </xf>
    <xf applyAlignment="1" applyBorder="1" applyFill="1" applyFont="1" borderId="6" fillId="9" fontId="4" numFmtId="0" xfId="0">
      <alignment horizontal="left"/>
    </xf>
    <xf applyAlignment="1" applyBorder="1" applyFill="1" applyFont="1" borderId="5" fillId="2" fontId="6" numFmtId="0" xfId="0">
      <alignment horizontal="left" vertical="center" wrapText="1"/>
    </xf>
    <xf applyAlignment="1" applyBorder="1" borderId="30" fillId="0" fontId="0" numFmtId="0" xfId="0">
      <alignment horizontal="left" vertical="center" wrapText="1"/>
    </xf>
    <xf applyAlignment="1" applyBorder="1" borderId="6" fillId="0" fontId="0" numFmtId="0" xfId="0">
      <alignment horizontal="left" vertical="center" wrapText="1"/>
    </xf>
    <xf applyAlignment="1" applyBorder="1" applyFill="1" applyFont="1" borderId="5" fillId="2" fontId="4" numFmtId="0" xfId="0">
      <alignment horizontal="left"/>
    </xf>
    <xf applyAlignment="1" applyBorder="1" applyFill="1" applyFont="1" borderId="39" fillId="0" fontId="4" numFmtId="0" xfId="0">
      <alignment horizontal="left"/>
    </xf>
    <xf applyAlignment="1" applyBorder="1" applyFill="1" borderId="40" fillId="0" fontId="0" numFmtId="0" xfId="0">
      <alignment horizontal="left"/>
    </xf>
    <xf applyAlignment="1" applyBorder="1" applyFill="1" borderId="41" fillId="0" fontId="0" numFmtId="0" xfId="0">
      <alignment horizontal="left"/>
    </xf>
    <xf applyAlignment="1" applyBorder="1" applyFill="1" applyFont="1" borderId="5" fillId="2" fontId="6" numFmtId="0" xfId="0">
      <alignment horizontal="left"/>
    </xf>
    <xf applyAlignment="1" applyBorder="1" applyFont="1" borderId="30" fillId="0" fontId="13" numFmtId="0" xfId="0">
      <alignment horizontal="left"/>
    </xf>
    <xf applyAlignment="1" applyBorder="1" applyFont="1" borderId="6" fillId="0" fontId="13" numFmtId="0" xfId="0">
      <alignment horizontal="left"/>
    </xf>
    <xf applyAlignment="1" applyBorder="1" applyFill="1" applyFont="1" borderId="38" fillId="9" fontId="6" numFmtId="0" xfId="0">
      <alignment horizontal="left"/>
    </xf>
    <xf applyAlignment="1" applyBorder="1" applyFill="1" applyFont="1" borderId="30" fillId="9" fontId="6" numFmtId="0" xfId="0">
      <alignment horizontal="left"/>
    </xf>
    <xf applyAlignment="1" applyBorder="1" applyFill="1" applyFont="1" borderId="6" fillId="9" fontId="6" numFmtId="0" xfId="0">
      <alignment horizontal="left"/>
    </xf>
    <xf applyAlignment="1" applyBorder="1" applyFill="1" applyFont="1" borderId="35" fillId="9" fontId="6" numFmtId="0" xfId="0">
      <alignment horizontal="left"/>
    </xf>
    <xf applyAlignment="1" applyBorder="1" applyFill="1" applyFont="1" borderId="36" fillId="9" fontId="6" numFmtId="0" xfId="0">
      <alignment horizontal="left"/>
    </xf>
    <xf applyAlignment="1" applyBorder="1" applyFill="1" applyFont="1" borderId="37" fillId="9" fontId="6" numFmtId="0" xfId="0">
      <alignment horizontal="left"/>
    </xf>
    <xf applyAlignment="1" applyBorder="1" borderId="6" fillId="0" fontId="0" numFmtId="0" xfId="0">
      <alignment vertical="center" wrapText="1"/>
    </xf>
    <xf applyAlignment="1" applyBorder="1" applyFill="1" applyFont="1" borderId="9" fillId="6" fontId="6" numFmtId="0" xfId="0">
      <alignment horizontal="left"/>
    </xf>
    <xf applyAlignment="1" applyBorder="1" applyFill="1" applyFont="1" borderId="31" fillId="6" fontId="6" numFmtId="0" xfId="0">
      <alignment horizontal="left"/>
    </xf>
    <xf applyAlignment="1" applyFont="1" borderId="0" fillId="0" fontId="10" numFmtId="0" xfId="0">
      <alignment horizontal="left" wrapText="1"/>
    </xf>
    <xf applyAlignment="1" borderId="0" fillId="0" fontId="0" numFmtId="0" xfId="0"/>
    <xf applyAlignment="1" applyBorder="1" applyFill="1" applyFont="1" borderId="38" fillId="0" fontId="4" numFmtId="0" xfId="0">
      <alignment horizontal="left"/>
    </xf>
    <xf applyAlignment="1" applyBorder="1" applyFill="1" borderId="30" fillId="0" fontId="0" numFmtId="0" xfId="0">
      <alignment horizontal="left"/>
    </xf>
    <xf applyAlignment="1" applyBorder="1" applyFill="1" borderId="6" fillId="0" fontId="0" numFmtId="0" xfId="0">
      <alignment horizontal="left"/>
    </xf>
    <xf applyAlignment="1" applyBorder="1" applyFill="1" applyFont="1" borderId="1" fillId="4" fontId="9" numFmtId="0" xfId="0">
      <alignment vertical="center" wrapText="1"/>
    </xf>
    <xf applyAlignment="1" applyBorder="1" borderId="1" fillId="0" fontId="0" numFmtId="0" xfId="0">
      <alignment vertical="center"/>
    </xf>
    <xf applyAlignment="1" applyFont="1" borderId="0" fillId="0" fontId="3" numFmtId="0" xfId="0">
      <alignment horizontal="left" vertical="center" wrapText="1"/>
    </xf>
    <xf applyAlignment="1" applyBorder="1" applyFill="1" applyFont="1" borderId="1" fillId="4" fontId="7" numFmtId="0" xfId="0">
      <alignment horizontal="center" vertical="center" wrapText="1"/>
    </xf>
    <xf applyAlignment="1" applyBorder="1" applyFont="1" applyProtection="1" borderId="1" fillId="0" fontId="4" numFmtId="0" xfId="0">
      <alignment horizontal="left" vertical="center"/>
      <protection locked="0"/>
    </xf>
    <xf applyAlignment="1" applyBorder="1" applyFont="1" applyProtection="1" borderId="1" fillId="0" fontId="25" numFmtId="0" xfId="0">
      <alignment horizontal="left" vertical="center"/>
      <protection locked="0"/>
    </xf>
    <xf applyAlignment="1" applyBorder="1" applyFill="1" applyFont="1" borderId="5" fillId="4" fontId="9" numFmtId="0" xfId="0">
      <alignment horizontal="left" vertical="center"/>
    </xf>
    <xf applyAlignment="1" applyBorder="1" applyFill="1" applyFont="1" borderId="6" fillId="4" fontId="9" numFmtId="0" xfId="0">
      <alignment horizontal="left" vertical="center"/>
    </xf>
    <xf applyAlignment="1" applyBorder="1" applyFont="1" applyProtection="1" borderId="5" fillId="0" fontId="4" numFmtId="0" xfId="0">
      <alignment horizontal="left" vertical="center"/>
      <protection locked="0"/>
    </xf>
    <xf applyAlignment="1" applyBorder="1" applyFont="1" applyProtection="1" borderId="6" fillId="0" fontId="4" numFmtId="0" xfId="0">
      <alignment horizontal="left" vertical="center"/>
      <protection locked="0"/>
    </xf>
    <xf applyAlignment="1" applyBorder="1" applyFill="1" applyFont="1" borderId="43" fillId="4" fontId="9" numFmtId="0" xfId="0">
      <alignment horizontal="left" vertical="center" wrapText="1"/>
    </xf>
    <xf applyAlignment="1" applyBorder="1" borderId="29" fillId="0" fontId="0" numFmtId="0" xfId="0">
      <alignment horizontal="left" vertical="center" wrapText="1"/>
    </xf>
    <xf applyAlignment="1" applyBorder="1" applyFill="1" applyFont="1" borderId="9" fillId="6" fontId="6" numFmtId="0" xfId="0">
      <alignment horizontal="left" vertical="center" wrapText="1"/>
    </xf>
    <xf applyAlignment="1" applyBorder="1" borderId="10" fillId="0" fontId="0" numFmtId="0" xfId="0">
      <alignment horizontal="left" vertical="center"/>
    </xf>
    <xf applyAlignment="1" applyBorder="1" borderId="45" fillId="0" fontId="0" numFmtId="0" xfId="0">
      <alignment horizontal="left" vertical="center"/>
    </xf>
    <xf applyAlignment="1" applyBorder="1" applyFill="1" applyFont="1" borderId="4" fillId="2" fontId="6" numFmtId="0" xfId="0">
      <alignment horizontal="center" vertical="center" wrapText="1"/>
    </xf>
    <xf applyAlignment="1" applyBorder="1" applyFont="1" borderId="4" fillId="0" fontId="13" numFmtId="0" xfId="0">
      <alignment horizontal="center" vertical="center" wrapText="1"/>
    </xf>
    <xf applyAlignment="1" applyBorder="1" applyFill="1" applyFont="1" borderId="33" fillId="6" fontId="6" numFmtId="0" xfId="0">
      <alignment horizontal="left"/>
    </xf>
    <xf applyAlignment="1" applyBorder="1" borderId="34" fillId="0" fontId="0" numFmtId="0" xfId="0">
      <alignment horizontal="left"/>
    </xf>
    <xf applyAlignment="1" applyBorder="1" applyFill="1" applyFont="1" borderId="5" fillId="4" fontId="9" numFmtId="0" xfId="0">
      <alignment vertical="center" wrapText="1"/>
    </xf>
    <xf applyAlignment="1" applyBorder="1" applyFill="1" applyFont="1" borderId="5" fillId="4" fontId="9" numFmtId="0" xfId="0">
      <alignment horizontal="left" vertical="center" wrapText="1"/>
    </xf>
    <xf applyAlignment="1" applyBorder="1" applyFill="1" applyFont="1" borderId="6" fillId="4" fontId="9" numFmtId="0" xfId="0">
      <alignment horizontal="left" vertical="center" wrapText="1"/>
    </xf>
    <xf applyAlignment="1" borderId="0" fillId="0" fontId="0" numFmtId="0" xfId="0">
      <alignment wrapText="1"/>
    </xf>
    <xf applyAlignment="1" applyBorder="1" borderId="31" fillId="0" fontId="0" numFmtId="0" xfId="0">
      <alignment horizontal="left"/>
    </xf>
    <xf applyAlignment="1" applyBorder="1" borderId="10" fillId="0" fontId="0" numFmtId="0" xfId="0">
      <alignment horizontal="left"/>
    </xf>
    <xf applyAlignment="1" applyBorder="1" borderId="1" fillId="0" fontId="0" numFmtId="0" xfId="0">
      <alignment vertical="center" wrapText="1"/>
    </xf>
    <xf applyAlignment="1" applyBorder="1" applyFill="1" applyFont="1" borderId="47" fillId="2" fontId="8" numFmtId="0" xfId="0">
      <alignment horizontal="left" vertical="top"/>
    </xf>
    <xf applyAlignment="1" applyBorder="1" applyFill="1" applyFont="1" borderId="48" fillId="2" fontId="8" numFmtId="0" xfId="0">
      <alignment horizontal="left" vertical="top"/>
    </xf>
    <xf applyAlignment="1" applyBorder="1" applyFill="1" applyFont="1" borderId="49" fillId="2" fontId="8" numFmtId="0" xfId="0">
      <alignment horizontal="left" vertical="top"/>
    </xf>
    <xf applyAlignment="1" applyBorder="1" applyFill="1" applyFont="1" borderId="33" fillId="2" fontId="4" numFmtId="0" xfId="0">
      <alignment horizontal="left" vertical="center" wrapText="1"/>
    </xf>
    <xf applyAlignment="1" applyBorder="1" applyFill="1" applyFont="1" borderId="34" fillId="2" fontId="4" numFmtId="0" xfId="0">
      <alignment horizontal="left" vertical="center" wrapText="1"/>
    </xf>
    <xf applyAlignment="1" applyBorder="1" applyFill="1" applyFont="1" borderId="50" fillId="2" fontId="4" numFmtId="0" xfId="0">
      <alignment horizontal="left" vertical="center" wrapText="1"/>
    </xf>
    <xf applyAlignment="1" applyBorder="1" applyFont="1" borderId="47" fillId="0" fontId="4" numFmtId="0" xfId="0">
      <alignment horizontal="left" vertical="top"/>
    </xf>
    <xf applyAlignment="1" applyBorder="1" applyFont="1" borderId="48" fillId="0" fontId="4" numFmtId="0" xfId="0">
      <alignment horizontal="left" vertical="top"/>
    </xf>
    <xf applyAlignment="1" applyBorder="1" applyFont="1" borderId="49" fillId="0" fontId="4" numFmtId="0" xfId="0">
      <alignment horizontal="left" vertical="top"/>
    </xf>
    <xf applyAlignment="1" applyBorder="1" applyFont="1" borderId="51" fillId="0" fontId="4" numFmtId="0" xfId="0">
      <alignment horizontal="left" vertical="top"/>
    </xf>
    <xf applyAlignment="1" applyFont="1" borderId="0" fillId="0" fontId="4" numFmtId="0" xfId="0">
      <alignment horizontal="left" vertical="top"/>
    </xf>
    <xf applyAlignment="1" applyBorder="1" applyFont="1" borderId="52" fillId="0" fontId="4" numFmtId="0" xfId="0">
      <alignment horizontal="left" vertical="top"/>
    </xf>
    <xf applyAlignment="1" applyBorder="1" applyFont="1" borderId="33" fillId="0" fontId="4" numFmtId="0" xfId="0">
      <alignment horizontal="left" vertical="top"/>
    </xf>
    <xf applyAlignment="1" applyBorder="1" applyFont="1" borderId="34" fillId="0" fontId="4" numFmtId="0" xfId="0">
      <alignment horizontal="left" vertical="top"/>
    </xf>
    <xf applyAlignment="1" applyBorder="1" applyFont="1" borderId="50" fillId="0" fontId="4" numFmtId="0" xfId="0">
      <alignment horizontal="left" vertical="top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1.xml" Type="http://schemas.openxmlformats.org/officeDocument/2006/relationships/customXml"/>
<Relationship Id="rId11" Target="../customXml/item2.xml" Type="http://schemas.openxmlformats.org/officeDocument/2006/relationships/customXml"/>
<Relationship Id="rId12" Target="../customXml/item3.xml" Type="http://schemas.openxmlformats.org/officeDocument/2006/relationships/customXml"/>
<Relationship Id="rId13" Target="../customXml/item4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vmlDrawing2.vml" Type="http://schemas.openxmlformats.org/officeDocument/2006/relationships/vmlDrawing"/>
<Relationship Id="rId3" Target="../comments2.xml" Type="http://schemas.openxmlformats.org/officeDocument/2006/relationships/comment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vmlDrawing3.vml" Type="http://schemas.openxmlformats.org/officeDocument/2006/relationships/vmlDrawing"/>
<Relationship Id="rId3" Target="../comments3.xml" Type="http://schemas.openxmlformats.org/officeDocument/2006/relationships/comment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vmlDrawing4.vml" Type="http://schemas.openxmlformats.org/officeDocument/2006/relationships/vmlDrawing"/>
<Relationship Id="rId3" Target="../comments4.xml" Type="http://schemas.openxmlformats.org/officeDocument/2006/relationships/comment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139"/>
  <sheetViews>
    <sheetView workbookViewId="0" zoomScale="80" zoomScaleNormal="80">
      <selection activeCell="A2" sqref="A2"/>
    </sheetView>
  </sheetViews>
  <sheetFormatPr defaultColWidth="9.09765625" defaultRowHeight="14" x14ac:dyDescent="0.3"/>
  <cols>
    <col min="1" max="1" style="3" width="9.09765625" collapsed="false"/>
    <col min="2" max="2" customWidth="true" style="20" width="41.8984375" collapsed="false"/>
    <col min="3" max="3" customWidth="true" style="3" width="22.296875" collapsed="false"/>
    <col min="4" max="4" bestFit="true" customWidth="true" style="3" width="22.8984375" collapsed="false"/>
    <col min="5" max="5" customWidth="true" style="3" width="25.59765625" collapsed="false"/>
    <col min="6" max="6" customWidth="true" style="3" width="33.3984375" collapsed="false"/>
    <col min="7" max="16384" style="3" width="9.09765625" collapsed="false"/>
  </cols>
  <sheetData>
    <row r="1" spans="1:4" x14ac:dyDescent="0.3">
      <c r="A1" s="54" t="s">
        <v>128</v>
      </c>
      <c r="B1" s="54"/>
      <c r="C1" s="26"/>
    </row>
    <row ht="15.5" r="3" spans="1:4" x14ac:dyDescent="0.35">
      <c r="A3" s="51" t="s">
        <v>47</v>
      </c>
      <c r="B3" s="51"/>
      <c r="C3" s="51"/>
    </row>
    <row customHeight="1" ht="8.25" r="4" spans="1:4" x14ac:dyDescent="0.3"/>
    <row customFormat="1" customHeight="1" ht="30" r="5" s="21" spans="1:4" x14ac:dyDescent="0.3">
      <c r="A5" s="217" t="s">
        <v>42</v>
      </c>
      <c r="B5" s="218"/>
      <c r="C5" s="221"/>
      <c r="D5" s="221"/>
    </row>
    <row customFormat="1" customHeight="1" ht="30" r="6" s="21" spans="1:4" x14ac:dyDescent="0.3">
      <c r="A6" s="223" t="s">
        <v>124</v>
      </c>
      <c r="B6" s="224"/>
      <c r="C6" s="225"/>
      <c r="D6" s="226"/>
    </row>
    <row customFormat="1" customHeight="1" ht="30" r="7" s="21" spans="1:4" x14ac:dyDescent="0.3">
      <c r="A7" s="217" t="s">
        <v>46</v>
      </c>
      <c r="B7" s="218"/>
      <c r="C7" s="221"/>
      <c r="D7" s="221"/>
    </row>
    <row customFormat="1" customHeight="1" ht="30" r="8" s="21" spans="1:4" x14ac:dyDescent="0.3">
      <c r="A8" s="217" t="s">
        <v>43</v>
      </c>
      <c r="B8" s="218"/>
      <c r="C8" s="221"/>
      <c r="D8" s="221"/>
    </row>
    <row customFormat="1" customHeight="1" ht="30" r="9" s="21" spans="1:4" x14ac:dyDescent="0.3">
      <c r="A9" s="217" t="s">
        <v>49</v>
      </c>
      <c r="B9" s="218"/>
      <c r="C9" s="221"/>
      <c r="D9" s="221"/>
    </row>
    <row customFormat="1" customHeight="1" ht="30" r="10" s="21" spans="1:4" x14ac:dyDescent="0.3">
      <c r="A10" s="217" t="s">
        <v>44</v>
      </c>
      <c r="B10" s="218"/>
      <c r="C10" s="221"/>
      <c r="D10" s="221"/>
    </row>
    <row customFormat="1" customHeight="1" ht="30" r="11" s="21" spans="1:4" x14ac:dyDescent="0.3">
      <c r="A11" s="217" t="s">
        <v>45</v>
      </c>
      <c r="B11" s="218"/>
      <c r="C11" s="221"/>
      <c r="D11" s="221"/>
    </row>
    <row customFormat="1" customHeight="1" ht="30" r="12" s="21" spans="1:4" x14ac:dyDescent="0.3">
      <c r="A12" s="217" t="s">
        <v>58</v>
      </c>
      <c r="B12" s="218"/>
      <c r="C12" s="221"/>
      <c r="D12" s="221"/>
    </row>
    <row customFormat="1" customHeight="1" ht="30" r="13" s="21" spans="1:4" x14ac:dyDescent="0.3">
      <c r="A13" s="217" t="s">
        <v>61</v>
      </c>
      <c r="B13" s="218"/>
      <c r="C13" s="222"/>
      <c r="D13" s="222"/>
    </row>
    <row customFormat="1" customHeight="1" ht="42.75" r="14" s="21" spans="1:4" x14ac:dyDescent="0.3">
      <c r="A14" s="217" t="s">
        <v>127</v>
      </c>
      <c r="B14" s="218"/>
      <c r="C14" s="221"/>
      <c r="D14" s="221"/>
    </row>
    <row customFormat="1" customHeight="1" ht="30" r="15" s="21" spans="1:4" x14ac:dyDescent="0.3">
      <c r="A15" s="217" t="s">
        <v>118</v>
      </c>
      <c r="B15" s="218"/>
      <c r="C15" s="221"/>
      <c r="D15" s="221"/>
    </row>
    <row customFormat="1" customHeight="1" ht="24.65" r="16" s="21" spans="1:4" x14ac:dyDescent="0.3">
      <c r="A16" s="217" t="s">
        <v>114</v>
      </c>
      <c r="B16" s="218"/>
      <c r="C16" s="221"/>
      <c r="D16" s="221"/>
    </row>
    <row customFormat="1" customHeight="1" ht="30" r="17" s="20" spans="1:7" x14ac:dyDescent="0.3"/>
    <row customFormat="1" customHeight="1" ht="44.15" r="18" s="20" spans="1:7" x14ac:dyDescent="0.3">
      <c r="A18" s="219" t="s">
        <v>60</v>
      </c>
      <c r="B18" s="219"/>
      <c r="C18" s="219"/>
      <c r="D18" s="219"/>
      <c r="E18" s="165"/>
    </row>
    <row customFormat="1" customHeight="1" ht="19.5" r="19" s="20" spans="1:7" x14ac:dyDescent="0.35">
      <c r="B19" s="22"/>
    </row>
    <row customFormat="1" customHeight="1" ht="57" r="20" s="21" spans="1:7" x14ac:dyDescent="0.3">
      <c r="A20" s="220" t="s">
        <v>41</v>
      </c>
      <c r="B20" s="220"/>
      <c r="C20" s="166" t="s">
        <v>98</v>
      </c>
      <c r="D20" s="166" t="s">
        <v>99</v>
      </c>
    </row>
    <row customHeight="1" ht="29.5" r="21" spans="1:7" x14ac:dyDescent="0.25">
      <c r="A21" s="227"/>
      <c r="B21" s="228"/>
      <c r="C21" s="162"/>
      <c r="D21" s="140"/>
    </row>
    <row customHeight="1" ht="11.5" r="22" spans="1:7" x14ac:dyDescent="0.3"/>
    <row ht="15.5" r="25" spans="1:7" x14ac:dyDescent="0.35">
      <c r="A25" s="51" t="s">
        <v>48</v>
      </c>
      <c r="B25" s="34"/>
      <c r="C25" s="138"/>
      <c r="D25" s="138"/>
    </row>
    <row r="26" spans="1:7" x14ac:dyDescent="0.3">
      <c r="B26" s="15"/>
      <c r="C26" s="1"/>
      <c r="D26" s="1"/>
      <c r="E26" s="1"/>
    </row>
    <row ht="12.5" r="27" spans="1:7" x14ac:dyDescent="0.25">
      <c r="A27" s="18" t="s">
        <v>55</v>
      </c>
      <c r="B27" s="18"/>
    </row>
    <row ht="23.5" r="28" spans="1:7" thickBot="1" x14ac:dyDescent="0.3">
      <c r="A28" s="6" t="s">
        <v>15</v>
      </c>
      <c r="B28" s="176" t="s">
        <v>10</v>
      </c>
      <c r="C28" s="209"/>
      <c r="D28" s="8" t="s">
        <v>9</v>
      </c>
      <c r="E28" s="8" t="s">
        <v>4</v>
      </c>
      <c r="F28" s="8" t="s">
        <v>5</v>
      </c>
      <c r="G28" s="9" t="s">
        <v>25</v>
      </c>
    </row>
    <row ht="13.5" r="29" spans="1:7" thickBot="1" x14ac:dyDescent="0.35">
      <c r="A29" s="10">
        <v>1</v>
      </c>
      <c r="B29" s="176" t="s">
        <v>14</v>
      </c>
      <c r="C29" s="209"/>
      <c r="D29" s="109">
        <f>D30+D37</f>
        <v>0</v>
      </c>
      <c r="E29" s="120">
        <f ref="E29:F29" si="0" t="shared">E30+E37</f>
        <v>0</v>
      </c>
      <c r="F29" s="120">
        <f si="0" t="shared"/>
        <v>0</v>
      </c>
      <c r="G29" s="121">
        <f>G30+G37</f>
        <v>0</v>
      </c>
    </row>
    <row ht="13.5" r="30" spans="1:7" thickBot="1" x14ac:dyDescent="0.35">
      <c r="A30" s="12">
        <v>41275</v>
      </c>
      <c r="B30" s="176" t="s">
        <v>12</v>
      </c>
      <c r="C30" s="209"/>
      <c r="D30" s="122">
        <f>SUM(D31:D36)</f>
        <v>0</v>
      </c>
      <c r="E30" s="122">
        <f ref="E30:F30" si="1" t="shared">SUM(E31:E36)</f>
        <v>0</v>
      </c>
      <c r="F30" s="122">
        <f si="1" t="shared"/>
        <v>0</v>
      </c>
      <c r="G30" s="123">
        <f>SUM(G31:G36)</f>
        <v>0</v>
      </c>
    </row>
    <row ht="13" r="31" spans="1:7" x14ac:dyDescent="0.3">
      <c r="A31" s="13" t="s">
        <v>16</v>
      </c>
      <c r="B31" s="178" t="s">
        <v>34</v>
      </c>
      <c r="C31" s="179"/>
      <c r="D31" s="117"/>
      <c r="E31" s="117"/>
      <c r="F31" s="117"/>
      <c r="G31" s="124">
        <f ref="G31:G36" si="2" t="shared">SUM(D31:F31)</f>
        <v>0</v>
      </c>
    </row>
    <row ht="13" r="32" spans="1:7" x14ac:dyDescent="0.3">
      <c r="A32" s="13" t="s">
        <v>17</v>
      </c>
      <c r="B32" s="178" t="s">
        <v>0</v>
      </c>
      <c r="C32" s="179"/>
      <c r="D32" s="117"/>
      <c r="E32" s="117"/>
      <c r="F32" s="117"/>
      <c r="G32" s="124">
        <f si="2" t="shared"/>
        <v>0</v>
      </c>
    </row>
    <row ht="13" r="33" spans="1:7" x14ac:dyDescent="0.3">
      <c r="A33" s="13" t="s">
        <v>18</v>
      </c>
      <c r="B33" s="178" t="s">
        <v>1</v>
      </c>
      <c r="C33" s="179"/>
      <c r="D33" s="117"/>
      <c r="E33" s="117"/>
      <c r="F33" s="117"/>
      <c r="G33" s="124">
        <f si="2" t="shared"/>
        <v>0</v>
      </c>
    </row>
    <row ht="13" r="34" spans="1:7" x14ac:dyDescent="0.3">
      <c r="A34" s="13" t="s">
        <v>19</v>
      </c>
      <c r="B34" s="178" t="s">
        <v>2</v>
      </c>
      <c r="C34" s="179"/>
      <c r="D34" s="117"/>
      <c r="E34" s="117"/>
      <c r="F34" s="117"/>
      <c r="G34" s="124">
        <f si="2" t="shared"/>
        <v>0</v>
      </c>
    </row>
    <row ht="13" r="35" spans="1:7" x14ac:dyDescent="0.3">
      <c r="A35" s="13" t="s">
        <v>20</v>
      </c>
      <c r="B35" s="178" t="s">
        <v>3</v>
      </c>
      <c r="C35" s="179"/>
      <c r="D35" s="117"/>
      <c r="E35" s="117"/>
      <c r="F35" s="117"/>
      <c r="G35" s="124">
        <f si="2" t="shared"/>
        <v>0</v>
      </c>
    </row>
    <row ht="13.5" r="36" spans="1:7" thickBot="1" x14ac:dyDescent="0.35">
      <c r="A36" s="13" t="s">
        <v>21</v>
      </c>
      <c r="B36" s="178" t="s">
        <v>11</v>
      </c>
      <c r="C36" s="179"/>
      <c r="D36" s="117"/>
      <c r="E36" s="117"/>
      <c r="F36" s="117"/>
      <c r="G36" s="124">
        <f si="2" t="shared"/>
        <v>0</v>
      </c>
    </row>
    <row ht="13.5" r="37" spans="1:7" thickBot="1" x14ac:dyDescent="0.35">
      <c r="A37" s="12">
        <v>41306</v>
      </c>
      <c r="B37" s="176" t="s">
        <v>13</v>
      </c>
      <c r="C37" s="177"/>
      <c r="D37" s="109">
        <f>SUM(D38:D40)</f>
        <v>0</v>
      </c>
      <c r="E37" s="109">
        <f ref="E37:F37" si="3" t="shared">SUM(E38:E40)</f>
        <v>0</v>
      </c>
      <c r="F37" s="109">
        <f si="3" t="shared"/>
        <v>0</v>
      </c>
      <c r="G37" s="121">
        <f>SUM(G38:G40)</f>
        <v>0</v>
      </c>
    </row>
    <row ht="13" r="38" spans="1:7" x14ac:dyDescent="0.3">
      <c r="A38" s="14" t="s">
        <v>22</v>
      </c>
      <c r="B38" s="178" t="s">
        <v>8</v>
      </c>
      <c r="C38" s="179"/>
      <c r="D38" s="117"/>
      <c r="E38" s="117"/>
      <c r="F38" s="117"/>
      <c r="G38" s="124">
        <f>SUM(D38:F38)</f>
        <v>0</v>
      </c>
    </row>
    <row ht="13" r="39" spans="1:7" x14ac:dyDescent="0.3">
      <c r="A39" s="14" t="s">
        <v>23</v>
      </c>
      <c r="B39" s="178" t="s">
        <v>7</v>
      </c>
      <c r="C39" s="179"/>
      <c r="D39" s="117"/>
      <c r="E39" s="117"/>
      <c r="F39" s="117"/>
      <c r="G39" s="124">
        <f>SUM(D39:F39)</f>
        <v>0</v>
      </c>
    </row>
    <row ht="13" r="40" spans="1:7" x14ac:dyDescent="0.3">
      <c r="A40" s="14" t="s">
        <v>24</v>
      </c>
      <c r="B40" s="178" t="s">
        <v>6</v>
      </c>
      <c r="C40" s="179"/>
      <c r="D40" s="117"/>
      <c r="E40" s="117"/>
      <c r="F40" s="117"/>
      <c r="G40" s="124">
        <f>SUM(D40:F40)</f>
        <v>0</v>
      </c>
    </row>
    <row ht="12.5" r="41" spans="1:7" x14ac:dyDescent="0.25">
      <c r="B41" s="5"/>
    </row>
    <row ht="12.5" r="42" spans="1:7" x14ac:dyDescent="0.25">
      <c r="A42" s="18" t="s">
        <v>56</v>
      </c>
      <c r="B42" s="18"/>
    </row>
    <row ht="23.5" r="43" spans="1:7" thickBot="1" x14ac:dyDescent="0.3">
      <c r="A43" s="6" t="s">
        <v>15</v>
      </c>
      <c r="B43" s="176" t="s">
        <v>10</v>
      </c>
      <c r="C43" s="209"/>
      <c r="D43" s="8" t="s">
        <v>9</v>
      </c>
      <c r="E43" s="8" t="s">
        <v>4</v>
      </c>
      <c r="F43" s="8" t="s">
        <v>5</v>
      </c>
      <c r="G43" s="9" t="s">
        <v>25</v>
      </c>
    </row>
    <row ht="13.5" r="44" spans="1:7" thickBot="1" x14ac:dyDescent="0.35">
      <c r="A44" s="10">
        <v>1</v>
      </c>
      <c r="B44" s="176" t="s">
        <v>14</v>
      </c>
      <c r="C44" s="209"/>
      <c r="D44" s="109">
        <f>D45+D52</f>
        <v>0</v>
      </c>
      <c r="E44" s="120">
        <f ref="E44:F44" si="4" t="shared">E45+E52</f>
        <v>0</v>
      </c>
      <c r="F44" s="120">
        <f si="4" t="shared"/>
        <v>0</v>
      </c>
      <c r="G44" s="121">
        <f>G45+G52</f>
        <v>0</v>
      </c>
    </row>
    <row ht="13.5" r="45" spans="1:7" thickBot="1" x14ac:dyDescent="0.35">
      <c r="A45" s="12">
        <v>41275</v>
      </c>
      <c r="B45" s="176" t="s">
        <v>12</v>
      </c>
      <c r="C45" s="209"/>
      <c r="D45" s="114">
        <f>SUM(D46:D51)</f>
        <v>0</v>
      </c>
      <c r="E45" s="122">
        <f ref="E45:F45" si="5" t="shared">SUM(E46:E51)</f>
        <v>0</v>
      </c>
      <c r="F45" s="122">
        <f si="5" t="shared"/>
        <v>0</v>
      </c>
      <c r="G45" s="123">
        <f>SUM(G46:G51)</f>
        <v>0</v>
      </c>
    </row>
    <row ht="13" r="46" spans="1:7" x14ac:dyDescent="0.3">
      <c r="A46" s="13" t="s">
        <v>16</v>
      </c>
      <c r="B46" s="178" t="s">
        <v>34</v>
      </c>
      <c r="C46" s="179"/>
      <c r="D46" s="117"/>
      <c r="E46" s="117"/>
      <c r="F46" s="117"/>
      <c r="G46" s="124">
        <f ref="G46:G51" si="6" t="shared">SUM(D46:F46)</f>
        <v>0</v>
      </c>
    </row>
    <row ht="13" r="47" spans="1:7" x14ac:dyDescent="0.3">
      <c r="A47" s="13" t="s">
        <v>17</v>
      </c>
      <c r="B47" s="178" t="s">
        <v>0</v>
      </c>
      <c r="C47" s="179"/>
      <c r="D47" s="117"/>
      <c r="E47" s="117"/>
      <c r="F47" s="117"/>
      <c r="G47" s="124">
        <f si="6" t="shared"/>
        <v>0</v>
      </c>
    </row>
    <row ht="13" r="48" spans="1:7" x14ac:dyDescent="0.3">
      <c r="A48" s="13" t="s">
        <v>18</v>
      </c>
      <c r="B48" s="178" t="s">
        <v>1</v>
      </c>
      <c r="C48" s="179"/>
      <c r="D48" s="117"/>
      <c r="E48" s="117"/>
      <c r="F48" s="117"/>
      <c r="G48" s="124">
        <f si="6" t="shared"/>
        <v>0</v>
      </c>
    </row>
    <row ht="13" r="49" spans="1:7" x14ac:dyDescent="0.3">
      <c r="A49" s="13" t="s">
        <v>19</v>
      </c>
      <c r="B49" s="178" t="s">
        <v>2</v>
      </c>
      <c r="C49" s="179"/>
      <c r="D49" s="117"/>
      <c r="E49" s="117"/>
      <c r="F49" s="117"/>
      <c r="G49" s="124">
        <f si="6" t="shared"/>
        <v>0</v>
      </c>
    </row>
    <row ht="13" r="50" spans="1:7" x14ac:dyDescent="0.3">
      <c r="A50" s="13" t="s">
        <v>20</v>
      </c>
      <c r="B50" s="178" t="s">
        <v>3</v>
      </c>
      <c r="C50" s="179"/>
      <c r="D50" s="117"/>
      <c r="E50" s="117"/>
      <c r="F50" s="117"/>
      <c r="G50" s="124">
        <f si="6" t="shared"/>
        <v>0</v>
      </c>
    </row>
    <row ht="13.5" r="51" spans="1:7" thickBot="1" x14ac:dyDescent="0.35">
      <c r="A51" s="13" t="s">
        <v>21</v>
      </c>
      <c r="B51" s="178" t="s">
        <v>11</v>
      </c>
      <c r="C51" s="179"/>
      <c r="D51" s="117"/>
      <c r="E51" s="117"/>
      <c r="F51" s="117"/>
      <c r="G51" s="124">
        <f si="6" t="shared"/>
        <v>0</v>
      </c>
    </row>
    <row ht="13.5" r="52" spans="1:7" thickBot="1" x14ac:dyDescent="0.35">
      <c r="A52" s="12">
        <v>41306</v>
      </c>
      <c r="B52" s="176" t="s">
        <v>13</v>
      </c>
      <c r="C52" s="177"/>
      <c r="D52" s="109">
        <f>SUM(D53:D55)</f>
        <v>0</v>
      </c>
      <c r="E52" s="109">
        <f ref="E52:F52" si="7" t="shared">SUM(E53:E55)</f>
        <v>0</v>
      </c>
      <c r="F52" s="109">
        <f si="7" t="shared"/>
        <v>0</v>
      </c>
      <c r="G52" s="121">
        <f>SUM(G53:G55)</f>
        <v>0</v>
      </c>
    </row>
    <row ht="13" r="53" spans="1:7" x14ac:dyDescent="0.3">
      <c r="A53" s="14" t="s">
        <v>22</v>
      </c>
      <c r="B53" s="178" t="s">
        <v>8</v>
      </c>
      <c r="C53" s="179"/>
      <c r="D53" s="117"/>
      <c r="E53" s="117"/>
      <c r="F53" s="117"/>
      <c r="G53" s="124">
        <f>SUM(D53:F53)</f>
        <v>0</v>
      </c>
    </row>
    <row ht="13" r="54" spans="1:7" x14ac:dyDescent="0.3">
      <c r="A54" s="14" t="s">
        <v>23</v>
      </c>
      <c r="B54" s="178" t="s">
        <v>7</v>
      </c>
      <c r="C54" s="179"/>
      <c r="D54" s="117"/>
      <c r="E54" s="117"/>
      <c r="F54" s="117"/>
      <c r="G54" s="124">
        <f>SUM(D54:F54)</f>
        <v>0</v>
      </c>
    </row>
    <row ht="13" r="55" spans="1:7" x14ac:dyDescent="0.3">
      <c r="A55" s="14" t="s">
        <v>24</v>
      </c>
      <c r="B55" s="178" t="s">
        <v>6</v>
      </c>
      <c r="C55" s="179"/>
      <c r="D55" s="117"/>
      <c r="E55" s="117"/>
      <c r="F55" s="117"/>
      <c r="G55" s="124">
        <f>SUM(D55:F55)</f>
        <v>0</v>
      </c>
    </row>
    <row ht="12.5" r="56" spans="1:7" x14ac:dyDescent="0.25">
      <c r="B56" s="5"/>
    </row>
    <row ht="12.5" r="57" spans="1:7" x14ac:dyDescent="0.25">
      <c r="A57" s="18" t="s">
        <v>57</v>
      </c>
      <c r="B57" s="18"/>
    </row>
    <row ht="23.5" r="58" spans="1:7" thickBot="1" x14ac:dyDescent="0.3">
      <c r="A58" s="6" t="s">
        <v>15</v>
      </c>
      <c r="B58" s="176" t="s">
        <v>10</v>
      </c>
      <c r="C58" s="209"/>
      <c r="D58" s="8" t="s">
        <v>9</v>
      </c>
      <c r="E58" s="8" t="s">
        <v>4</v>
      </c>
      <c r="F58" s="8" t="s">
        <v>5</v>
      </c>
      <c r="G58" s="9" t="s">
        <v>25</v>
      </c>
    </row>
    <row ht="13.5" r="59" spans="1:7" thickBot="1" x14ac:dyDescent="0.35">
      <c r="A59" s="10">
        <v>1</v>
      </c>
      <c r="B59" s="176" t="s">
        <v>14</v>
      </c>
      <c r="C59" s="209"/>
      <c r="D59" s="109">
        <f>D60+D67</f>
        <v>0</v>
      </c>
      <c r="E59" s="120">
        <f ref="E59:F59" si="8" t="shared">E60+E67</f>
        <v>0</v>
      </c>
      <c r="F59" s="120">
        <f si="8" t="shared"/>
        <v>0</v>
      </c>
      <c r="G59" s="121">
        <f>G60+G67</f>
        <v>0</v>
      </c>
    </row>
    <row ht="13.5" r="60" spans="1:7" thickBot="1" x14ac:dyDescent="0.35">
      <c r="A60" s="12">
        <v>41275</v>
      </c>
      <c r="B60" s="176" t="s">
        <v>12</v>
      </c>
      <c r="C60" s="209"/>
      <c r="D60" s="114">
        <f>SUM(D61:D66)</f>
        <v>0</v>
      </c>
      <c r="E60" s="122">
        <f ref="E60:F60" si="9" t="shared">SUM(E61:E66)</f>
        <v>0</v>
      </c>
      <c r="F60" s="122">
        <f si="9" t="shared"/>
        <v>0</v>
      </c>
      <c r="G60" s="123">
        <f>SUM(G61:G66)</f>
        <v>0</v>
      </c>
    </row>
    <row ht="13" r="61" spans="1:7" x14ac:dyDescent="0.3">
      <c r="A61" s="13" t="s">
        <v>16</v>
      </c>
      <c r="B61" s="178" t="s">
        <v>34</v>
      </c>
      <c r="C61" s="179"/>
      <c r="D61" s="117"/>
      <c r="E61" s="117"/>
      <c r="F61" s="117"/>
      <c r="G61" s="124">
        <f ref="G61:G66" si="10" t="shared">SUM(D61:F61)</f>
        <v>0</v>
      </c>
    </row>
    <row ht="13" r="62" spans="1:7" x14ac:dyDescent="0.3">
      <c r="A62" s="13" t="s">
        <v>17</v>
      </c>
      <c r="B62" s="178" t="s">
        <v>0</v>
      </c>
      <c r="C62" s="179"/>
      <c r="D62" s="117"/>
      <c r="E62" s="117"/>
      <c r="F62" s="117"/>
      <c r="G62" s="124">
        <f si="10" t="shared"/>
        <v>0</v>
      </c>
    </row>
    <row ht="13" r="63" spans="1:7" x14ac:dyDescent="0.3">
      <c r="A63" s="13" t="s">
        <v>18</v>
      </c>
      <c r="B63" s="178" t="s">
        <v>1</v>
      </c>
      <c r="C63" s="179"/>
      <c r="D63" s="117"/>
      <c r="E63" s="117"/>
      <c r="F63" s="117"/>
      <c r="G63" s="124">
        <f si="10" t="shared"/>
        <v>0</v>
      </c>
    </row>
    <row ht="13" r="64" spans="1:7" x14ac:dyDescent="0.3">
      <c r="A64" s="13" t="s">
        <v>19</v>
      </c>
      <c r="B64" s="178" t="s">
        <v>2</v>
      </c>
      <c r="C64" s="179"/>
      <c r="D64" s="117"/>
      <c r="E64" s="117"/>
      <c r="F64" s="117"/>
      <c r="G64" s="124">
        <f si="10" t="shared"/>
        <v>0</v>
      </c>
    </row>
    <row ht="13" r="65" spans="1:7" x14ac:dyDescent="0.3">
      <c r="A65" s="13" t="s">
        <v>20</v>
      </c>
      <c r="B65" s="178" t="s">
        <v>3</v>
      </c>
      <c r="C65" s="179"/>
      <c r="D65" s="117"/>
      <c r="E65" s="117"/>
      <c r="F65" s="117"/>
      <c r="G65" s="124">
        <f si="10" t="shared"/>
        <v>0</v>
      </c>
    </row>
    <row ht="13.5" r="66" spans="1:7" thickBot="1" x14ac:dyDescent="0.35">
      <c r="A66" s="13" t="s">
        <v>21</v>
      </c>
      <c r="B66" s="178" t="s">
        <v>11</v>
      </c>
      <c r="C66" s="179"/>
      <c r="D66" s="117"/>
      <c r="E66" s="117"/>
      <c r="F66" s="117"/>
      <c r="G66" s="124">
        <f si="10" t="shared"/>
        <v>0</v>
      </c>
    </row>
    <row ht="13.5" r="67" spans="1:7" thickBot="1" x14ac:dyDescent="0.35">
      <c r="A67" s="12">
        <v>41306</v>
      </c>
      <c r="B67" s="176" t="s">
        <v>13</v>
      </c>
      <c r="C67" s="177"/>
      <c r="D67" s="109">
        <f>SUM(D68:D70)</f>
        <v>0</v>
      </c>
      <c r="E67" s="109">
        <f ref="E67:F67" si="11" t="shared">SUM(E68:E70)</f>
        <v>0</v>
      </c>
      <c r="F67" s="109">
        <f si="11" t="shared"/>
        <v>0</v>
      </c>
      <c r="G67" s="121">
        <f>SUM(G68:G70)</f>
        <v>0</v>
      </c>
    </row>
    <row ht="13" r="68" spans="1:7" x14ac:dyDescent="0.3">
      <c r="A68" s="14" t="s">
        <v>22</v>
      </c>
      <c r="B68" s="178" t="s">
        <v>8</v>
      </c>
      <c r="C68" s="179"/>
      <c r="D68" s="117"/>
      <c r="E68" s="117"/>
      <c r="F68" s="117"/>
      <c r="G68" s="124">
        <f>SUM(D68:F68)</f>
        <v>0</v>
      </c>
    </row>
    <row ht="13" r="69" spans="1:7" x14ac:dyDescent="0.3">
      <c r="A69" s="14" t="s">
        <v>23</v>
      </c>
      <c r="B69" s="178" t="s">
        <v>7</v>
      </c>
      <c r="C69" s="179"/>
      <c r="D69" s="117"/>
      <c r="E69" s="117"/>
      <c r="F69" s="117"/>
      <c r="G69" s="124">
        <f>SUM(D69:F69)</f>
        <v>0</v>
      </c>
    </row>
    <row ht="13" r="70" spans="1:7" x14ac:dyDescent="0.3">
      <c r="A70" s="14" t="s">
        <v>24</v>
      </c>
      <c r="B70" s="178" t="s">
        <v>6</v>
      </c>
      <c r="C70" s="179"/>
      <c r="D70" s="117"/>
      <c r="E70" s="117"/>
      <c r="F70" s="117"/>
      <c r="G70" s="124">
        <f>SUM(D70:F70)</f>
        <v>0</v>
      </c>
    </row>
    <row ht="12.5" r="71" spans="1:7" x14ac:dyDescent="0.25">
      <c r="B71" s="5"/>
    </row>
    <row ht="12.5" r="72" spans="1:7" x14ac:dyDescent="0.25">
      <c r="A72" s="18" t="s">
        <v>91</v>
      </c>
      <c r="B72" s="18"/>
    </row>
    <row ht="23.5" r="73" spans="1:7" thickBot="1" x14ac:dyDescent="0.3">
      <c r="A73" s="6" t="s">
        <v>15</v>
      </c>
      <c r="B73" s="176" t="s">
        <v>10</v>
      </c>
      <c r="C73" s="209"/>
      <c r="D73" s="8" t="s">
        <v>9</v>
      </c>
      <c r="E73" s="8" t="s">
        <v>4</v>
      </c>
      <c r="F73" s="8" t="s">
        <v>5</v>
      </c>
      <c r="G73" s="9" t="s">
        <v>25</v>
      </c>
    </row>
    <row ht="13.5" r="74" spans="1:7" thickBot="1" x14ac:dyDescent="0.35">
      <c r="A74" s="10">
        <v>1</v>
      </c>
      <c r="B74" s="176" t="s">
        <v>14</v>
      </c>
      <c r="C74" s="209"/>
      <c r="D74" s="109">
        <f>D75+D82</f>
        <v>0</v>
      </c>
      <c r="E74" s="120">
        <f ref="E74:F74" si="12" t="shared">E75+E82</f>
        <v>0</v>
      </c>
      <c r="F74" s="120">
        <f si="12" t="shared"/>
        <v>0</v>
      </c>
      <c r="G74" s="121">
        <f>G75+G82</f>
        <v>0</v>
      </c>
    </row>
    <row ht="13.5" r="75" spans="1:7" thickBot="1" x14ac:dyDescent="0.35">
      <c r="A75" s="12">
        <v>41275</v>
      </c>
      <c r="B75" s="176" t="s">
        <v>12</v>
      </c>
      <c r="C75" s="209"/>
      <c r="D75" s="114">
        <f>SUM(D76:D81)</f>
        <v>0</v>
      </c>
      <c r="E75" s="122">
        <f ref="E75:F75" si="13" t="shared">SUM(E76:E81)</f>
        <v>0</v>
      </c>
      <c r="F75" s="122">
        <f si="13" t="shared"/>
        <v>0</v>
      </c>
      <c r="G75" s="123">
        <f>SUM(G76:G81)</f>
        <v>0</v>
      </c>
    </row>
    <row ht="13" r="76" spans="1:7" x14ac:dyDescent="0.3">
      <c r="A76" s="13" t="s">
        <v>16</v>
      </c>
      <c r="B76" s="178" t="s">
        <v>34</v>
      </c>
      <c r="C76" s="179"/>
      <c r="D76" s="117"/>
      <c r="E76" s="117"/>
      <c r="F76" s="117"/>
      <c r="G76" s="124">
        <f ref="G76:G81" si="14" t="shared">SUM(D76:F76)</f>
        <v>0</v>
      </c>
    </row>
    <row ht="13" r="77" spans="1:7" x14ac:dyDescent="0.3">
      <c r="A77" s="13" t="s">
        <v>17</v>
      </c>
      <c r="B77" s="178" t="s">
        <v>0</v>
      </c>
      <c r="C77" s="179"/>
      <c r="D77" s="117"/>
      <c r="E77" s="117"/>
      <c r="F77" s="117"/>
      <c r="G77" s="124">
        <f si="14" t="shared"/>
        <v>0</v>
      </c>
    </row>
    <row ht="13" r="78" spans="1:7" x14ac:dyDescent="0.3">
      <c r="A78" s="13" t="s">
        <v>18</v>
      </c>
      <c r="B78" s="178" t="s">
        <v>1</v>
      </c>
      <c r="C78" s="179"/>
      <c r="D78" s="117"/>
      <c r="E78" s="117"/>
      <c r="F78" s="117"/>
      <c r="G78" s="124">
        <f si="14" t="shared"/>
        <v>0</v>
      </c>
    </row>
    <row ht="13" r="79" spans="1:7" x14ac:dyDescent="0.3">
      <c r="A79" s="13" t="s">
        <v>19</v>
      </c>
      <c r="B79" s="178" t="s">
        <v>2</v>
      </c>
      <c r="C79" s="179"/>
      <c r="D79" s="117"/>
      <c r="E79" s="117"/>
      <c r="F79" s="117"/>
      <c r="G79" s="124">
        <f si="14" t="shared"/>
        <v>0</v>
      </c>
    </row>
    <row ht="13" r="80" spans="1:7" x14ac:dyDescent="0.3">
      <c r="A80" s="13" t="s">
        <v>20</v>
      </c>
      <c r="B80" s="178" t="s">
        <v>3</v>
      </c>
      <c r="C80" s="179"/>
      <c r="D80" s="117"/>
      <c r="E80" s="117"/>
      <c r="F80" s="117"/>
      <c r="G80" s="124">
        <f si="14" t="shared"/>
        <v>0</v>
      </c>
    </row>
    <row ht="13.5" r="81" spans="1:7" thickBot="1" x14ac:dyDescent="0.35">
      <c r="A81" s="13" t="s">
        <v>21</v>
      </c>
      <c r="B81" s="178" t="s">
        <v>11</v>
      </c>
      <c r="C81" s="179"/>
      <c r="D81" s="117"/>
      <c r="E81" s="117"/>
      <c r="F81" s="117"/>
      <c r="G81" s="124">
        <f si="14" t="shared"/>
        <v>0</v>
      </c>
    </row>
    <row ht="13.5" r="82" spans="1:7" thickBot="1" x14ac:dyDescent="0.35">
      <c r="A82" s="12">
        <v>41306</v>
      </c>
      <c r="B82" s="176" t="s">
        <v>13</v>
      </c>
      <c r="C82" s="177"/>
      <c r="D82" s="109">
        <f>SUM(D83:D85)</f>
        <v>0</v>
      </c>
      <c r="E82" s="109">
        <f ref="E82:F82" si="15" t="shared">SUM(E83:E85)</f>
        <v>0</v>
      </c>
      <c r="F82" s="109">
        <f si="15" t="shared"/>
        <v>0</v>
      </c>
      <c r="G82" s="121">
        <f>SUM(G83:G85)</f>
        <v>0</v>
      </c>
    </row>
    <row ht="13" r="83" spans="1:7" x14ac:dyDescent="0.3">
      <c r="A83" s="14" t="s">
        <v>22</v>
      </c>
      <c r="B83" s="178" t="s">
        <v>8</v>
      </c>
      <c r="C83" s="179"/>
      <c r="D83" s="117"/>
      <c r="E83" s="117"/>
      <c r="F83" s="117"/>
      <c r="G83" s="124">
        <f>SUM(D83:F83)</f>
        <v>0</v>
      </c>
    </row>
    <row ht="13" r="84" spans="1:7" x14ac:dyDescent="0.3">
      <c r="A84" s="14" t="s">
        <v>23</v>
      </c>
      <c r="B84" s="178" t="s">
        <v>7</v>
      </c>
      <c r="C84" s="179"/>
      <c r="D84" s="117"/>
      <c r="E84" s="117"/>
      <c r="F84" s="117"/>
      <c r="G84" s="124">
        <f>SUM(D84:F84)</f>
        <v>0</v>
      </c>
    </row>
    <row ht="13" r="85" spans="1:7" x14ac:dyDescent="0.3">
      <c r="A85" s="14" t="s">
        <v>24</v>
      </c>
      <c r="B85" s="178" t="s">
        <v>6</v>
      </c>
      <c r="C85" s="179"/>
      <c r="D85" s="117"/>
      <c r="E85" s="117"/>
      <c r="F85" s="117"/>
      <c r="G85" s="124">
        <f>SUM(D85:F85)</f>
        <v>0</v>
      </c>
    </row>
    <row ht="13.5" r="86" spans="1:7" x14ac:dyDescent="0.35">
      <c r="A86" s="212" t="s">
        <v>92</v>
      </c>
      <c r="B86" s="213"/>
      <c r="C86" s="213"/>
      <c r="D86" s="213"/>
    </row>
    <row ht="15.5" r="87" spans="1:7" x14ac:dyDescent="0.35">
      <c r="B87" s="2"/>
      <c r="C87" s="16"/>
    </row>
    <row customHeight="1" ht="21" r="88" spans="1:7" x14ac:dyDescent="0.4">
      <c r="A88" s="55" t="s">
        <v>35</v>
      </c>
      <c r="B88" s="3"/>
      <c r="C88" s="16"/>
    </row>
    <row r="89" spans="1:7" x14ac:dyDescent="0.3">
      <c r="A89" s="16" t="s">
        <v>120</v>
      </c>
      <c r="B89" s="3"/>
      <c r="C89" s="16"/>
    </row>
    <row ht="14.5" r="90" spans="1:7" thickBot="1" x14ac:dyDescent="0.35"/>
    <row customHeight="1" ht="26.15" r="91" spans="1:7" x14ac:dyDescent="0.25">
      <c r="A91" s="180" t="s">
        <v>29</v>
      </c>
      <c r="B91" s="181"/>
      <c r="C91" s="182"/>
      <c r="D91" s="155" t="s">
        <v>115</v>
      </c>
      <c r="E91" s="155" t="s">
        <v>116</v>
      </c>
      <c r="F91" s="156" t="s">
        <v>33</v>
      </c>
    </row>
    <row ht="13" r="92" spans="1:7" x14ac:dyDescent="0.3">
      <c r="A92" s="183" t="s">
        <v>51</v>
      </c>
      <c r="B92" s="184"/>
      <c r="C92" s="185"/>
      <c r="D92" s="108">
        <f>SUM(D93:D96)</f>
        <v>0</v>
      </c>
      <c r="E92" s="11"/>
      <c r="F92" s="157"/>
    </row>
    <row ht="13" r="93" spans="1:7" x14ac:dyDescent="0.3">
      <c r="A93" s="186" t="s">
        <v>50</v>
      </c>
      <c r="B93" s="184"/>
      <c r="C93" s="185"/>
      <c r="D93" s="139">
        <v>0</v>
      </c>
      <c r="E93" s="125"/>
      <c r="F93" s="136"/>
      <c r="G93" s="27"/>
    </row>
    <row ht="13" r="94" spans="1:7" x14ac:dyDescent="0.3">
      <c r="A94" s="186" t="s">
        <v>26</v>
      </c>
      <c r="B94" s="184"/>
      <c r="C94" s="185"/>
      <c r="D94" s="139">
        <v>0</v>
      </c>
      <c r="E94" s="125"/>
      <c r="F94" s="136"/>
    </row>
    <row ht="13" r="95" spans="1:7" x14ac:dyDescent="0.3">
      <c r="A95" s="186" t="s">
        <v>27</v>
      </c>
      <c r="B95" s="184"/>
      <c r="C95" s="185"/>
      <c r="D95" s="139">
        <v>0</v>
      </c>
      <c r="E95" s="125"/>
      <c r="F95" s="136"/>
    </row>
    <row ht="13.5" r="96" spans="1:7" thickBot="1" x14ac:dyDescent="0.35">
      <c r="A96" s="187" t="s">
        <v>28</v>
      </c>
      <c r="B96" s="188"/>
      <c r="C96" s="189"/>
      <c r="D96" s="139">
        <v>0</v>
      </c>
      <c r="E96" s="126"/>
      <c r="F96" s="158"/>
    </row>
    <row ht="13" r="97" spans="1:6" x14ac:dyDescent="0.3">
      <c r="A97" s="206" t="s">
        <v>102</v>
      </c>
      <c r="B97" s="207"/>
      <c r="C97" s="208"/>
      <c r="D97" s="130">
        <f>SUM(D98:D99)</f>
        <v>0</v>
      </c>
      <c r="E97" s="132"/>
      <c r="F97" s="161"/>
    </row>
    <row ht="13" r="98" spans="1:6" x14ac:dyDescent="0.3">
      <c r="A98" s="190" t="s">
        <v>103</v>
      </c>
      <c r="B98" s="191"/>
      <c r="C98" s="192"/>
      <c r="D98" s="139">
        <v>0</v>
      </c>
      <c r="E98" s="133"/>
      <c r="F98" s="127"/>
    </row>
    <row ht="12.5" r="99" spans="1:6" x14ac:dyDescent="0.25">
      <c r="A99" s="190" t="s">
        <v>104</v>
      </c>
      <c r="B99" s="191"/>
      <c r="C99" s="192"/>
      <c r="D99" s="139">
        <v>0</v>
      </c>
      <c r="E99" s="134"/>
      <c r="F99" s="128"/>
    </row>
    <row ht="13" r="100" spans="1:6" x14ac:dyDescent="0.3">
      <c r="A100" s="203" t="s">
        <v>105</v>
      </c>
      <c r="B100" s="204"/>
      <c r="C100" s="205"/>
      <c r="D100" s="131">
        <f>SUM(D101:D106)</f>
        <v>0</v>
      </c>
      <c r="E100" s="133"/>
      <c r="F100" s="159"/>
    </row>
    <row ht="12.5" r="101" spans="1:6" x14ac:dyDescent="0.25">
      <c r="A101" s="190" t="s">
        <v>106</v>
      </c>
      <c r="B101" s="191"/>
      <c r="C101" s="192"/>
      <c r="D101" s="139">
        <v>0</v>
      </c>
      <c r="E101" s="134"/>
      <c r="F101" s="128"/>
    </row>
    <row ht="12.5" r="102" spans="1:6" x14ac:dyDescent="0.25">
      <c r="A102" s="190" t="s">
        <v>107</v>
      </c>
      <c r="B102" s="191"/>
      <c r="C102" s="192"/>
      <c r="D102" s="139">
        <v>0</v>
      </c>
      <c r="E102" s="134"/>
      <c r="F102" s="128"/>
    </row>
    <row ht="12.5" r="103" spans="1:6" x14ac:dyDescent="0.25">
      <c r="A103" s="190" t="s">
        <v>108</v>
      </c>
      <c r="B103" s="191"/>
      <c r="C103" s="192"/>
      <c r="D103" s="139">
        <v>0</v>
      </c>
      <c r="E103" s="134"/>
      <c r="F103" s="128"/>
    </row>
    <row ht="12.5" r="104" spans="1:6" x14ac:dyDescent="0.25">
      <c r="A104" s="190" t="s">
        <v>109</v>
      </c>
      <c r="B104" s="191"/>
      <c r="C104" s="192"/>
      <c r="D104" s="139">
        <v>0</v>
      </c>
      <c r="E104" s="134"/>
      <c r="F104" s="128"/>
    </row>
    <row ht="12.5" r="105" spans="1:6" x14ac:dyDescent="0.25">
      <c r="A105" s="190" t="s">
        <v>110</v>
      </c>
      <c r="B105" s="191"/>
      <c r="C105" s="192"/>
      <c r="D105" s="139">
        <v>0</v>
      </c>
      <c r="E105" s="134"/>
      <c r="F105" s="128"/>
    </row>
    <row ht="12.5" r="106" spans="1:6" x14ac:dyDescent="0.25">
      <c r="A106" s="190" t="s">
        <v>111</v>
      </c>
      <c r="B106" s="191"/>
      <c r="C106" s="192"/>
      <c r="D106" s="139">
        <v>0</v>
      </c>
      <c r="E106" s="134"/>
      <c r="F106" s="128"/>
    </row>
    <row ht="13" r="107" spans="1:6" x14ac:dyDescent="0.3">
      <c r="A107" s="203" t="s">
        <v>113</v>
      </c>
      <c r="B107" s="204"/>
      <c r="C107" s="205"/>
      <c r="D107" s="131">
        <f>SUM(D108:D111)</f>
        <v>0</v>
      </c>
      <c r="E107" s="135"/>
      <c r="F107" s="159"/>
    </row>
    <row ht="13" r="108" spans="1:6" x14ac:dyDescent="0.3">
      <c r="A108" s="214"/>
      <c r="B108" s="215"/>
      <c r="C108" s="216"/>
      <c r="D108" s="139">
        <v>0</v>
      </c>
      <c r="E108" s="135"/>
      <c r="F108" s="128"/>
    </row>
    <row ht="13" r="109" spans="1:6" x14ac:dyDescent="0.3">
      <c r="A109" s="214"/>
      <c r="B109" s="215"/>
      <c r="C109" s="216"/>
      <c r="D109" s="139">
        <v>0</v>
      </c>
      <c r="E109" s="135"/>
      <c r="F109" s="128"/>
    </row>
    <row ht="13" r="110" spans="1:6" x14ac:dyDescent="0.3">
      <c r="A110" s="214"/>
      <c r="B110" s="215"/>
      <c r="C110" s="216"/>
      <c r="D110" s="139">
        <v>0</v>
      </c>
      <c r="E110" s="135"/>
      <c r="F110" s="128"/>
    </row>
    <row ht="13.5" r="111" spans="1:6" thickBot="1" x14ac:dyDescent="0.35">
      <c r="A111" s="197"/>
      <c r="B111" s="198"/>
      <c r="C111" s="199"/>
      <c r="D111" s="160">
        <v>0</v>
      </c>
      <c r="E111" s="137"/>
      <c r="F111" s="129"/>
    </row>
    <row ht="13.5" r="112" spans="1:6" thickBot="1" x14ac:dyDescent="0.35">
      <c r="A112" s="210" t="s">
        <v>112</v>
      </c>
      <c r="B112" s="211"/>
      <c r="C112" s="211"/>
      <c r="D112" s="141">
        <f>D92+D97+D100+D107</f>
        <v>0</v>
      </c>
      <c r="E112" s="29"/>
      <c r="F112" s="29"/>
    </row>
    <row ht="12.5" r="113" spans="1:6" x14ac:dyDescent="0.25">
      <c r="B113" s="3"/>
    </row>
    <row r="114" spans="1:6" x14ac:dyDescent="0.3">
      <c r="A114" s="16" t="s">
        <v>37</v>
      </c>
      <c r="B114" s="16"/>
      <c r="D114" s="16"/>
    </row>
    <row ht="13" r="115" spans="1:6" x14ac:dyDescent="0.3">
      <c r="B115" s="3"/>
      <c r="C115" s="4"/>
      <c r="D115" s="4"/>
    </row>
    <row ht="26" r="116" spans="1:6" x14ac:dyDescent="0.25">
      <c r="A116" s="193" t="s">
        <v>52</v>
      </c>
      <c r="B116" s="194"/>
      <c r="C116" s="195"/>
      <c r="D116" s="7" t="s">
        <v>117</v>
      </c>
      <c r="E116" s="7" t="s">
        <v>33</v>
      </c>
    </row>
    <row ht="13" r="117" spans="1:6" x14ac:dyDescent="0.3">
      <c r="A117" s="196" t="s">
        <v>38</v>
      </c>
      <c r="B117" s="184"/>
      <c r="C117" s="185"/>
      <c r="D117" s="139">
        <v>0</v>
      </c>
      <c r="E117" s="118"/>
    </row>
    <row ht="13" r="118" spans="1:6" x14ac:dyDescent="0.3">
      <c r="A118" s="196" t="s">
        <v>36</v>
      </c>
      <c r="B118" s="184"/>
      <c r="C118" s="185"/>
      <c r="D118" s="139">
        <v>0</v>
      </c>
      <c r="E118" s="118"/>
    </row>
    <row ht="13" r="119" spans="1:6" x14ac:dyDescent="0.3">
      <c r="A119" s="196" t="s">
        <v>53</v>
      </c>
      <c r="B119" s="184"/>
      <c r="C119" s="185"/>
      <c r="D119" s="139">
        <v>0</v>
      </c>
      <c r="E119" s="118"/>
    </row>
    <row ht="13" r="120" spans="1:6" x14ac:dyDescent="0.3">
      <c r="A120" s="196" t="s">
        <v>31</v>
      </c>
      <c r="B120" s="184"/>
      <c r="C120" s="185"/>
      <c r="D120" s="139">
        <v>0</v>
      </c>
      <c r="E120" s="118"/>
    </row>
    <row ht="13" r="121" spans="1:6" x14ac:dyDescent="0.3">
      <c r="A121" s="196" t="s">
        <v>40</v>
      </c>
      <c r="B121" s="184"/>
      <c r="C121" s="185"/>
      <c r="D121" s="139">
        <v>0</v>
      </c>
      <c r="E121" s="118"/>
    </row>
    <row ht="13" r="122" spans="1:6" x14ac:dyDescent="0.3">
      <c r="A122" s="196" t="s">
        <v>30</v>
      </c>
      <c r="B122" s="184"/>
      <c r="C122" s="185"/>
      <c r="D122" s="139">
        <v>0</v>
      </c>
      <c r="E122" s="118"/>
    </row>
    <row ht="13" r="123" spans="1:6" x14ac:dyDescent="0.3">
      <c r="A123" s="196" t="s">
        <v>32</v>
      </c>
      <c r="B123" s="184"/>
      <c r="C123" s="185"/>
      <c r="D123" s="139">
        <v>0</v>
      </c>
      <c r="E123" s="118"/>
    </row>
    <row ht="13" r="124" spans="1:6" x14ac:dyDescent="0.3">
      <c r="A124" s="196" t="s">
        <v>39</v>
      </c>
      <c r="B124" s="184"/>
      <c r="C124" s="185"/>
      <c r="D124" s="139">
        <v>0</v>
      </c>
      <c r="E124" s="118"/>
    </row>
    <row ht="13" r="125" spans="1:6" x14ac:dyDescent="0.3">
      <c r="A125" s="200" t="s">
        <v>75</v>
      </c>
      <c r="B125" s="201"/>
      <c r="C125" s="202"/>
      <c r="D125" s="108">
        <f>SUM(D117:D124)</f>
        <v>0</v>
      </c>
      <c r="E125" s="118"/>
      <c r="F125" s="113"/>
    </row>
    <row customHeight="1" ht="16.5" r="126" spans="1:6" thickBot="1" x14ac:dyDescent="0.35">
      <c r="A126" s="147" t="s">
        <v>86</v>
      </c>
      <c r="B126" s="147"/>
      <c r="C126" s="53"/>
      <c r="D126" s="110">
        <f>IF(D125&lt;=$C129*D112,D112*$C$129-D125,0)</f>
        <v>0</v>
      </c>
      <c r="E126" s="118"/>
      <c r="F126" s="113"/>
    </row>
    <row customHeight="1" ht="13.5" r="127" spans="1:6" thickBot="1" x14ac:dyDescent="0.35">
      <c r="A127" s="168" t="s">
        <v>93</v>
      </c>
      <c r="B127" s="169"/>
      <c r="C127" s="170"/>
      <c r="D127" s="111">
        <f>SUM(D125:D126)</f>
        <v>0</v>
      </c>
      <c r="E127" s="118"/>
      <c r="F127" s="113"/>
    </row>
    <row customHeight="1" ht="13.5" r="128" spans="1:6" thickBot="1" x14ac:dyDescent="0.35">
      <c r="A128" s="171" t="s">
        <v>85</v>
      </c>
      <c r="B128" s="172"/>
      <c r="C128" s="173"/>
      <c r="D128" s="144">
        <f>SUM(D112-D127)</f>
        <v>0</v>
      </c>
      <c r="E128" s="118"/>
      <c r="F128" s="113"/>
    </row>
    <row customHeight="1" ht="39.75" r="129" spans="1:6" x14ac:dyDescent="0.3">
      <c r="A129" s="174" t="s">
        <v>119</v>
      </c>
      <c r="B129" s="175"/>
      <c r="C129" s="145">
        <v>0</v>
      </c>
      <c r="D129" s="113"/>
      <c r="E129" s="28"/>
      <c r="F129" s="27"/>
    </row>
    <row customFormat="1" ht="12.5" r="130" s="26" spans="1:6" x14ac:dyDescent="0.25">
      <c r="A130" s="28"/>
      <c r="B130" s="107"/>
      <c r="C130" s="107"/>
      <c r="E130" s="28"/>
      <c r="F130" s="28"/>
    </row>
    <row ht="13" r="131" spans="1:6" x14ac:dyDescent="0.3">
      <c r="A131" s="17" t="s">
        <v>54</v>
      </c>
      <c r="B131" s="3"/>
    </row>
    <row ht="13" r="132" spans="1:6" x14ac:dyDescent="0.3">
      <c r="B132" s="17"/>
    </row>
    <row ht="12.5" r="133" spans="1:6" x14ac:dyDescent="0.25">
      <c r="B133" s="3"/>
    </row>
    <row customHeight="1" ht="30" r="134" spans="1:6" x14ac:dyDescent="0.25">
      <c r="B134" s="3"/>
    </row>
    <row customHeight="1" ht="19" r="135" spans="1:6" x14ac:dyDescent="0.25">
      <c r="B135" s="25"/>
    </row>
    <row customHeight="1" hidden="1" ht="25" r="136" spans="1:6" x14ac:dyDescent="0.3">
      <c r="B136" s="24">
        <v>0</v>
      </c>
    </row>
    <row customHeight="1" hidden="1" ht="32.15" r="137" spans="1:6" x14ac:dyDescent="0.3">
      <c r="B137" s="24">
        <v>0.05</v>
      </c>
    </row>
    <row customHeight="1" hidden="1" ht="22.5" r="138" spans="1:6" x14ac:dyDescent="0.3">
      <c r="B138" s="24">
        <v>0.1</v>
      </c>
    </row>
    <row customHeight="1" hidden="1" ht="15.65" r="139" spans="1:6" x14ac:dyDescent="0.3">
      <c r="B139" s="143">
        <v>0.23265</v>
      </c>
    </row>
  </sheetData>
  <sheetProtection autoFilter="0" formatCells="0" formatColumns="0" formatRows="0"/>
  <mergeCells count="115">
    <mergeCell ref="A21:B21"/>
    <mergeCell ref="A9:B9"/>
    <mergeCell ref="A10:B10"/>
    <mergeCell ref="A11:B11"/>
    <mergeCell ref="A12:B12"/>
    <mergeCell ref="A13:B13"/>
    <mergeCell ref="C15:D15"/>
    <mergeCell ref="C16:D16"/>
    <mergeCell ref="A14:B14"/>
    <mergeCell ref="A15:B15"/>
    <mergeCell ref="A16:B16"/>
    <mergeCell ref="A5:B5"/>
    <mergeCell ref="A7:B7"/>
    <mergeCell ref="A8:B8"/>
    <mergeCell ref="B31:C31"/>
    <mergeCell ref="B32:C32"/>
    <mergeCell ref="B33:C33"/>
    <mergeCell ref="B34:C34"/>
    <mergeCell ref="B35:C35"/>
    <mergeCell ref="A18:D18"/>
    <mergeCell ref="B28:C28"/>
    <mergeCell ref="B29:C29"/>
    <mergeCell ref="B30:C30"/>
    <mergeCell ref="A20:B20"/>
    <mergeCell ref="C5:D5"/>
    <mergeCell ref="C7:D7"/>
    <mergeCell ref="C8:D8"/>
    <mergeCell ref="C9:D9"/>
    <mergeCell ref="C10:D10"/>
    <mergeCell ref="C11:D11"/>
    <mergeCell ref="C12:D12"/>
    <mergeCell ref="C13:D13"/>
    <mergeCell ref="C14:D14"/>
    <mergeCell ref="A6:B6"/>
    <mergeCell ref="C6:D6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53:C53"/>
    <mergeCell ref="B54:C54"/>
    <mergeCell ref="B55:C55"/>
    <mergeCell ref="B58:C58"/>
    <mergeCell ref="B59:C59"/>
    <mergeCell ref="B48:C48"/>
    <mergeCell ref="B49:C49"/>
    <mergeCell ref="B50:C50"/>
    <mergeCell ref="B51:C51"/>
    <mergeCell ref="B52:C52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70:C70"/>
    <mergeCell ref="B73:C73"/>
    <mergeCell ref="B74:C74"/>
    <mergeCell ref="B75:C75"/>
    <mergeCell ref="B76:C76"/>
    <mergeCell ref="A112:C112"/>
    <mergeCell ref="A86:D86"/>
    <mergeCell ref="A101:C101"/>
    <mergeCell ref="A105:C105"/>
    <mergeCell ref="A104:C104"/>
    <mergeCell ref="A103:C103"/>
    <mergeCell ref="A102:C102"/>
    <mergeCell ref="A110:C110"/>
    <mergeCell ref="A109:C109"/>
    <mergeCell ref="A108:C108"/>
    <mergeCell ref="A106:C106"/>
    <mergeCell ref="A107:C107"/>
    <mergeCell ref="A125:C125"/>
    <mergeCell ref="B77:C77"/>
    <mergeCell ref="B78:C78"/>
    <mergeCell ref="B79:C79"/>
    <mergeCell ref="B80:C80"/>
    <mergeCell ref="B81:C81"/>
    <mergeCell ref="A100:C100"/>
    <mergeCell ref="A98:C98"/>
    <mergeCell ref="A97:C97"/>
    <mergeCell ref="A127:C127"/>
    <mergeCell ref="A128:C128"/>
    <mergeCell ref="A129:B129"/>
    <mergeCell ref="B82:C82"/>
    <mergeCell ref="B83:C83"/>
    <mergeCell ref="B84:C84"/>
    <mergeCell ref="B85:C85"/>
    <mergeCell ref="A91:C91"/>
    <mergeCell ref="A92:C92"/>
    <mergeCell ref="A93:C93"/>
    <mergeCell ref="A94:C94"/>
    <mergeCell ref="A95:C95"/>
    <mergeCell ref="A96:C96"/>
    <mergeCell ref="A99:C99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11:C111"/>
  </mergeCells>
  <dataValidations count="1">
    <dataValidation allowBlank="1" showErrorMessage="1" showInputMessage="1" sqref="C129" type="list" xr:uid="{00000000-0002-0000-0000-000000000000}">
      <formula1>$B$136:$B$139</formula1>
    </dataValidation>
  </dataValidations>
  <pageMargins bottom="0.78740157499999996" footer="0.3" header="0.3" left="0.7" right="0.7" top="0.78740157499999996"/>
  <pageSetup orientation="portrait" paperSize="9" r:id="rId1" scale="29"/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G139"/>
  <sheetViews>
    <sheetView workbookViewId="0" zoomScale="80" zoomScaleNormal="80"/>
  </sheetViews>
  <sheetFormatPr defaultColWidth="9.09765625" defaultRowHeight="14" x14ac:dyDescent="0.3"/>
  <cols>
    <col min="1" max="1" style="3" width="9.09765625" collapsed="false"/>
    <col min="2" max="2" customWidth="true" style="20" width="42.59765625" collapsed="false"/>
    <col min="3" max="3" customWidth="true" style="3" width="20.09765625" collapsed="false"/>
    <col min="4" max="4" bestFit="true" customWidth="true" style="3" width="22.8984375" collapsed="false"/>
    <col min="5" max="5" customWidth="true" style="3" width="25.8984375" collapsed="false"/>
    <col min="6" max="6" customWidth="true" style="3" width="28.296875" collapsed="false"/>
    <col min="7" max="16384" style="3" width="9.09765625" collapsed="false"/>
  </cols>
  <sheetData>
    <row r="1" spans="1:4" x14ac:dyDescent="0.3">
      <c r="A1" s="54" t="s">
        <v>128</v>
      </c>
      <c r="B1" s="54"/>
    </row>
    <row ht="15.5" r="3" spans="1:4" x14ac:dyDescent="0.35">
      <c r="A3" s="51" t="s">
        <v>47</v>
      </c>
      <c r="B3" s="51"/>
      <c r="C3" s="51"/>
    </row>
    <row customHeight="1" ht="8.25" r="4" spans="1:4" x14ac:dyDescent="0.3"/>
    <row customFormat="1" customHeight="1" ht="30" r="5" s="21" spans="1:4" x14ac:dyDescent="0.3">
      <c r="A5" s="236" t="s">
        <v>42</v>
      </c>
      <c r="B5" s="209"/>
      <c r="C5" s="221"/>
      <c r="D5" s="221"/>
    </row>
    <row customFormat="1" customHeight="1" ht="30" r="6" s="21" spans="1:4" x14ac:dyDescent="0.3">
      <c r="A6" s="237" t="s">
        <v>124</v>
      </c>
      <c r="B6" s="238"/>
      <c r="C6" s="225"/>
      <c r="D6" s="226"/>
    </row>
    <row customFormat="1" customHeight="1" ht="30" r="7" s="21" spans="1:4" x14ac:dyDescent="0.3">
      <c r="A7" s="236" t="s">
        <v>46</v>
      </c>
      <c r="B7" s="209"/>
      <c r="C7" s="221"/>
      <c r="D7" s="221"/>
    </row>
    <row customFormat="1" customHeight="1" ht="30" r="8" s="21" spans="1:4" x14ac:dyDescent="0.3">
      <c r="A8" s="236" t="s">
        <v>43</v>
      </c>
      <c r="B8" s="209"/>
      <c r="C8" s="221"/>
      <c r="D8" s="221"/>
    </row>
    <row customFormat="1" customHeight="1" ht="30" r="9" s="21" spans="1:4" x14ac:dyDescent="0.3">
      <c r="A9" s="236" t="s">
        <v>49</v>
      </c>
      <c r="B9" s="209"/>
      <c r="C9" s="221"/>
      <c r="D9" s="221"/>
    </row>
    <row customFormat="1" customHeight="1" ht="30" r="10" s="21" spans="1:4" x14ac:dyDescent="0.3">
      <c r="A10" s="236" t="s">
        <v>44</v>
      </c>
      <c r="B10" s="209"/>
      <c r="C10" s="221"/>
      <c r="D10" s="221"/>
    </row>
    <row customFormat="1" customHeight="1" ht="30" r="11" s="21" spans="1:4" x14ac:dyDescent="0.3">
      <c r="A11" s="236" t="s">
        <v>45</v>
      </c>
      <c r="B11" s="209"/>
      <c r="C11" s="221"/>
      <c r="D11" s="221"/>
    </row>
    <row customFormat="1" customHeight="1" ht="30" r="12" s="21" spans="1:4" x14ac:dyDescent="0.3">
      <c r="A12" s="236" t="s">
        <v>58</v>
      </c>
      <c r="B12" s="209"/>
      <c r="C12" s="221"/>
      <c r="D12" s="221"/>
    </row>
    <row customFormat="1" customHeight="1" ht="30" r="13" s="21" spans="1:4" x14ac:dyDescent="0.3">
      <c r="A13" s="236" t="s">
        <v>61</v>
      </c>
      <c r="B13" s="209"/>
      <c r="C13" s="221"/>
      <c r="D13" s="221"/>
    </row>
    <row customFormat="1" customHeight="1" ht="42.75" r="14" s="21" spans="1:4" x14ac:dyDescent="0.3">
      <c r="A14" s="236" t="s">
        <v>59</v>
      </c>
      <c r="B14" s="209"/>
      <c r="C14" s="221"/>
      <c r="D14" s="221"/>
    </row>
    <row customFormat="1" customHeight="1" ht="30" r="15" s="21" spans="1:4" x14ac:dyDescent="0.3">
      <c r="A15" s="236" t="s">
        <v>118</v>
      </c>
      <c r="B15" s="209"/>
      <c r="C15" s="221"/>
      <c r="D15" s="221"/>
    </row>
    <row customFormat="1" customHeight="1" ht="25.5" r="16" s="21" spans="1:4" x14ac:dyDescent="0.3">
      <c r="A16" s="236" t="s">
        <v>114</v>
      </c>
      <c r="B16" s="209"/>
      <c r="C16" s="221"/>
      <c r="D16" s="221"/>
    </row>
    <row customFormat="1" customHeight="1" ht="30" r="17" s="20" spans="1:7" x14ac:dyDescent="0.3"/>
    <row customFormat="1" customHeight="1" ht="45" r="18" s="20" spans="1:7" x14ac:dyDescent="0.3">
      <c r="A18" s="219" t="s">
        <v>60</v>
      </c>
      <c r="B18" s="239"/>
      <c r="C18" s="239"/>
      <c r="D18" s="239"/>
    </row>
    <row customFormat="1" customHeight="1" ht="19.5" r="19" s="20" spans="1:7" x14ac:dyDescent="0.35">
      <c r="B19" s="22"/>
    </row>
    <row customFormat="1" customHeight="1" ht="57" r="20" s="21" spans="1:7" x14ac:dyDescent="0.3">
      <c r="A20" s="220" t="s">
        <v>41</v>
      </c>
      <c r="B20" s="220"/>
      <c r="C20" s="167" t="s">
        <v>98</v>
      </c>
      <c r="D20" s="167" t="s">
        <v>99</v>
      </c>
    </row>
    <row customHeight="1" ht="30.65" r="21" spans="1:7" x14ac:dyDescent="0.25">
      <c r="A21" s="237"/>
      <c r="B21" s="195"/>
      <c r="C21" s="163"/>
      <c r="D21" s="140"/>
    </row>
    <row customHeight="1" ht="15.65" r="22" spans="1:7" x14ac:dyDescent="0.3"/>
    <row ht="15.5" r="25" spans="1:7" x14ac:dyDescent="0.35">
      <c r="A25" s="51" t="s">
        <v>48</v>
      </c>
      <c r="B25" s="34"/>
    </row>
    <row r="26" spans="1:7" x14ac:dyDescent="0.3">
      <c r="B26" s="15"/>
      <c r="C26" s="1"/>
      <c r="D26" s="1"/>
      <c r="E26" s="1"/>
    </row>
    <row ht="12.5" r="27" spans="1:7" x14ac:dyDescent="0.25">
      <c r="A27" s="18" t="s">
        <v>55</v>
      </c>
      <c r="B27" s="18"/>
    </row>
    <row ht="23.5" r="28" spans="1:7" thickBot="1" x14ac:dyDescent="0.3">
      <c r="A28" s="6" t="s">
        <v>15</v>
      </c>
      <c r="B28" s="176" t="s">
        <v>10</v>
      </c>
      <c r="C28" s="209"/>
      <c r="D28" s="8" t="s">
        <v>9</v>
      </c>
      <c r="E28" s="8" t="s">
        <v>4</v>
      </c>
      <c r="F28" s="8" t="s">
        <v>5</v>
      </c>
      <c r="G28" s="9" t="s">
        <v>25</v>
      </c>
    </row>
    <row ht="13.5" r="29" spans="1:7" thickBot="1" x14ac:dyDescent="0.35">
      <c r="A29" s="10">
        <v>1</v>
      </c>
      <c r="B29" s="176" t="s">
        <v>14</v>
      </c>
      <c r="C29" s="209"/>
      <c r="D29" s="109">
        <f>D30+D37</f>
        <v>0</v>
      </c>
      <c r="E29" s="120">
        <f ref="E29:F29" si="0" t="shared">E30+E37</f>
        <v>0</v>
      </c>
      <c r="F29" s="120">
        <f si="0" t="shared"/>
        <v>0</v>
      </c>
      <c r="G29" s="121">
        <f>G30+G37</f>
        <v>0</v>
      </c>
    </row>
    <row ht="13.5" r="30" spans="1:7" thickBot="1" x14ac:dyDescent="0.35">
      <c r="A30" s="12">
        <v>41275</v>
      </c>
      <c r="B30" s="176" t="s">
        <v>12</v>
      </c>
      <c r="C30" s="209"/>
      <c r="D30" s="114">
        <f>SUM(D31:D36)</f>
        <v>0</v>
      </c>
      <c r="E30" s="122">
        <f ref="E30:F30" si="1" t="shared">SUM(E31:E36)</f>
        <v>0</v>
      </c>
      <c r="F30" s="122">
        <f si="1" t="shared"/>
        <v>0</v>
      </c>
      <c r="G30" s="123">
        <f>SUM(G31:G36)</f>
        <v>0</v>
      </c>
    </row>
    <row ht="13" r="31" spans="1:7" x14ac:dyDescent="0.3">
      <c r="A31" s="13" t="s">
        <v>16</v>
      </c>
      <c r="B31" s="178" t="s">
        <v>34</v>
      </c>
      <c r="C31" s="179"/>
      <c r="D31" s="117"/>
      <c r="E31" s="117"/>
      <c r="F31" s="117"/>
      <c r="G31" s="124">
        <f ref="G31:G36" si="2" t="shared">SUM(D31:F31)</f>
        <v>0</v>
      </c>
    </row>
    <row ht="13" r="32" spans="1:7" x14ac:dyDescent="0.3">
      <c r="A32" s="13" t="s">
        <v>17</v>
      </c>
      <c r="B32" s="178" t="s">
        <v>0</v>
      </c>
      <c r="C32" s="179"/>
      <c r="D32" s="117"/>
      <c r="E32" s="117"/>
      <c r="F32" s="117"/>
      <c r="G32" s="124">
        <f si="2" t="shared"/>
        <v>0</v>
      </c>
    </row>
    <row ht="13" r="33" spans="1:7" x14ac:dyDescent="0.3">
      <c r="A33" s="13" t="s">
        <v>18</v>
      </c>
      <c r="B33" s="178" t="s">
        <v>1</v>
      </c>
      <c r="C33" s="179"/>
      <c r="D33" s="117"/>
      <c r="E33" s="117"/>
      <c r="F33" s="117"/>
      <c r="G33" s="124">
        <f si="2" t="shared"/>
        <v>0</v>
      </c>
    </row>
    <row ht="13" r="34" spans="1:7" x14ac:dyDescent="0.3">
      <c r="A34" s="13" t="s">
        <v>19</v>
      </c>
      <c r="B34" s="178" t="s">
        <v>2</v>
      </c>
      <c r="C34" s="179"/>
      <c r="D34" s="117"/>
      <c r="E34" s="117"/>
      <c r="F34" s="117"/>
      <c r="G34" s="124">
        <f si="2" t="shared"/>
        <v>0</v>
      </c>
    </row>
    <row ht="13" r="35" spans="1:7" x14ac:dyDescent="0.3">
      <c r="A35" s="13" t="s">
        <v>20</v>
      </c>
      <c r="B35" s="178" t="s">
        <v>3</v>
      </c>
      <c r="C35" s="179"/>
      <c r="D35" s="117"/>
      <c r="E35" s="117"/>
      <c r="F35" s="117"/>
      <c r="G35" s="124">
        <f si="2" t="shared"/>
        <v>0</v>
      </c>
    </row>
    <row ht="13.5" r="36" spans="1:7" thickBot="1" x14ac:dyDescent="0.35">
      <c r="A36" s="13" t="s">
        <v>21</v>
      </c>
      <c r="B36" s="178" t="s">
        <v>11</v>
      </c>
      <c r="C36" s="179"/>
      <c r="D36" s="117"/>
      <c r="E36" s="117"/>
      <c r="F36" s="117"/>
      <c r="G36" s="124">
        <f si="2" t="shared"/>
        <v>0</v>
      </c>
    </row>
    <row ht="13.5" r="37" spans="1:7" thickBot="1" x14ac:dyDescent="0.35">
      <c r="A37" s="12">
        <v>41306</v>
      </c>
      <c r="B37" s="176" t="s">
        <v>13</v>
      </c>
      <c r="C37" s="177"/>
      <c r="D37" s="109">
        <f>SUM(D38:D40)</f>
        <v>0</v>
      </c>
      <c r="E37" s="109">
        <f ref="E37:F37" si="3" t="shared">SUM(E38:E40)</f>
        <v>0</v>
      </c>
      <c r="F37" s="109">
        <f si="3" t="shared"/>
        <v>0</v>
      </c>
      <c r="G37" s="121">
        <f>SUM(G38:G40)</f>
        <v>0</v>
      </c>
    </row>
    <row ht="13" r="38" spans="1:7" x14ac:dyDescent="0.3">
      <c r="A38" s="14" t="s">
        <v>22</v>
      </c>
      <c r="B38" s="178" t="s">
        <v>8</v>
      </c>
      <c r="C38" s="179"/>
      <c r="D38" s="117"/>
      <c r="E38" s="117"/>
      <c r="F38" s="117"/>
      <c r="G38" s="124">
        <f>SUM(D38:F38)</f>
        <v>0</v>
      </c>
    </row>
    <row ht="13" r="39" spans="1:7" x14ac:dyDescent="0.3">
      <c r="A39" s="14" t="s">
        <v>23</v>
      </c>
      <c r="B39" s="178" t="s">
        <v>7</v>
      </c>
      <c r="C39" s="179"/>
      <c r="D39" s="117"/>
      <c r="E39" s="117"/>
      <c r="F39" s="117"/>
      <c r="G39" s="124">
        <f>SUM(D39:F39)</f>
        <v>0</v>
      </c>
    </row>
    <row ht="13" r="40" spans="1:7" x14ac:dyDescent="0.3">
      <c r="A40" s="14" t="s">
        <v>24</v>
      </c>
      <c r="B40" s="178" t="s">
        <v>6</v>
      </c>
      <c r="C40" s="179"/>
      <c r="D40" s="117"/>
      <c r="E40" s="117"/>
      <c r="F40" s="117"/>
      <c r="G40" s="124">
        <f>SUM(D40:F40)</f>
        <v>0</v>
      </c>
    </row>
    <row ht="12.5" r="41" spans="1:7" x14ac:dyDescent="0.25">
      <c r="B41" s="5"/>
    </row>
    <row ht="12.5" r="42" spans="1:7" x14ac:dyDescent="0.25">
      <c r="A42" s="18" t="s">
        <v>56</v>
      </c>
      <c r="B42" s="18"/>
    </row>
    <row ht="23.5" r="43" spans="1:7" thickBot="1" x14ac:dyDescent="0.3">
      <c r="A43" s="6" t="s">
        <v>15</v>
      </c>
      <c r="B43" s="176" t="s">
        <v>10</v>
      </c>
      <c r="C43" s="209"/>
      <c r="D43" s="8" t="s">
        <v>9</v>
      </c>
      <c r="E43" s="8" t="s">
        <v>4</v>
      </c>
      <c r="F43" s="8" t="s">
        <v>5</v>
      </c>
      <c r="G43" s="9" t="s">
        <v>25</v>
      </c>
    </row>
    <row ht="13.5" r="44" spans="1:7" thickBot="1" x14ac:dyDescent="0.35">
      <c r="A44" s="10">
        <v>1</v>
      </c>
      <c r="B44" s="176" t="s">
        <v>14</v>
      </c>
      <c r="C44" s="209"/>
      <c r="D44" s="109">
        <f>D45+D52</f>
        <v>0</v>
      </c>
      <c r="E44" s="120">
        <f ref="E44:F44" si="4" t="shared">E45+E52</f>
        <v>0</v>
      </c>
      <c r="F44" s="120">
        <f si="4" t="shared"/>
        <v>0</v>
      </c>
      <c r="G44" s="121">
        <f>G45+G52</f>
        <v>0</v>
      </c>
    </row>
    <row ht="13.5" r="45" spans="1:7" thickBot="1" x14ac:dyDescent="0.35">
      <c r="A45" s="12">
        <v>41275</v>
      </c>
      <c r="B45" s="176" t="s">
        <v>12</v>
      </c>
      <c r="C45" s="209"/>
      <c r="D45" s="114">
        <f>SUM(D46:D51)</f>
        <v>0</v>
      </c>
      <c r="E45" s="122">
        <f ref="E45:F45" si="5" t="shared">SUM(E46:E51)</f>
        <v>0</v>
      </c>
      <c r="F45" s="122">
        <f si="5" t="shared"/>
        <v>0</v>
      </c>
      <c r="G45" s="123">
        <f>SUM(G46:G51)</f>
        <v>0</v>
      </c>
    </row>
    <row ht="13" r="46" spans="1:7" x14ac:dyDescent="0.3">
      <c r="A46" s="13" t="s">
        <v>16</v>
      </c>
      <c r="B46" s="178" t="s">
        <v>34</v>
      </c>
      <c r="C46" s="179"/>
      <c r="D46" s="117"/>
      <c r="E46" s="117"/>
      <c r="F46" s="117"/>
      <c r="G46" s="124">
        <f ref="G46:G51" si="6" t="shared">SUM(D46:F46)</f>
        <v>0</v>
      </c>
    </row>
    <row ht="13" r="47" spans="1:7" x14ac:dyDescent="0.3">
      <c r="A47" s="13" t="s">
        <v>17</v>
      </c>
      <c r="B47" s="178" t="s">
        <v>0</v>
      </c>
      <c r="C47" s="179"/>
      <c r="D47" s="117"/>
      <c r="E47" s="117"/>
      <c r="F47" s="117"/>
      <c r="G47" s="124">
        <f si="6" t="shared"/>
        <v>0</v>
      </c>
    </row>
    <row ht="13" r="48" spans="1:7" x14ac:dyDescent="0.3">
      <c r="A48" s="13" t="s">
        <v>18</v>
      </c>
      <c r="B48" s="178" t="s">
        <v>1</v>
      </c>
      <c r="C48" s="179"/>
      <c r="D48" s="117"/>
      <c r="E48" s="117"/>
      <c r="F48" s="117"/>
      <c r="G48" s="124">
        <f si="6" t="shared"/>
        <v>0</v>
      </c>
    </row>
    <row ht="13" r="49" spans="1:7" x14ac:dyDescent="0.3">
      <c r="A49" s="13" t="s">
        <v>19</v>
      </c>
      <c r="B49" s="178" t="s">
        <v>2</v>
      </c>
      <c r="C49" s="179"/>
      <c r="D49" s="117"/>
      <c r="E49" s="117"/>
      <c r="F49" s="117"/>
      <c r="G49" s="124">
        <f si="6" t="shared"/>
        <v>0</v>
      </c>
    </row>
    <row ht="13" r="50" spans="1:7" x14ac:dyDescent="0.3">
      <c r="A50" s="13" t="s">
        <v>20</v>
      </c>
      <c r="B50" s="178" t="s">
        <v>3</v>
      </c>
      <c r="C50" s="179"/>
      <c r="D50" s="117"/>
      <c r="E50" s="117"/>
      <c r="F50" s="117"/>
      <c r="G50" s="124">
        <f si="6" t="shared"/>
        <v>0</v>
      </c>
    </row>
    <row ht="13.5" r="51" spans="1:7" thickBot="1" x14ac:dyDescent="0.35">
      <c r="A51" s="13" t="s">
        <v>21</v>
      </c>
      <c r="B51" s="178" t="s">
        <v>11</v>
      </c>
      <c r="C51" s="179"/>
      <c r="D51" s="117"/>
      <c r="E51" s="117"/>
      <c r="F51" s="117"/>
      <c r="G51" s="124">
        <f si="6" t="shared"/>
        <v>0</v>
      </c>
    </row>
    <row ht="13.5" r="52" spans="1:7" thickBot="1" x14ac:dyDescent="0.35">
      <c r="A52" s="12">
        <v>41306</v>
      </c>
      <c r="B52" s="176" t="s">
        <v>13</v>
      </c>
      <c r="C52" s="177"/>
      <c r="D52" s="109">
        <f>SUM(D53:D55)</f>
        <v>0</v>
      </c>
      <c r="E52" s="109">
        <f ref="E52:F52" si="7" t="shared">SUM(E53:E55)</f>
        <v>0</v>
      </c>
      <c r="F52" s="109">
        <f si="7" t="shared"/>
        <v>0</v>
      </c>
      <c r="G52" s="121">
        <f>SUM(G53:G55)</f>
        <v>0</v>
      </c>
    </row>
    <row ht="13" r="53" spans="1:7" x14ac:dyDescent="0.3">
      <c r="A53" s="14" t="s">
        <v>22</v>
      </c>
      <c r="B53" s="178" t="s">
        <v>8</v>
      </c>
      <c r="C53" s="179"/>
      <c r="D53" s="117"/>
      <c r="E53" s="117"/>
      <c r="F53" s="117"/>
      <c r="G53" s="124">
        <f>SUM(D53:F53)</f>
        <v>0</v>
      </c>
    </row>
    <row ht="13" r="54" spans="1:7" x14ac:dyDescent="0.3">
      <c r="A54" s="14" t="s">
        <v>23</v>
      </c>
      <c r="B54" s="178" t="s">
        <v>7</v>
      </c>
      <c r="C54" s="179"/>
      <c r="D54" s="117"/>
      <c r="E54" s="117"/>
      <c r="F54" s="117"/>
      <c r="G54" s="124">
        <f>SUM(D54:F54)</f>
        <v>0</v>
      </c>
    </row>
    <row ht="13" r="55" spans="1:7" x14ac:dyDescent="0.3">
      <c r="A55" s="14" t="s">
        <v>24</v>
      </c>
      <c r="B55" s="178" t="s">
        <v>6</v>
      </c>
      <c r="C55" s="179"/>
      <c r="D55" s="117"/>
      <c r="E55" s="117"/>
      <c r="F55" s="117"/>
      <c r="G55" s="124">
        <f>SUM(D55:F55)</f>
        <v>0</v>
      </c>
    </row>
    <row ht="12.5" r="56" spans="1:7" x14ac:dyDescent="0.25">
      <c r="B56" s="5"/>
    </row>
    <row ht="12.5" r="57" spans="1:7" x14ac:dyDescent="0.25">
      <c r="A57" s="18" t="s">
        <v>57</v>
      </c>
      <c r="B57" s="18"/>
    </row>
    <row ht="23.5" r="58" spans="1:7" thickBot="1" x14ac:dyDescent="0.3">
      <c r="A58" s="6" t="s">
        <v>15</v>
      </c>
      <c r="B58" s="176" t="s">
        <v>10</v>
      </c>
      <c r="C58" s="209"/>
      <c r="D58" s="8" t="s">
        <v>9</v>
      </c>
      <c r="E58" s="8" t="s">
        <v>4</v>
      </c>
      <c r="F58" s="8" t="s">
        <v>5</v>
      </c>
      <c r="G58" s="9" t="s">
        <v>25</v>
      </c>
    </row>
    <row ht="13.5" r="59" spans="1:7" thickBot="1" x14ac:dyDescent="0.35">
      <c r="A59" s="10">
        <v>1</v>
      </c>
      <c r="B59" s="176" t="s">
        <v>14</v>
      </c>
      <c r="C59" s="209"/>
      <c r="D59" s="109">
        <f>D60+D67</f>
        <v>0</v>
      </c>
      <c r="E59" s="120">
        <f ref="E59:F59" si="8" t="shared">E60+E67</f>
        <v>0</v>
      </c>
      <c r="F59" s="120">
        <f si="8" t="shared"/>
        <v>0</v>
      </c>
      <c r="G59" s="121">
        <f>G60+G67</f>
        <v>0</v>
      </c>
    </row>
    <row ht="13.5" r="60" spans="1:7" thickBot="1" x14ac:dyDescent="0.35">
      <c r="A60" s="12">
        <v>41275</v>
      </c>
      <c r="B60" s="176" t="s">
        <v>12</v>
      </c>
      <c r="C60" s="209"/>
      <c r="D60" s="114">
        <f>SUM(D61:D66)</f>
        <v>0</v>
      </c>
      <c r="E60" s="122">
        <f ref="E60:F60" si="9" t="shared">SUM(E61:E66)</f>
        <v>0</v>
      </c>
      <c r="F60" s="122">
        <f si="9" t="shared"/>
        <v>0</v>
      </c>
      <c r="G60" s="123">
        <f>SUM(G61:G66)</f>
        <v>0</v>
      </c>
    </row>
    <row ht="13" r="61" spans="1:7" x14ac:dyDescent="0.3">
      <c r="A61" s="13" t="s">
        <v>16</v>
      </c>
      <c r="B61" s="178" t="s">
        <v>34</v>
      </c>
      <c r="C61" s="179"/>
      <c r="D61" s="117"/>
      <c r="E61" s="117"/>
      <c r="F61" s="117"/>
      <c r="G61" s="124">
        <f ref="G61:G66" si="10" t="shared">SUM(D61:F61)</f>
        <v>0</v>
      </c>
    </row>
    <row ht="13" r="62" spans="1:7" x14ac:dyDescent="0.3">
      <c r="A62" s="13" t="s">
        <v>17</v>
      </c>
      <c r="B62" s="178" t="s">
        <v>0</v>
      </c>
      <c r="C62" s="179"/>
      <c r="D62" s="117"/>
      <c r="E62" s="117"/>
      <c r="F62" s="117"/>
      <c r="G62" s="124">
        <f si="10" t="shared"/>
        <v>0</v>
      </c>
    </row>
    <row ht="13" r="63" spans="1:7" x14ac:dyDescent="0.3">
      <c r="A63" s="13" t="s">
        <v>18</v>
      </c>
      <c r="B63" s="178" t="s">
        <v>1</v>
      </c>
      <c r="C63" s="179"/>
      <c r="D63" s="117"/>
      <c r="E63" s="117"/>
      <c r="F63" s="117"/>
      <c r="G63" s="124">
        <f si="10" t="shared"/>
        <v>0</v>
      </c>
    </row>
    <row ht="13" r="64" spans="1:7" x14ac:dyDescent="0.3">
      <c r="A64" s="13" t="s">
        <v>19</v>
      </c>
      <c r="B64" s="178" t="s">
        <v>2</v>
      </c>
      <c r="C64" s="179"/>
      <c r="D64" s="117"/>
      <c r="E64" s="117"/>
      <c r="F64" s="117"/>
      <c r="G64" s="124">
        <f si="10" t="shared"/>
        <v>0</v>
      </c>
    </row>
    <row ht="13" r="65" spans="1:7" x14ac:dyDescent="0.3">
      <c r="A65" s="13" t="s">
        <v>20</v>
      </c>
      <c r="B65" s="178" t="s">
        <v>3</v>
      </c>
      <c r="C65" s="179"/>
      <c r="D65" s="117"/>
      <c r="E65" s="117"/>
      <c r="F65" s="117"/>
      <c r="G65" s="124">
        <f si="10" t="shared"/>
        <v>0</v>
      </c>
    </row>
    <row ht="13.5" r="66" spans="1:7" thickBot="1" x14ac:dyDescent="0.35">
      <c r="A66" s="13" t="s">
        <v>21</v>
      </c>
      <c r="B66" s="178" t="s">
        <v>11</v>
      </c>
      <c r="C66" s="179"/>
      <c r="D66" s="117"/>
      <c r="E66" s="117"/>
      <c r="F66" s="117"/>
      <c r="G66" s="124">
        <f si="10" t="shared"/>
        <v>0</v>
      </c>
    </row>
    <row ht="13.5" r="67" spans="1:7" thickBot="1" x14ac:dyDescent="0.35">
      <c r="A67" s="12">
        <v>41306</v>
      </c>
      <c r="B67" s="176" t="s">
        <v>13</v>
      </c>
      <c r="C67" s="177"/>
      <c r="D67" s="109">
        <f>SUM(D68:D70)</f>
        <v>0</v>
      </c>
      <c r="E67" s="109">
        <f ref="E67:F67" si="11" t="shared">SUM(E68:E70)</f>
        <v>0</v>
      </c>
      <c r="F67" s="109">
        <f si="11" t="shared"/>
        <v>0</v>
      </c>
      <c r="G67" s="121">
        <f>SUM(G68:G70)</f>
        <v>0</v>
      </c>
    </row>
    <row ht="13" r="68" spans="1:7" x14ac:dyDescent="0.3">
      <c r="A68" s="14" t="s">
        <v>22</v>
      </c>
      <c r="B68" s="178" t="s">
        <v>8</v>
      </c>
      <c r="C68" s="179"/>
      <c r="D68" s="117"/>
      <c r="E68" s="117"/>
      <c r="F68" s="117"/>
      <c r="G68" s="124">
        <f>SUM(D68:F68)</f>
        <v>0</v>
      </c>
    </row>
    <row ht="13" r="69" spans="1:7" x14ac:dyDescent="0.3">
      <c r="A69" s="14" t="s">
        <v>23</v>
      </c>
      <c r="B69" s="178" t="s">
        <v>7</v>
      </c>
      <c r="C69" s="179"/>
      <c r="D69" s="117"/>
      <c r="E69" s="117"/>
      <c r="F69" s="117"/>
      <c r="G69" s="124">
        <f>SUM(D69:F69)</f>
        <v>0</v>
      </c>
    </row>
    <row ht="13" r="70" spans="1:7" x14ac:dyDescent="0.3">
      <c r="A70" s="14" t="s">
        <v>24</v>
      </c>
      <c r="B70" s="178" t="s">
        <v>6</v>
      </c>
      <c r="C70" s="179"/>
      <c r="D70" s="117"/>
      <c r="E70" s="117"/>
      <c r="F70" s="117"/>
      <c r="G70" s="124">
        <f>SUM(D70:F70)</f>
        <v>0</v>
      </c>
    </row>
    <row ht="12.5" r="71" spans="1:7" x14ac:dyDescent="0.25">
      <c r="B71" s="5"/>
    </row>
    <row ht="12.5" r="72" spans="1:7" x14ac:dyDescent="0.25">
      <c r="A72" s="18" t="s">
        <v>91</v>
      </c>
      <c r="B72" s="18"/>
    </row>
    <row ht="23.5" r="73" spans="1:7" thickBot="1" x14ac:dyDescent="0.3">
      <c r="A73" s="6" t="s">
        <v>15</v>
      </c>
      <c r="B73" s="176" t="s">
        <v>10</v>
      </c>
      <c r="C73" s="209"/>
      <c r="D73" s="8" t="s">
        <v>9</v>
      </c>
      <c r="E73" s="8" t="s">
        <v>4</v>
      </c>
      <c r="F73" s="8" t="s">
        <v>5</v>
      </c>
      <c r="G73" s="9" t="s">
        <v>25</v>
      </c>
    </row>
    <row ht="13.5" r="74" spans="1:7" thickBot="1" x14ac:dyDescent="0.35">
      <c r="A74" s="10">
        <v>1</v>
      </c>
      <c r="B74" s="176" t="s">
        <v>14</v>
      </c>
      <c r="C74" s="209"/>
      <c r="D74" s="109">
        <f>D75+D82</f>
        <v>0</v>
      </c>
      <c r="E74" s="120">
        <f ref="E74:F74" si="12" t="shared">E75+E82</f>
        <v>0</v>
      </c>
      <c r="F74" s="120">
        <f si="12" t="shared"/>
        <v>0</v>
      </c>
      <c r="G74" s="121">
        <f>G75+G82</f>
        <v>0</v>
      </c>
    </row>
    <row ht="13.5" r="75" spans="1:7" thickBot="1" x14ac:dyDescent="0.35">
      <c r="A75" s="12">
        <v>41275</v>
      </c>
      <c r="B75" s="176" t="s">
        <v>12</v>
      </c>
      <c r="C75" s="209"/>
      <c r="D75" s="114">
        <f>SUM(D76:D81)</f>
        <v>0</v>
      </c>
      <c r="E75" s="122">
        <f ref="E75:F75" si="13" t="shared">SUM(E76:E81)</f>
        <v>0</v>
      </c>
      <c r="F75" s="122">
        <f si="13" t="shared"/>
        <v>0</v>
      </c>
      <c r="G75" s="123">
        <f>SUM(G76:G81)</f>
        <v>0</v>
      </c>
    </row>
    <row ht="13" r="76" spans="1:7" x14ac:dyDescent="0.3">
      <c r="A76" s="13" t="s">
        <v>16</v>
      </c>
      <c r="B76" s="178" t="s">
        <v>34</v>
      </c>
      <c r="C76" s="179"/>
      <c r="D76" s="117"/>
      <c r="E76" s="117"/>
      <c r="F76" s="117"/>
      <c r="G76" s="124">
        <f ref="G76:G81" si="14" t="shared">SUM(D76:F76)</f>
        <v>0</v>
      </c>
    </row>
    <row ht="13" r="77" spans="1:7" x14ac:dyDescent="0.3">
      <c r="A77" s="13" t="s">
        <v>17</v>
      </c>
      <c r="B77" s="178" t="s">
        <v>0</v>
      </c>
      <c r="C77" s="179"/>
      <c r="D77" s="117"/>
      <c r="E77" s="117"/>
      <c r="F77" s="117"/>
      <c r="G77" s="124">
        <f si="14" t="shared"/>
        <v>0</v>
      </c>
    </row>
    <row ht="13" r="78" spans="1:7" x14ac:dyDescent="0.3">
      <c r="A78" s="13" t="s">
        <v>18</v>
      </c>
      <c r="B78" s="178" t="s">
        <v>1</v>
      </c>
      <c r="C78" s="179"/>
      <c r="D78" s="117"/>
      <c r="E78" s="117"/>
      <c r="F78" s="117"/>
      <c r="G78" s="124">
        <f si="14" t="shared"/>
        <v>0</v>
      </c>
    </row>
    <row ht="13" r="79" spans="1:7" x14ac:dyDescent="0.3">
      <c r="A79" s="13" t="s">
        <v>19</v>
      </c>
      <c r="B79" s="178" t="s">
        <v>2</v>
      </c>
      <c r="C79" s="179"/>
      <c r="D79" s="117"/>
      <c r="E79" s="117"/>
      <c r="F79" s="117"/>
      <c r="G79" s="124">
        <f si="14" t="shared"/>
        <v>0</v>
      </c>
    </row>
    <row ht="13" r="80" spans="1:7" x14ac:dyDescent="0.3">
      <c r="A80" s="13" t="s">
        <v>20</v>
      </c>
      <c r="B80" s="178" t="s">
        <v>3</v>
      </c>
      <c r="C80" s="179"/>
      <c r="D80" s="117"/>
      <c r="E80" s="117"/>
      <c r="F80" s="117"/>
      <c r="G80" s="124">
        <f si="14" t="shared"/>
        <v>0</v>
      </c>
    </row>
    <row ht="13.5" r="81" spans="1:7" thickBot="1" x14ac:dyDescent="0.35">
      <c r="A81" s="13" t="s">
        <v>21</v>
      </c>
      <c r="B81" s="178" t="s">
        <v>11</v>
      </c>
      <c r="C81" s="179"/>
      <c r="D81" s="117"/>
      <c r="E81" s="117"/>
      <c r="F81" s="117"/>
      <c r="G81" s="124">
        <f si="14" t="shared"/>
        <v>0</v>
      </c>
    </row>
    <row ht="13.5" r="82" spans="1:7" thickBot="1" x14ac:dyDescent="0.35">
      <c r="A82" s="12">
        <v>41306</v>
      </c>
      <c r="B82" s="176" t="s">
        <v>13</v>
      </c>
      <c r="C82" s="177"/>
      <c r="D82" s="109">
        <f>SUM(D83:D85)</f>
        <v>0</v>
      </c>
      <c r="E82" s="109">
        <f ref="E82:F82" si="15" t="shared">SUM(E83:E85)</f>
        <v>0</v>
      </c>
      <c r="F82" s="109">
        <f si="15" t="shared"/>
        <v>0</v>
      </c>
      <c r="G82" s="121">
        <f>SUM(G83:G85)</f>
        <v>0</v>
      </c>
    </row>
    <row ht="13" r="83" spans="1:7" x14ac:dyDescent="0.3">
      <c r="A83" s="14" t="s">
        <v>22</v>
      </c>
      <c r="B83" s="178" t="s">
        <v>8</v>
      </c>
      <c r="C83" s="179"/>
      <c r="D83" s="117"/>
      <c r="E83" s="117"/>
      <c r="F83" s="117"/>
      <c r="G83" s="124">
        <f>SUM(D83:F83)</f>
        <v>0</v>
      </c>
    </row>
    <row ht="13" r="84" spans="1:7" x14ac:dyDescent="0.3">
      <c r="A84" s="14" t="s">
        <v>23</v>
      </c>
      <c r="B84" s="178" t="s">
        <v>7</v>
      </c>
      <c r="C84" s="179"/>
      <c r="D84" s="117"/>
      <c r="E84" s="117"/>
      <c r="F84" s="117"/>
      <c r="G84" s="124">
        <f>SUM(D84:F84)</f>
        <v>0</v>
      </c>
    </row>
    <row ht="13" r="85" spans="1:7" x14ac:dyDescent="0.3">
      <c r="A85" s="14" t="s">
        <v>24</v>
      </c>
      <c r="B85" s="178" t="s">
        <v>6</v>
      </c>
      <c r="C85" s="179"/>
      <c r="D85" s="117"/>
      <c r="E85" s="117"/>
      <c r="F85" s="117"/>
      <c r="G85" s="124">
        <f>SUM(D85:F85)</f>
        <v>0</v>
      </c>
    </row>
    <row ht="13.5" r="86" spans="1:7" x14ac:dyDescent="0.35">
      <c r="A86" s="212" t="s">
        <v>92</v>
      </c>
      <c r="B86" s="213"/>
      <c r="C86" s="213"/>
      <c r="D86" s="213"/>
    </row>
    <row ht="15.5" r="87" spans="1:7" x14ac:dyDescent="0.35">
      <c r="B87" s="2"/>
      <c r="C87" s="2"/>
    </row>
    <row ht="18" r="88" spans="1:7" x14ac:dyDescent="0.4">
      <c r="A88" s="55" t="s">
        <v>35</v>
      </c>
      <c r="B88" s="2"/>
    </row>
    <row r="89" spans="1:7" x14ac:dyDescent="0.3">
      <c r="A89" s="16" t="s">
        <v>120</v>
      </c>
      <c r="B89" s="16"/>
    </row>
    <row ht="14.5" r="90" spans="1:7" thickBot="1" x14ac:dyDescent="0.35">
      <c r="B90" s="3"/>
      <c r="C90" s="16"/>
    </row>
    <row ht="26" r="91" spans="1:7" x14ac:dyDescent="0.25">
      <c r="A91" s="180" t="s">
        <v>29</v>
      </c>
      <c r="B91" s="181"/>
      <c r="C91" s="182"/>
      <c r="D91" s="155" t="s">
        <v>115</v>
      </c>
      <c r="E91" s="155" t="s">
        <v>116</v>
      </c>
      <c r="F91" s="156" t="s">
        <v>33</v>
      </c>
    </row>
    <row ht="13" r="92" spans="1:7" x14ac:dyDescent="0.3">
      <c r="A92" s="183" t="s">
        <v>51</v>
      </c>
      <c r="B92" s="184"/>
      <c r="C92" s="185"/>
      <c r="D92" s="108">
        <f>SUM(D93:D96)</f>
        <v>0</v>
      </c>
      <c r="E92" s="11"/>
      <c r="F92" s="157"/>
    </row>
    <row ht="13" r="93" spans="1:7" x14ac:dyDescent="0.3">
      <c r="A93" s="186" t="s">
        <v>50</v>
      </c>
      <c r="B93" s="184"/>
      <c r="C93" s="185"/>
      <c r="D93" s="139">
        <v>0</v>
      </c>
      <c r="E93" s="125"/>
      <c r="F93" s="136"/>
    </row>
    <row ht="13" r="94" spans="1:7" x14ac:dyDescent="0.3">
      <c r="A94" s="186" t="s">
        <v>26</v>
      </c>
      <c r="B94" s="184"/>
      <c r="C94" s="185"/>
      <c r="D94" s="139">
        <v>0</v>
      </c>
      <c r="E94" s="125"/>
      <c r="F94" s="136"/>
    </row>
    <row ht="13" r="95" spans="1:7" x14ac:dyDescent="0.3">
      <c r="A95" s="186" t="s">
        <v>27</v>
      </c>
      <c r="B95" s="184"/>
      <c r="C95" s="185"/>
      <c r="D95" s="139">
        <v>0</v>
      </c>
      <c r="E95" s="125"/>
      <c r="F95" s="136"/>
    </row>
    <row ht="13.5" r="96" spans="1:7" thickBot="1" x14ac:dyDescent="0.35">
      <c r="A96" s="187" t="s">
        <v>28</v>
      </c>
      <c r="B96" s="188"/>
      <c r="C96" s="189"/>
      <c r="D96" s="139">
        <v>0</v>
      </c>
      <c r="E96" s="126"/>
      <c r="F96" s="158"/>
    </row>
    <row ht="13" r="97" spans="1:6" x14ac:dyDescent="0.3">
      <c r="A97" s="206" t="s">
        <v>102</v>
      </c>
      <c r="B97" s="207"/>
      <c r="C97" s="208"/>
      <c r="D97" s="130">
        <f>SUM(D98:D99)</f>
        <v>0</v>
      </c>
      <c r="E97" s="132"/>
      <c r="F97" s="161"/>
    </row>
    <row ht="13" r="98" spans="1:6" x14ac:dyDescent="0.3">
      <c r="A98" s="190" t="s">
        <v>103</v>
      </c>
      <c r="B98" s="191"/>
      <c r="C98" s="192"/>
      <c r="D98" s="139">
        <v>0</v>
      </c>
      <c r="E98" s="133"/>
      <c r="F98" s="127"/>
    </row>
    <row ht="12.5" r="99" spans="1:6" x14ac:dyDescent="0.25">
      <c r="A99" s="190" t="s">
        <v>104</v>
      </c>
      <c r="B99" s="191"/>
      <c r="C99" s="192"/>
      <c r="D99" s="139">
        <v>0</v>
      </c>
      <c r="E99" s="134"/>
      <c r="F99" s="128"/>
    </row>
    <row ht="13" r="100" spans="1:6" x14ac:dyDescent="0.3">
      <c r="A100" s="203" t="s">
        <v>105</v>
      </c>
      <c r="B100" s="204"/>
      <c r="C100" s="205"/>
      <c r="D100" s="131">
        <f>SUM(D101:D106)</f>
        <v>0</v>
      </c>
      <c r="E100" s="133"/>
      <c r="F100" s="159"/>
    </row>
    <row ht="12.5" r="101" spans="1:6" x14ac:dyDescent="0.25">
      <c r="A101" s="190" t="s">
        <v>106</v>
      </c>
      <c r="B101" s="191"/>
      <c r="C101" s="192"/>
      <c r="D101" s="139">
        <v>0</v>
      </c>
      <c r="E101" s="134"/>
      <c r="F101" s="128"/>
    </row>
    <row ht="12.5" r="102" spans="1:6" x14ac:dyDescent="0.25">
      <c r="A102" s="190" t="s">
        <v>107</v>
      </c>
      <c r="B102" s="191"/>
      <c r="C102" s="192"/>
      <c r="D102" s="139">
        <v>0</v>
      </c>
      <c r="E102" s="134"/>
      <c r="F102" s="128"/>
    </row>
    <row ht="12.5" r="103" spans="1:6" x14ac:dyDescent="0.25">
      <c r="A103" s="190" t="s">
        <v>108</v>
      </c>
      <c r="B103" s="191"/>
      <c r="C103" s="192"/>
      <c r="D103" s="139">
        <v>0</v>
      </c>
      <c r="E103" s="134"/>
      <c r="F103" s="128"/>
    </row>
    <row ht="12.5" r="104" spans="1:6" x14ac:dyDescent="0.25">
      <c r="A104" s="190" t="s">
        <v>109</v>
      </c>
      <c r="B104" s="191"/>
      <c r="C104" s="192"/>
      <c r="D104" s="139">
        <v>0</v>
      </c>
      <c r="E104" s="134"/>
      <c r="F104" s="128"/>
    </row>
    <row ht="12.5" r="105" spans="1:6" x14ac:dyDescent="0.25">
      <c r="A105" s="190" t="s">
        <v>110</v>
      </c>
      <c r="B105" s="191"/>
      <c r="C105" s="192"/>
      <c r="D105" s="139">
        <v>0</v>
      </c>
      <c r="E105" s="134"/>
      <c r="F105" s="128"/>
    </row>
    <row ht="12.5" r="106" spans="1:6" x14ac:dyDescent="0.25">
      <c r="A106" s="190" t="s">
        <v>111</v>
      </c>
      <c r="B106" s="191"/>
      <c r="C106" s="192"/>
      <c r="D106" s="139">
        <v>0</v>
      </c>
      <c r="E106" s="134"/>
      <c r="F106" s="128"/>
    </row>
    <row ht="13" r="107" spans="1:6" x14ac:dyDescent="0.3">
      <c r="A107" s="203" t="s">
        <v>113</v>
      </c>
      <c r="B107" s="204"/>
      <c r="C107" s="205"/>
      <c r="D107" s="131">
        <f>SUM(D108:D111)</f>
        <v>0</v>
      </c>
      <c r="E107" s="135"/>
      <c r="F107" s="159"/>
    </row>
    <row ht="13" r="108" spans="1:6" x14ac:dyDescent="0.3">
      <c r="A108" s="214"/>
      <c r="B108" s="215"/>
      <c r="C108" s="216"/>
      <c r="D108" s="139">
        <v>0</v>
      </c>
      <c r="E108" s="135"/>
      <c r="F108" s="128"/>
    </row>
    <row ht="13" r="109" spans="1:6" x14ac:dyDescent="0.3">
      <c r="A109" s="214"/>
      <c r="B109" s="215"/>
      <c r="C109" s="216"/>
      <c r="D109" s="139">
        <v>0</v>
      </c>
      <c r="E109" s="135"/>
      <c r="F109" s="128"/>
    </row>
    <row ht="13" r="110" spans="1:6" x14ac:dyDescent="0.3">
      <c r="A110" s="214"/>
      <c r="B110" s="215"/>
      <c r="C110" s="216"/>
      <c r="D110" s="139">
        <v>0</v>
      </c>
      <c r="E110" s="135"/>
      <c r="F110" s="128"/>
    </row>
    <row ht="13.5" r="111" spans="1:6" thickBot="1" x14ac:dyDescent="0.35">
      <c r="A111" s="197"/>
      <c r="B111" s="198"/>
      <c r="C111" s="199"/>
      <c r="D111" s="160">
        <v>0</v>
      </c>
      <c r="E111" s="137"/>
      <c r="F111" s="129"/>
    </row>
    <row ht="13.5" r="112" spans="1:6" thickBot="1" x14ac:dyDescent="0.35">
      <c r="A112" s="234" t="s">
        <v>112</v>
      </c>
      <c r="B112" s="235"/>
      <c r="C112" s="235"/>
      <c r="D112" s="141">
        <f>D92+D97+D100+D107</f>
        <v>0</v>
      </c>
      <c r="E112" s="29"/>
      <c r="F112" s="29"/>
    </row>
    <row ht="12.5" r="113" spans="1:6" x14ac:dyDescent="0.25">
      <c r="B113" s="3"/>
    </row>
    <row r="114" spans="1:6" x14ac:dyDescent="0.3">
      <c r="A114" s="16" t="s">
        <v>37</v>
      </c>
      <c r="B114" s="16"/>
      <c r="D114" s="16"/>
    </row>
    <row ht="13" r="115" spans="1:6" x14ac:dyDescent="0.3">
      <c r="B115" s="3"/>
      <c r="C115" s="4"/>
      <c r="D115" s="4"/>
    </row>
    <row ht="26" r="116" spans="1:6" x14ac:dyDescent="0.25">
      <c r="A116" s="193" t="s">
        <v>52</v>
      </c>
      <c r="B116" s="194"/>
      <c r="C116" s="195"/>
      <c r="D116" s="7" t="s">
        <v>37</v>
      </c>
      <c r="E116" s="7" t="s">
        <v>33</v>
      </c>
    </row>
    <row ht="13" r="117" spans="1:6" x14ac:dyDescent="0.3">
      <c r="A117" s="196" t="s">
        <v>38</v>
      </c>
      <c r="B117" s="184"/>
      <c r="C117" s="185"/>
      <c r="D117" s="139">
        <v>0</v>
      </c>
      <c r="E117" s="118"/>
    </row>
    <row ht="13" r="118" spans="1:6" x14ac:dyDescent="0.3">
      <c r="A118" s="196" t="s">
        <v>36</v>
      </c>
      <c r="B118" s="184"/>
      <c r="C118" s="185"/>
      <c r="D118" s="139">
        <v>0</v>
      </c>
      <c r="E118" s="118"/>
    </row>
    <row ht="13" r="119" spans="1:6" x14ac:dyDescent="0.3">
      <c r="A119" s="196" t="s">
        <v>53</v>
      </c>
      <c r="B119" s="184"/>
      <c r="C119" s="185"/>
      <c r="D119" s="139">
        <v>0</v>
      </c>
      <c r="E119" s="118"/>
    </row>
    <row ht="13" r="120" spans="1:6" x14ac:dyDescent="0.3">
      <c r="A120" s="196" t="s">
        <v>31</v>
      </c>
      <c r="B120" s="184"/>
      <c r="C120" s="185"/>
      <c r="D120" s="139">
        <v>0</v>
      </c>
      <c r="E120" s="118"/>
    </row>
    <row ht="13" r="121" spans="1:6" x14ac:dyDescent="0.3">
      <c r="A121" s="196" t="s">
        <v>40</v>
      </c>
      <c r="B121" s="184"/>
      <c r="C121" s="185"/>
      <c r="D121" s="139">
        <v>0</v>
      </c>
      <c r="E121" s="118"/>
    </row>
    <row ht="13" r="122" spans="1:6" x14ac:dyDescent="0.3">
      <c r="A122" s="196" t="s">
        <v>30</v>
      </c>
      <c r="B122" s="184"/>
      <c r="C122" s="185"/>
      <c r="D122" s="139">
        <v>0</v>
      </c>
      <c r="E122" s="118"/>
    </row>
    <row ht="13" r="123" spans="1:6" x14ac:dyDescent="0.3">
      <c r="A123" s="196" t="s">
        <v>32</v>
      </c>
      <c r="B123" s="184"/>
      <c r="C123" s="185"/>
      <c r="D123" s="139">
        <v>0</v>
      </c>
      <c r="E123" s="118"/>
    </row>
    <row ht="13" r="124" spans="1:6" x14ac:dyDescent="0.3">
      <c r="A124" s="196" t="s">
        <v>39</v>
      </c>
      <c r="B124" s="184"/>
      <c r="C124" s="185"/>
      <c r="D124" s="139">
        <v>0</v>
      </c>
      <c r="E124" s="118"/>
    </row>
    <row ht="13" r="125" spans="1:6" x14ac:dyDescent="0.3">
      <c r="A125" s="200" t="s">
        <v>75</v>
      </c>
      <c r="B125" s="201"/>
      <c r="C125" s="202"/>
      <c r="D125" s="108">
        <f>SUM(D117:D124)</f>
        <v>0</v>
      </c>
      <c r="E125" s="118"/>
    </row>
    <row customHeight="1" ht="15.65" r="126" spans="1:6" thickBot="1" x14ac:dyDescent="0.35">
      <c r="A126" s="52" t="s">
        <v>86</v>
      </c>
      <c r="B126" s="52"/>
      <c r="C126" s="53"/>
      <c r="D126" s="110">
        <f>IF(D125&lt;=$C129*D112,D112*$C$129-D125,0)</f>
        <v>0</v>
      </c>
      <c r="E126" s="118"/>
      <c r="F126" s="35"/>
    </row>
    <row customHeight="1" ht="13.5" r="127" spans="1:6" thickBot="1" x14ac:dyDescent="0.35">
      <c r="A127" s="229" t="s">
        <v>94</v>
      </c>
      <c r="B127" s="172"/>
      <c r="C127" s="230"/>
      <c r="D127" s="115">
        <f>SUM(D125:D126)</f>
        <v>0</v>
      </c>
      <c r="E127" s="118"/>
      <c r="F127" s="113"/>
    </row>
    <row customHeight="1" ht="13.5" r="128" spans="1:6" thickBot="1" x14ac:dyDescent="0.35">
      <c r="A128" s="171" t="s">
        <v>85</v>
      </c>
      <c r="B128" s="172"/>
      <c r="C128" s="231"/>
      <c r="D128" s="112">
        <f>SUM(D112-D127)</f>
        <v>0</v>
      </c>
      <c r="E128" s="118"/>
      <c r="F128" s="113"/>
    </row>
    <row customHeight="1" ht="39.75" r="129" spans="1:6" x14ac:dyDescent="0.3">
      <c r="A129" s="232" t="s">
        <v>121</v>
      </c>
      <c r="B129" s="233"/>
      <c r="C129" s="145">
        <v>0</v>
      </c>
      <c r="D129" s="113"/>
      <c r="E129" s="28"/>
      <c r="F129" s="27"/>
    </row>
    <row customFormat="1" ht="12.5" r="130" s="26" spans="1:6" x14ac:dyDescent="0.25">
      <c r="A130" s="28"/>
      <c r="B130" s="107"/>
      <c r="C130" s="107"/>
      <c r="E130" s="28"/>
      <c r="F130" s="28"/>
    </row>
    <row ht="13" r="131" spans="1:6" x14ac:dyDescent="0.3">
      <c r="A131" s="17" t="s">
        <v>54</v>
      </c>
      <c r="B131" s="3"/>
    </row>
    <row ht="13" r="132" spans="1:6" x14ac:dyDescent="0.3">
      <c r="B132" s="17"/>
    </row>
    <row ht="12.5" r="133" spans="1:6" x14ac:dyDescent="0.25">
      <c r="B133" s="3"/>
    </row>
    <row ht="12.5" r="134" spans="1:6" x14ac:dyDescent="0.25">
      <c r="B134" s="3"/>
    </row>
    <row hidden="1" ht="12.5" r="135" spans="1:6" x14ac:dyDescent="0.25">
      <c r="B135" s="25"/>
    </row>
    <row hidden="1" r="136" spans="1:6" x14ac:dyDescent="0.3">
      <c r="B136" s="24">
        <v>0</v>
      </c>
    </row>
    <row hidden="1" r="137" spans="1:6" x14ac:dyDescent="0.3">
      <c r="B137" s="24">
        <v>0.05</v>
      </c>
    </row>
    <row hidden="1" r="138" spans="1:6" x14ac:dyDescent="0.3">
      <c r="B138" s="24">
        <v>0.15</v>
      </c>
    </row>
    <row hidden="1" r="139" spans="1:6" x14ac:dyDescent="0.3"/>
  </sheetData>
  <sheetProtection formatCells="0" formatColumns="0" formatRows="0"/>
  <mergeCells count="115">
    <mergeCell ref="C11:D11"/>
    <mergeCell ref="A6:B6"/>
    <mergeCell ref="C6:D6"/>
    <mergeCell ref="A15:B15"/>
    <mergeCell ref="A16:B16"/>
    <mergeCell ref="C14:D14"/>
    <mergeCell ref="C15:D15"/>
    <mergeCell ref="A18:D18"/>
    <mergeCell ref="A20:B20"/>
    <mergeCell ref="C12:D12"/>
    <mergeCell ref="C13:D13"/>
    <mergeCell ref="C16:D16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C5:D5"/>
    <mergeCell ref="C7:D7"/>
    <mergeCell ref="C8:D8"/>
    <mergeCell ref="B48:C48"/>
    <mergeCell ref="B49:C49"/>
    <mergeCell ref="B50:C50"/>
    <mergeCell ref="B39:C39"/>
    <mergeCell ref="B40:C40"/>
    <mergeCell ref="B43:C43"/>
    <mergeCell ref="B44:C44"/>
    <mergeCell ref="B45:C45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C9:D9"/>
    <mergeCell ref="C10:D10"/>
    <mergeCell ref="A21:B21"/>
    <mergeCell ref="B28:C28"/>
    <mergeCell ref="B58:C58"/>
    <mergeCell ref="B46:C46"/>
    <mergeCell ref="B47:C47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68:C68"/>
    <mergeCell ref="B69:C69"/>
    <mergeCell ref="B70:C70"/>
    <mergeCell ref="B73:C73"/>
    <mergeCell ref="B74:C74"/>
    <mergeCell ref="B63:C63"/>
    <mergeCell ref="B64:C64"/>
    <mergeCell ref="B65:C65"/>
    <mergeCell ref="B66:C66"/>
    <mergeCell ref="B67:C67"/>
    <mergeCell ref="B80:C80"/>
    <mergeCell ref="B81:C81"/>
    <mergeCell ref="B82:C82"/>
    <mergeCell ref="B83:C83"/>
    <mergeCell ref="B84:C84"/>
    <mergeCell ref="B75:C75"/>
    <mergeCell ref="B76:C76"/>
    <mergeCell ref="B77:C77"/>
    <mergeCell ref="B78:C78"/>
    <mergeCell ref="B79:C79"/>
    <mergeCell ref="A101:C101"/>
    <mergeCell ref="A102:C102"/>
    <mergeCell ref="A103:C103"/>
    <mergeCell ref="A104:C104"/>
    <mergeCell ref="A107:C107"/>
    <mergeCell ref="A105:C105"/>
    <mergeCell ref="A100:C100"/>
    <mergeCell ref="B85:C85"/>
    <mergeCell ref="A91:C91"/>
    <mergeCell ref="A92:C92"/>
    <mergeCell ref="A97:C97"/>
    <mergeCell ref="A98:C98"/>
    <mergeCell ref="A93:C93"/>
    <mergeCell ref="A94:C94"/>
    <mergeCell ref="A95:C95"/>
    <mergeCell ref="A96:C96"/>
    <mergeCell ref="A99:C99"/>
    <mergeCell ref="A86:D86"/>
    <mergeCell ref="A123:C123"/>
    <mergeCell ref="A124:C124"/>
    <mergeCell ref="A125:C125"/>
    <mergeCell ref="A127:C127"/>
    <mergeCell ref="A128:C128"/>
    <mergeCell ref="A129:B129"/>
    <mergeCell ref="A106:C106"/>
    <mergeCell ref="A108:C108"/>
    <mergeCell ref="A109:C109"/>
    <mergeCell ref="A110:C110"/>
    <mergeCell ref="A111:C111"/>
    <mergeCell ref="A112:C112"/>
    <mergeCell ref="A116:C116"/>
    <mergeCell ref="A117:C117"/>
    <mergeCell ref="A118:C118"/>
    <mergeCell ref="A119:C119"/>
    <mergeCell ref="A120:C120"/>
    <mergeCell ref="A121:C121"/>
    <mergeCell ref="A122:C122"/>
  </mergeCells>
  <pageMargins bottom="0.78740157499999996" footer="0.3" header="0.3" left="0.7" right="0.7" top="0.78740157499999996"/>
  <pageSetup fitToHeight="0" orientation="portrait" paperSize="9" r:id="rId1" scale="47"/>
  <legacyDrawing r:id="rId2"/>
  <extLst>
    <ext uri="{CCE6A557-97BC-4b89-ADB6-D9C93CAAB3DF}">
      <x14:dataValidations xmlns:xm="http://schemas.microsoft.com/office/excel/2006/main" count="1">
        <x14:dataValidation allowBlank="1" showErrorMessage="1" showInputMessage="1" type="list" xr:uid="{A4D0247A-0FDE-4A3D-B0DF-B7B042DC7A07}">
          <x14:formula1>
            <xm:f>'Sociální služba 1'!$B$136:$B$139</xm:f>
          </x14:formula1>
          <xm:sqref>C129</xm:sqref>
        </x14:dataValidation>
      </x14:dataValidations>
    </ext>
  </extLst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G139"/>
  <sheetViews>
    <sheetView workbookViewId="0" zoomScale="80" zoomScaleNormal="80">
      <selection activeCell="A2" sqref="A2"/>
    </sheetView>
  </sheetViews>
  <sheetFormatPr defaultColWidth="9.09765625" defaultRowHeight="14" x14ac:dyDescent="0.3"/>
  <cols>
    <col min="1" max="1" style="3" width="9.09765625" collapsed="false"/>
    <col min="2" max="2" customWidth="true" style="20" width="41.8984375" collapsed="false"/>
    <col min="3" max="3" customWidth="true" style="3" width="20.09765625" collapsed="false"/>
    <col min="4" max="4" bestFit="true" customWidth="true" style="3" width="22.8984375" collapsed="false"/>
    <col min="5" max="5" customWidth="true" style="3" width="25.59765625" collapsed="false"/>
    <col min="6" max="6" customWidth="true" style="3" width="28.296875" collapsed="false"/>
    <col min="7" max="16384" style="3" width="9.09765625" collapsed="false"/>
  </cols>
  <sheetData>
    <row customFormat="1" r="1" s="26" spans="1:4" x14ac:dyDescent="0.3">
      <c r="A1" s="54" t="s">
        <v>128</v>
      </c>
      <c r="B1" s="164"/>
    </row>
    <row ht="15.5" r="3" spans="1:4" x14ac:dyDescent="0.35">
      <c r="A3" s="51" t="s">
        <v>47</v>
      </c>
      <c r="B3" s="51"/>
      <c r="C3" s="51"/>
    </row>
    <row customHeight="1" ht="8.25" r="4" spans="1:4" x14ac:dyDescent="0.3"/>
    <row customFormat="1" customHeight="1" ht="30" r="5" s="21" spans="1:4" x14ac:dyDescent="0.3">
      <c r="A5" s="217" t="s">
        <v>42</v>
      </c>
      <c r="B5" s="242"/>
      <c r="C5" s="221"/>
      <c r="D5" s="221"/>
    </row>
    <row customFormat="1" customHeight="1" ht="30" r="6" s="21" spans="1:4" x14ac:dyDescent="0.3">
      <c r="A6" s="237" t="s">
        <v>124</v>
      </c>
      <c r="B6" s="238"/>
      <c r="C6" s="225"/>
      <c r="D6" s="226"/>
    </row>
    <row customFormat="1" customHeight="1" ht="30" r="7" s="21" spans="1:4" x14ac:dyDescent="0.3">
      <c r="A7" s="217" t="s">
        <v>46</v>
      </c>
      <c r="B7" s="242"/>
      <c r="C7" s="221"/>
      <c r="D7" s="221"/>
    </row>
    <row customFormat="1" customHeight="1" ht="30" r="8" s="21" spans="1:4" x14ac:dyDescent="0.3">
      <c r="A8" s="217" t="s">
        <v>43</v>
      </c>
      <c r="B8" s="242"/>
      <c r="C8" s="221"/>
      <c r="D8" s="221"/>
    </row>
    <row customFormat="1" customHeight="1" ht="30" r="9" s="21" spans="1:4" x14ac:dyDescent="0.3">
      <c r="A9" s="217" t="s">
        <v>49</v>
      </c>
      <c r="B9" s="242"/>
      <c r="C9" s="221"/>
      <c r="D9" s="221"/>
    </row>
    <row customFormat="1" customHeight="1" ht="30" r="10" s="21" spans="1:4" x14ac:dyDescent="0.3">
      <c r="A10" s="217" t="s">
        <v>44</v>
      </c>
      <c r="B10" s="242"/>
      <c r="C10" s="221"/>
      <c r="D10" s="221"/>
    </row>
    <row customFormat="1" customHeight="1" ht="30" r="11" s="21" spans="1:4" x14ac:dyDescent="0.3">
      <c r="A11" s="217" t="s">
        <v>45</v>
      </c>
      <c r="B11" s="242"/>
      <c r="C11" s="221"/>
      <c r="D11" s="221"/>
    </row>
    <row customFormat="1" customHeight="1" ht="30" r="12" s="21" spans="1:4" x14ac:dyDescent="0.3">
      <c r="A12" s="217" t="s">
        <v>58</v>
      </c>
      <c r="B12" s="242"/>
      <c r="C12" s="221"/>
      <c r="D12" s="221"/>
    </row>
    <row customFormat="1" customHeight="1" ht="30" r="13" s="21" spans="1:4" x14ac:dyDescent="0.3">
      <c r="A13" s="217" t="s">
        <v>61</v>
      </c>
      <c r="B13" s="242"/>
      <c r="C13" s="221"/>
      <c r="D13" s="221"/>
    </row>
    <row customFormat="1" customHeight="1" ht="42.75" r="14" s="21" spans="1:4" x14ac:dyDescent="0.3">
      <c r="A14" s="217" t="s">
        <v>59</v>
      </c>
      <c r="B14" s="242"/>
      <c r="C14" s="221"/>
      <c r="D14" s="221"/>
    </row>
    <row customFormat="1" customHeight="1" ht="30" r="15" s="21" spans="1:4" x14ac:dyDescent="0.3">
      <c r="A15" s="217" t="s">
        <v>118</v>
      </c>
      <c r="B15" s="242"/>
      <c r="C15" s="221"/>
      <c r="D15" s="221"/>
    </row>
    <row customFormat="1" customHeight="1" ht="24.65" r="16" s="21" spans="1:4" x14ac:dyDescent="0.3">
      <c r="A16" s="217" t="s">
        <v>114</v>
      </c>
      <c r="B16" s="242"/>
      <c r="C16" s="221"/>
      <c r="D16" s="221"/>
    </row>
    <row customFormat="1" customHeight="1" ht="30" r="17" s="20" spans="1:7" x14ac:dyDescent="0.3"/>
    <row customFormat="1" customHeight="1" ht="45.65" r="18" s="20" spans="1:7" x14ac:dyDescent="0.3">
      <c r="A18" s="219" t="s">
        <v>60</v>
      </c>
      <c r="B18" s="239"/>
      <c r="C18" s="239"/>
      <c r="D18" s="239"/>
    </row>
    <row customFormat="1" customHeight="1" ht="19.5" r="19" s="20" spans="1:7" x14ac:dyDescent="0.35">
      <c r="B19" s="22"/>
    </row>
    <row customFormat="1" customHeight="1" ht="57" r="20" s="21" spans="1:7" x14ac:dyDescent="0.3">
      <c r="A20" s="220" t="s">
        <v>41</v>
      </c>
      <c r="B20" s="220"/>
      <c r="C20" s="167" t="s">
        <v>98</v>
      </c>
      <c r="D20" s="167" t="s">
        <v>99</v>
      </c>
    </row>
    <row customHeight="1" ht="26.5" r="21" spans="1:7" x14ac:dyDescent="0.25">
      <c r="A21" s="237"/>
      <c r="B21" s="195"/>
      <c r="C21" s="163"/>
      <c r="D21" s="140"/>
    </row>
    <row hidden="1" r="22" spans="1:7" x14ac:dyDescent="0.3"/>
    <row ht="15.5" r="25" spans="1:7" x14ac:dyDescent="0.35">
      <c r="A25" s="51" t="s">
        <v>48</v>
      </c>
      <c r="B25" s="23"/>
    </row>
    <row r="26" spans="1:7" x14ac:dyDescent="0.3">
      <c r="B26" s="15"/>
      <c r="C26" s="1"/>
      <c r="D26" s="1"/>
      <c r="E26" s="1"/>
    </row>
    <row ht="12.5" r="27" spans="1:7" x14ac:dyDescent="0.25">
      <c r="A27" s="19" t="s">
        <v>55</v>
      </c>
      <c r="B27" s="19"/>
    </row>
    <row ht="23.5" r="28" spans="1:7" thickBot="1" x14ac:dyDescent="0.3">
      <c r="A28" s="6" t="s">
        <v>15</v>
      </c>
      <c r="B28" s="176" t="s">
        <v>10</v>
      </c>
      <c r="C28" s="209"/>
      <c r="D28" s="8" t="s">
        <v>9</v>
      </c>
      <c r="E28" s="8" t="s">
        <v>4</v>
      </c>
      <c r="F28" s="8" t="s">
        <v>5</v>
      </c>
      <c r="G28" s="9" t="s">
        <v>25</v>
      </c>
    </row>
    <row ht="13.5" r="29" spans="1:7" thickBot="1" x14ac:dyDescent="0.35">
      <c r="A29" s="10">
        <v>1</v>
      </c>
      <c r="B29" s="176" t="s">
        <v>14</v>
      </c>
      <c r="C29" s="209"/>
      <c r="D29" s="109">
        <f>D30+D37</f>
        <v>0</v>
      </c>
      <c r="E29" s="120">
        <f ref="E29:F29" si="0" t="shared">E30+E37</f>
        <v>0</v>
      </c>
      <c r="F29" s="120">
        <f si="0" t="shared"/>
        <v>0</v>
      </c>
      <c r="G29" s="121">
        <f>G30+G37</f>
        <v>0</v>
      </c>
    </row>
    <row ht="13.5" r="30" spans="1:7" thickBot="1" x14ac:dyDescent="0.35">
      <c r="A30" s="12">
        <v>41275</v>
      </c>
      <c r="B30" s="176" t="s">
        <v>12</v>
      </c>
      <c r="C30" s="209"/>
      <c r="D30" s="114">
        <f>SUM(D31:D36)</f>
        <v>0</v>
      </c>
      <c r="E30" s="122">
        <f ref="E30:F30" si="1" t="shared">SUM(E31:E36)</f>
        <v>0</v>
      </c>
      <c r="F30" s="122">
        <f si="1" t="shared"/>
        <v>0</v>
      </c>
      <c r="G30" s="123">
        <f>SUM(G31:G36)</f>
        <v>0</v>
      </c>
    </row>
    <row ht="13" r="31" spans="1:7" x14ac:dyDescent="0.3">
      <c r="A31" s="13" t="s">
        <v>16</v>
      </c>
      <c r="B31" s="178" t="s">
        <v>34</v>
      </c>
      <c r="C31" s="179"/>
      <c r="D31" s="117"/>
      <c r="E31" s="117"/>
      <c r="F31" s="117"/>
      <c r="G31" s="124">
        <f ref="G31:G36" si="2" t="shared">SUM(D31:F31)</f>
        <v>0</v>
      </c>
    </row>
    <row ht="13" r="32" spans="1:7" x14ac:dyDescent="0.3">
      <c r="A32" s="13" t="s">
        <v>17</v>
      </c>
      <c r="B32" s="178" t="s">
        <v>0</v>
      </c>
      <c r="C32" s="179"/>
      <c r="D32" s="117"/>
      <c r="E32" s="117"/>
      <c r="F32" s="117"/>
      <c r="G32" s="124">
        <f si="2" t="shared"/>
        <v>0</v>
      </c>
    </row>
    <row ht="13" r="33" spans="1:7" x14ac:dyDescent="0.3">
      <c r="A33" s="13" t="s">
        <v>18</v>
      </c>
      <c r="B33" s="178" t="s">
        <v>1</v>
      </c>
      <c r="C33" s="179"/>
      <c r="D33" s="117"/>
      <c r="E33" s="117"/>
      <c r="F33" s="117"/>
      <c r="G33" s="124">
        <f si="2" t="shared"/>
        <v>0</v>
      </c>
    </row>
    <row ht="13" r="34" spans="1:7" x14ac:dyDescent="0.3">
      <c r="A34" s="13" t="s">
        <v>19</v>
      </c>
      <c r="B34" s="178" t="s">
        <v>2</v>
      </c>
      <c r="C34" s="179"/>
      <c r="D34" s="117"/>
      <c r="E34" s="117"/>
      <c r="F34" s="117"/>
      <c r="G34" s="124">
        <f si="2" t="shared"/>
        <v>0</v>
      </c>
    </row>
    <row ht="13" r="35" spans="1:7" x14ac:dyDescent="0.3">
      <c r="A35" s="13" t="s">
        <v>20</v>
      </c>
      <c r="B35" s="178" t="s">
        <v>3</v>
      </c>
      <c r="C35" s="179"/>
      <c r="D35" s="117"/>
      <c r="E35" s="117"/>
      <c r="F35" s="117"/>
      <c r="G35" s="124">
        <f si="2" t="shared"/>
        <v>0</v>
      </c>
    </row>
    <row ht="13.5" r="36" spans="1:7" thickBot="1" x14ac:dyDescent="0.35">
      <c r="A36" s="13" t="s">
        <v>21</v>
      </c>
      <c r="B36" s="178" t="s">
        <v>11</v>
      </c>
      <c r="C36" s="179"/>
      <c r="D36" s="117"/>
      <c r="E36" s="117"/>
      <c r="F36" s="117"/>
      <c r="G36" s="124">
        <f si="2" t="shared"/>
        <v>0</v>
      </c>
    </row>
    <row ht="13.5" r="37" spans="1:7" thickBot="1" x14ac:dyDescent="0.35">
      <c r="A37" s="12">
        <v>41306</v>
      </c>
      <c r="B37" s="176" t="s">
        <v>13</v>
      </c>
      <c r="C37" s="177"/>
      <c r="D37" s="109">
        <f>SUM(D38:D40)</f>
        <v>0</v>
      </c>
      <c r="E37" s="109">
        <f ref="E37:F37" si="3" t="shared">SUM(E38:E40)</f>
        <v>0</v>
      </c>
      <c r="F37" s="109">
        <f si="3" t="shared"/>
        <v>0</v>
      </c>
      <c r="G37" s="121">
        <f>SUM(G38:G40)</f>
        <v>0</v>
      </c>
    </row>
    <row ht="13" r="38" spans="1:7" x14ac:dyDescent="0.3">
      <c r="A38" s="14" t="s">
        <v>22</v>
      </c>
      <c r="B38" s="178" t="s">
        <v>8</v>
      </c>
      <c r="C38" s="179"/>
      <c r="D38" s="117"/>
      <c r="E38" s="117"/>
      <c r="F38" s="117"/>
      <c r="G38" s="124">
        <f>SUM(D38:F38)</f>
        <v>0</v>
      </c>
    </row>
    <row ht="13" r="39" spans="1:7" x14ac:dyDescent="0.3">
      <c r="A39" s="14" t="s">
        <v>23</v>
      </c>
      <c r="B39" s="178" t="s">
        <v>7</v>
      </c>
      <c r="C39" s="179"/>
      <c r="D39" s="117"/>
      <c r="E39" s="117"/>
      <c r="F39" s="117"/>
      <c r="G39" s="124">
        <f>SUM(D39:F39)</f>
        <v>0</v>
      </c>
    </row>
    <row ht="13" r="40" spans="1:7" x14ac:dyDescent="0.3">
      <c r="A40" s="14" t="s">
        <v>24</v>
      </c>
      <c r="B40" s="178" t="s">
        <v>6</v>
      </c>
      <c r="C40" s="179"/>
      <c r="D40" s="117"/>
      <c r="E40" s="117"/>
      <c r="F40" s="117"/>
      <c r="G40" s="124">
        <f>SUM(D40:F40)</f>
        <v>0</v>
      </c>
    </row>
    <row ht="12.5" r="41" spans="1:7" x14ac:dyDescent="0.25">
      <c r="B41" s="5"/>
    </row>
    <row ht="12.5" r="42" spans="1:7" x14ac:dyDescent="0.25">
      <c r="A42" s="18" t="s">
        <v>56</v>
      </c>
      <c r="B42" s="18"/>
    </row>
    <row ht="23.5" r="43" spans="1:7" thickBot="1" x14ac:dyDescent="0.3">
      <c r="A43" s="6" t="s">
        <v>15</v>
      </c>
      <c r="B43" s="176" t="s">
        <v>10</v>
      </c>
      <c r="C43" s="209"/>
      <c r="D43" s="8" t="s">
        <v>9</v>
      </c>
      <c r="E43" s="8" t="s">
        <v>4</v>
      </c>
      <c r="F43" s="8" t="s">
        <v>5</v>
      </c>
      <c r="G43" s="9" t="s">
        <v>25</v>
      </c>
    </row>
    <row ht="13.5" r="44" spans="1:7" thickBot="1" x14ac:dyDescent="0.35">
      <c r="A44" s="10">
        <v>1</v>
      </c>
      <c r="B44" s="176" t="s">
        <v>14</v>
      </c>
      <c r="C44" s="209"/>
      <c r="D44" s="109">
        <f>D45+D52</f>
        <v>0</v>
      </c>
      <c r="E44" s="120">
        <f ref="E44:F44" si="4" t="shared">E45+E52</f>
        <v>0</v>
      </c>
      <c r="F44" s="120">
        <f si="4" t="shared"/>
        <v>0</v>
      </c>
      <c r="G44" s="121">
        <f>G45+G52</f>
        <v>0</v>
      </c>
    </row>
    <row ht="13.5" r="45" spans="1:7" thickBot="1" x14ac:dyDescent="0.35">
      <c r="A45" s="12">
        <v>41275</v>
      </c>
      <c r="B45" s="176" t="s">
        <v>12</v>
      </c>
      <c r="C45" s="209"/>
      <c r="D45" s="114">
        <f>SUM(D46:D51)</f>
        <v>0</v>
      </c>
      <c r="E45" s="122">
        <f ref="E45:F45" si="5" t="shared">SUM(E46:E51)</f>
        <v>0</v>
      </c>
      <c r="F45" s="122">
        <f si="5" t="shared"/>
        <v>0</v>
      </c>
      <c r="G45" s="123">
        <f>SUM(G46:G51)</f>
        <v>0</v>
      </c>
    </row>
    <row ht="13" r="46" spans="1:7" x14ac:dyDescent="0.3">
      <c r="A46" s="13" t="s">
        <v>16</v>
      </c>
      <c r="B46" s="178" t="s">
        <v>34</v>
      </c>
      <c r="C46" s="179"/>
      <c r="D46" s="117"/>
      <c r="E46" s="117"/>
      <c r="F46" s="117"/>
      <c r="G46" s="124">
        <f ref="G46:G51" si="6" t="shared">SUM(D46:F46)</f>
        <v>0</v>
      </c>
    </row>
    <row ht="13" r="47" spans="1:7" x14ac:dyDescent="0.3">
      <c r="A47" s="13" t="s">
        <v>17</v>
      </c>
      <c r="B47" s="178" t="s">
        <v>0</v>
      </c>
      <c r="C47" s="179"/>
      <c r="D47" s="117"/>
      <c r="E47" s="117"/>
      <c r="F47" s="117"/>
      <c r="G47" s="124">
        <f si="6" t="shared"/>
        <v>0</v>
      </c>
    </row>
    <row ht="13" r="48" spans="1:7" x14ac:dyDescent="0.3">
      <c r="A48" s="13" t="s">
        <v>18</v>
      </c>
      <c r="B48" s="178" t="s">
        <v>1</v>
      </c>
      <c r="C48" s="179"/>
      <c r="D48" s="117"/>
      <c r="E48" s="117"/>
      <c r="F48" s="117"/>
      <c r="G48" s="124">
        <f si="6" t="shared"/>
        <v>0</v>
      </c>
    </row>
    <row ht="13" r="49" spans="1:7" x14ac:dyDescent="0.3">
      <c r="A49" s="13" t="s">
        <v>19</v>
      </c>
      <c r="B49" s="178" t="s">
        <v>2</v>
      </c>
      <c r="C49" s="179"/>
      <c r="D49" s="117"/>
      <c r="E49" s="117"/>
      <c r="F49" s="117"/>
      <c r="G49" s="124">
        <f si="6" t="shared"/>
        <v>0</v>
      </c>
    </row>
    <row ht="13" r="50" spans="1:7" x14ac:dyDescent="0.3">
      <c r="A50" s="13" t="s">
        <v>20</v>
      </c>
      <c r="B50" s="178" t="s">
        <v>3</v>
      </c>
      <c r="C50" s="179"/>
      <c r="D50" s="117"/>
      <c r="E50" s="117"/>
      <c r="F50" s="117"/>
      <c r="G50" s="124">
        <f si="6" t="shared"/>
        <v>0</v>
      </c>
    </row>
    <row ht="13.5" r="51" spans="1:7" thickBot="1" x14ac:dyDescent="0.35">
      <c r="A51" s="13" t="s">
        <v>21</v>
      </c>
      <c r="B51" s="178" t="s">
        <v>11</v>
      </c>
      <c r="C51" s="179"/>
      <c r="D51" s="117"/>
      <c r="E51" s="117"/>
      <c r="F51" s="117"/>
      <c r="G51" s="124">
        <f si="6" t="shared"/>
        <v>0</v>
      </c>
    </row>
    <row ht="13.5" r="52" spans="1:7" thickBot="1" x14ac:dyDescent="0.35">
      <c r="A52" s="12">
        <v>41306</v>
      </c>
      <c r="B52" s="176" t="s">
        <v>13</v>
      </c>
      <c r="C52" s="177"/>
      <c r="D52" s="109">
        <f>SUM(D53:D55)</f>
        <v>0</v>
      </c>
      <c r="E52" s="109">
        <f ref="E52:F52" si="7" t="shared">SUM(E53:E55)</f>
        <v>0</v>
      </c>
      <c r="F52" s="109">
        <f si="7" t="shared"/>
        <v>0</v>
      </c>
      <c r="G52" s="121">
        <f>SUM(G53:G55)</f>
        <v>0</v>
      </c>
    </row>
    <row ht="13" r="53" spans="1:7" x14ac:dyDescent="0.3">
      <c r="A53" s="14" t="s">
        <v>22</v>
      </c>
      <c r="B53" s="178" t="s">
        <v>8</v>
      </c>
      <c r="C53" s="179"/>
      <c r="D53" s="117"/>
      <c r="E53" s="117"/>
      <c r="F53" s="117"/>
      <c r="G53" s="124">
        <f>SUM(D53:F53)</f>
        <v>0</v>
      </c>
    </row>
    <row ht="13" r="54" spans="1:7" x14ac:dyDescent="0.3">
      <c r="A54" s="14" t="s">
        <v>23</v>
      </c>
      <c r="B54" s="178" t="s">
        <v>7</v>
      </c>
      <c r="C54" s="179"/>
      <c r="D54" s="117"/>
      <c r="E54" s="117"/>
      <c r="F54" s="117"/>
      <c r="G54" s="124">
        <f>SUM(D54:F54)</f>
        <v>0</v>
      </c>
    </row>
    <row ht="13" r="55" spans="1:7" x14ac:dyDescent="0.3">
      <c r="A55" s="14" t="s">
        <v>24</v>
      </c>
      <c r="B55" s="178" t="s">
        <v>6</v>
      </c>
      <c r="C55" s="179"/>
      <c r="D55" s="117"/>
      <c r="E55" s="117"/>
      <c r="F55" s="117"/>
      <c r="G55" s="124">
        <f>SUM(D55:F55)</f>
        <v>0</v>
      </c>
    </row>
    <row ht="12.5" r="56" spans="1:7" x14ac:dyDescent="0.25">
      <c r="B56" s="5"/>
    </row>
    <row ht="12.5" r="57" spans="1:7" x14ac:dyDescent="0.25">
      <c r="A57" s="18" t="s">
        <v>57</v>
      </c>
      <c r="B57" s="18"/>
    </row>
    <row ht="23.5" r="58" spans="1:7" thickBot="1" x14ac:dyDescent="0.3">
      <c r="A58" s="6" t="s">
        <v>15</v>
      </c>
      <c r="B58" s="176" t="s">
        <v>10</v>
      </c>
      <c r="C58" s="209"/>
      <c r="D58" s="8" t="s">
        <v>9</v>
      </c>
      <c r="E58" s="8" t="s">
        <v>4</v>
      </c>
      <c r="F58" s="8" t="s">
        <v>5</v>
      </c>
      <c r="G58" s="9" t="s">
        <v>25</v>
      </c>
    </row>
    <row ht="13.5" r="59" spans="1:7" thickBot="1" x14ac:dyDescent="0.35">
      <c r="A59" s="10">
        <v>1</v>
      </c>
      <c r="B59" s="176" t="s">
        <v>14</v>
      </c>
      <c r="C59" s="209"/>
      <c r="D59" s="109">
        <f>D60+D67</f>
        <v>0</v>
      </c>
      <c r="E59" s="120">
        <f ref="E59:F59" si="8" t="shared">E60+E67</f>
        <v>0</v>
      </c>
      <c r="F59" s="120">
        <f si="8" t="shared"/>
        <v>0</v>
      </c>
      <c r="G59" s="121">
        <f>G60+G67</f>
        <v>0</v>
      </c>
    </row>
    <row ht="13.5" r="60" spans="1:7" thickBot="1" x14ac:dyDescent="0.35">
      <c r="A60" s="12">
        <v>41275</v>
      </c>
      <c r="B60" s="176" t="s">
        <v>12</v>
      </c>
      <c r="C60" s="209"/>
      <c r="D60" s="114">
        <f>SUM(D61:D66)</f>
        <v>0</v>
      </c>
      <c r="E60" s="122">
        <f ref="E60:F60" si="9" t="shared">SUM(E61:E66)</f>
        <v>0</v>
      </c>
      <c r="F60" s="122">
        <f si="9" t="shared"/>
        <v>0</v>
      </c>
      <c r="G60" s="123">
        <f>SUM(G61:G66)</f>
        <v>0</v>
      </c>
    </row>
    <row ht="13" r="61" spans="1:7" x14ac:dyDescent="0.3">
      <c r="A61" s="13" t="s">
        <v>16</v>
      </c>
      <c r="B61" s="178" t="s">
        <v>34</v>
      </c>
      <c r="C61" s="179"/>
      <c r="D61" s="117"/>
      <c r="E61" s="117"/>
      <c r="F61" s="117"/>
      <c r="G61" s="124">
        <f ref="G61:G66" si="10" t="shared">SUM(D61:F61)</f>
        <v>0</v>
      </c>
    </row>
    <row ht="13" r="62" spans="1:7" x14ac:dyDescent="0.3">
      <c r="A62" s="13" t="s">
        <v>17</v>
      </c>
      <c r="B62" s="178" t="s">
        <v>0</v>
      </c>
      <c r="C62" s="179"/>
      <c r="D62" s="117"/>
      <c r="E62" s="117"/>
      <c r="F62" s="117"/>
      <c r="G62" s="124">
        <f si="10" t="shared"/>
        <v>0</v>
      </c>
    </row>
    <row ht="13" r="63" spans="1:7" x14ac:dyDescent="0.3">
      <c r="A63" s="13" t="s">
        <v>18</v>
      </c>
      <c r="B63" s="178" t="s">
        <v>1</v>
      </c>
      <c r="C63" s="179"/>
      <c r="D63" s="117"/>
      <c r="E63" s="117"/>
      <c r="F63" s="117"/>
      <c r="G63" s="124">
        <f si="10" t="shared"/>
        <v>0</v>
      </c>
    </row>
    <row ht="13" r="64" spans="1:7" x14ac:dyDescent="0.3">
      <c r="A64" s="13" t="s">
        <v>19</v>
      </c>
      <c r="B64" s="178" t="s">
        <v>2</v>
      </c>
      <c r="C64" s="179"/>
      <c r="D64" s="117"/>
      <c r="E64" s="117"/>
      <c r="F64" s="117"/>
      <c r="G64" s="124">
        <f si="10" t="shared"/>
        <v>0</v>
      </c>
    </row>
    <row ht="13" r="65" spans="1:7" x14ac:dyDescent="0.3">
      <c r="A65" s="13" t="s">
        <v>20</v>
      </c>
      <c r="B65" s="178" t="s">
        <v>3</v>
      </c>
      <c r="C65" s="179"/>
      <c r="D65" s="117"/>
      <c r="E65" s="117"/>
      <c r="F65" s="117"/>
      <c r="G65" s="124">
        <f si="10" t="shared"/>
        <v>0</v>
      </c>
    </row>
    <row ht="13.5" r="66" spans="1:7" thickBot="1" x14ac:dyDescent="0.35">
      <c r="A66" s="13" t="s">
        <v>21</v>
      </c>
      <c r="B66" s="178" t="s">
        <v>11</v>
      </c>
      <c r="C66" s="179"/>
      <c r="D66" s="117"/>
      <c r="E66" s="117"/>
      <c r="F66" s="117"/>
      <c r="G66" s="124">
        <f si="10" t="shared"/>
        <v>0</v>
      </c>
    </row>
    <row ht="13.5" r="67" spans="1:7" thickBot="1" x14ac:dyDescent="0.35">
      <c r="A67" s="12">
        <v>41306</v>
      </c>
      <c r="B67" s="176" t="s">
        <v>13</v>
      </c>
      <c r="C67" s="177"/>
      <c r="D67" s="109">
        <f>SUM(D68:D70)</f>
        <v>0</v>
      </c>
      <c r="E67" s="109">
        <f ref="E67:F67" si="11" t="shared">SUM(E68:E70)</f>
        <v>0</v>
      </c>
      <c r="F67" s="109">
        <f si="11" t="shared"/>
        <v>0</v>
      </c>
      <c r="G67" s="121">
        <f>SUM(G68:G70)</f>
        <v>0</v>
      </c>
    </row>
    <row ht="13" r="68" spans="1:7" x14ac:dyDescent="0.3">
      <c r="A68" s="14" t="s">
        <v>22</v>
      </c>
      <c r="B68" s="178" t="s">
        <v>8</v>
      </c>
      <c r="C68" s="179"/>
      <c r="D68" s="117"/>
      <c r="E68" s="117"/>
      <c r="F68" s="117"/>
      <c r="G68" s="124">
        <f>SUM(D68:F68)</f>
        <v>0</v>
      </c>
    </row>
    <row ht="13" r="69" spans="1:7" x14ac:dyDescent="0.3">
      <c r="A69" s="14" t="s">
        <v>23</v>
      </c>
      <c r="B69" s="178" t="s">
        <v>7</v>
      </c>
      <c r="C69" s="179"/>
      <c r="D69" s="117"/>
      <c r="E69" s="117"/>
      <c r="F69" s="117"/>
      <c r="G69" s="124">
        <f>SUM(D69:F69)</f>
        <v>0</v>
      </c>
    </row>
    <row ht="13" r="70" spans="1:7" x14ac:dyDescent="0.3">
      <c r="A70" s="14" t="s">
        <v>24</v>
      </c>
      <c r="B70" s="178" t="s">
        <v>6</v>
      </c>
      <c r="C70" s="179"/>
      <c r="D70" s="117"/>
      <c r="E70" s="117"/>
      <c r="F70" s="117"/>
      <c r="G70" s="124">
        <f>SUM(D70:F70)</f>
        <v>0</v>
      </c>
    </row>
    <row ht="12.5" r="71" spans="1:7" x14ac:dyDescent="0.25">
      <c r="B71" s="5"/>
    </row>
    <row ht="12.5" r="72" spans="1:7" x14ac:dyDescent="0.25">
      <c r="A72" s="18" t="s">
        <v>91</v>
      </c>
      <c r="B72" s="18"/>
    </row>
    <row ht="23.5" r="73" spans="1:7" thickBot="1" x14ac:dyDescent="0.3">
      <c r="A73" s="6" t="s">
        <v>15</v>
      </c>
      <c r="B73" s="176" t="s">
        <v>10</v>
      </c>
      <c r="C73" s="209"/>
      <c r="D73" s="8" t="s">
        <v>9</v>
      </c>
      <c r="E73" s="8" t="s">
        <v>4</v>
      </c>
      <c r="F73" s="8" t="s">
        <v>5</v>
      </c>
      <c r="G73" s="9" t="s">
        <v>25</v>
      </c>
    </row>
    <row ht="13.5" r="74" spans="1:7" thickBot="1" x14ac:dyDescent="0.35">
      <c r="A74" s="10">
        <v>1</v>
      </c>
      <c r="B74" s="176" t="s">
        <v>14</v>
      </c>
      <c r="C74" s="209"/>
      <c r="D74" s="109">
        <f>D75+D82</f>
        <v>0</v>
      </c>
      <c r="E74" s="120">
        <f ref="E74:F74" si="12" t="shared">E75+E82</f>
        <v>0</v>
      </c>
      <c r="F74" s="120">
        <f si="12" t="shared"/>
        <v>0</v>
      </c>
      <c r="G74" s="121">
        <f>G75+G82</f>
        <v>0</v>
      </c>
    </row>
    <row ht="13.5" r="75" spans="1:7" thickBot="1" x14ac:dyDescent="0.35">
      <c r="A75" s="12">
        <v>41275</v>
      </c>
      <c r="B75" s="176" t="s">
        <v>12</v>
      </c>
      <c r="C75" s="209"/>
      <c r="D75" s="114">
        <f>SUM(D76:D81)</f>
        <v>0</v>
      </c>
      <c r="E75" s="122">
        <f ref="E75:F75" si="13" t="shared">SUM(E76:E81)</f>
        <v>0</v>
      </c>
      <c r="F75" s="122">
        <f si="13" t="shared"/>
        <v>0</v>
      </c>
      <c r="G75" s="123">
        <f>SUM(G76:G81)</f>
        <v>0</v>
      </c>
    </row>
    <row ht="13" r="76" spans="1:7" x14ac:dyDescent="0.3">
      <c r="A76" s="13" t="s">
        <v>16</v>
      </c>
      <c r="B76" s="178" t="s">
        <v>34</v>
      </c>
      <c r="C76" s="179"/>
      <c r="D76" s="117"/>
      <c r="E76" s="117"/>
      <c r="F76" s="117"/>
      <c r="G76" s="124">
        <f ref="G76:G81" si="14" t="shared">SUM(D76:F76)</f>
        <v>0</v>
      </c>
    </row>
    <row ht="13" r="77" spans="1:7" x14ac:dyDescent="0.3">
      <c r="A77" s="13" t="s">
        <v>17</v>
      </c>
      <c r="B77" s="178" t="s">
        <v>0</v>
      </c>
      <c r="C77" s="179"/>
      <c r="D77" s="117"/>
      <c r="E77" s="117"/>
      <c r="F77" s="117"/>
      <c r="G77" s="124">
        <f si="14" t="shared"/>
        <v>0</v>
      </c>
    </row>
    <row ht="13" r="78" spans="1:7" x14ac:dyDescent="0.3">
      <c r="A78" s="13" t="s">
        <v>18</v>
      </c>
      <c r="B78" s="178" t="s">
        <v>1</v>
      </c>
      <c r="C78" s="179"/>
      <c r="D78" s="117"/>
      <c r="E78" s="117"/>
      <c r="F78" s="117"/>
      <c r="G78" s="124">
        <f si="14" t="shared"/>
        <v>0</v>
      </c>
    </row>
    <row ht="13" r="79" spans="1:7" x14ac:dyDescent="0.3">
      <c r="A79" s="13" t="s">
        <v>19</v>
      </c>
      <c r="B79" s="178" t="s">
        <v>2</v>
      </c>
      <c r="C79" s="179"/>
      <c r="D79" s="117"/>
      <c r="E79" s="117"/>
      <c r="F79" s="117"/>
      <c r="G79" s="124">
        <f si="14" t="shared"/>
        <v>0</v>
      </c>
    </row>
    <row ht="13" r="80" spans="1:7" x14ac:dyDescent="0.3">
      <c r="A80" s="13" t="s">
        <v>20</v>
      </c>
      <c r="B80" s="178" t="s">
        <v>3</v>
      </c>
      <c r="C80" s="179"/>
      <c r="D80" s="117"/>
      <c r="E80" s="117"/>
      <c r="F80" s="117"/>
      <c r="G80" s="124">
        <f si="14" t="shared"/>
        <v>0</v>
      </c>
    </row>
    <row ht="13.5" r="81" spans="1:7" thickBot="1" x14ac:dyDescent="0.35">
      <c r="A81" s="13" t="s">
        <v>21</v>
      </c>
      <c r="B81" s="178" t="s">
        <v>11</v>
      </c>
      <c r="C81" s="179"/>
      <c r="D81" s="117"/>
      <c r="E81" s="117"/>
      <c r="F81" s="117"/>
      <c r="G81" s="124">
        <f si="14" t="shared"/>
        <v>0</v>
      </c>
    </row>
    <row ht="13.5" r="82" spans="1:7" thickBot="1" x14ac:dyDescent="0.35">
      <c r="A82" s="12">
        <v>41306</v>
      </c>
      <c r="B82" s="176" t="s">
        <v>13</v>
      </c>
      <c r="C82" s="177"/>
      <c r="D82" s="109">
        <f>SUM(D83:D85)</f>
        <v>0</v>
      </c>
      <c r="E82" s="109">
        <f ref="E82:F82" si="15" t="shared">SUM(E83:E85)</f>
        <v>0</v>
      </c>
      <c r="F82" s="109">
        <f si="15" t="shared"/>
        <v>0</v>
      </c>
      <c r="G82" s="121">
        <f>SUM(G83:G85)</f>
        <v>0</v>
      </c>
    </row>
    <row ht="13" r="83" spans="1:7" x14ac:dyDescent="0.3">
      <c r="A83" s="14" t="s">
        <v>22</v>
      </c>
      <c r="B83" s="178" t="s">
        <v>8</v>
      </c>
      <c r="C83" s="179"/>
      <c r="D83" s="117"/>
      <c r="E83" s="117"/>
      <c r="F83" s="117"/>
      <c r="G83" s="124">
        <f>SUM(D83:F83)</f>
        <v>0</v>
      </c>
    </row>
    <row ht="13" r="84" spans="1:7" x14ac:dyDescent="0.3">
      <c r="A84" s="14" t="s">
        <v>23</v>
      </c>
      <c r="B84" s="178" t="s">
        <v>7</v>
      </c>
      <c r="C84" s="179"/>
      <c r="D84" s="117"/>
      <c r="E84" s="117"/>
      <c r="F84" s="117"/>
      <c r="G84" s="124">
        <f>SUM(D84:F84)</f>
        <v>0</v>
      </c>
    </row>
    <row ht="13" r="85" spans="1:7" x14ac:dyDescent="0.3">
      <c r="A85" s="14" t="s">
        <v>24</v>
      </c>
      <c r="B85" s="178" t="s">
        <v>6</v>
      </c>
      <c r="C85" s="179"/>
      <c r="D85" s="117"/>
      <c r="E85" s="117"/>
      <c r="F85" s="117"/>
      <c r="G85" s="124">
        <f>SUM(D85:F85)</f>
        <v>0</v>
      </c>
    </row>
    <row ht="13.5" r="86" spans="1:7" x14ac:dyDescent="0.35">
      <c r="A86" s="212" t="s">
        <v>92</v>
      </c>
      <c r="B86" s="213"/>
      <c r="C86" s="213"/>
      <c r="D86" s="213"/>
    </row>
    <row ht="15.5" r="87" spans="1:7" x14ac:dyDescent="0.35">
      <c r="B87" s="2"/>
      <c r="C87" s="2"/>
    </row>
    <row ht="18" r="88" spans="1:7" x14ac:dyDescent="0.4">
      <c r="A88" s="55" t="s">
        <v>35</v>
      </c>
      <c r="B88" s="2"/>
    </row>
    <row r="89" spans="1:7" x14ac:dyDescent="0.3">
      <c r="A89" s="16" t="s">
        <v>120</v>
      </c>
      <c r="B89" s="16"/>
    </row>
    <row ht="14.5" r="90" spans="1:7" thickBot="1" x14ac:dyDescent="0.35">
      <c r="B90" s="3"/>
      <c r="C90" s="16"/>
    </row>
    <row customHeight="1" ht="26.15" r="91" spans="1:7" x14ac:dyDescent="0.25">
      <c r="A91" s="180" t="s">
        <v>29</v>
      </c>
      <c r="B91" s="181"/>
      <c r="C91" s="182"/>
      <c r="D91" s="155" t="s">
        <v>115</v>
      </c>
      <c r="E91" s="155" t="s">
        <v>116</v>
      </c>
      <c r="F91" s="156" t="s">
        <v>33</v>
      </c>
    </row>
    <row customHeight="1" ht="12.75" r="92" spans="1:7" x14ac:dyDescent="0.3">
      <c r="A92" s="183" t="s">
        <v>51</v>
      </c>
      <c r="B92" s="184"/>
      <c r="C92" s="185"/>
      <c r="D92" s="108">
        <f>SUM(D93:D96)</f>
        <v>0</v>
      </c>
      <c r="E92" s="11"/>
      <c r="F92" s="157"/>
    </row>
    <row customHeight="1" ht="12.75" r="93" spans="1:7" x14ac:dyDescent="0.3">
      <c r="A93" s="186" t="s">
        <v>50</v>
      </c>
      <c r="B93" s="184"/>
      <c r="C93" s="185"/>
      <c r="D93" s="139">
        <v>0</v>
      </c>
      <c r="E93" s="125"/>
      <c r="F93" s="136"/>
    </row>
    <row customHeight="1" ht="13" r="94" spans="1:7" x14ac:dyDescent="0.3">
      <c r="A94" s="186" t="s">
        <v>26</v>
      </c>
      <c r="B94" s="184"/>
      <c r="C94" s="185"/>
      <c r="D94" s="139">
        <v>0</v>
      </c>
      <c r="E94" s="125"/>
      <c r="F94" s="136"/>
    </row>
    <row customHeight="1" ht="13" r="95" spans="1:7" x14ac:dyDescent="0.3">
      <c r="A95" s="186" t="s">
        <v>27</v>
      </c>
      <c r="B95" s="184"/>
      <c r="C95" s="185"/>
      <c r="D95" s="139">
        <v>0</v>
      </c>
      <c r="E95" s="125"/>
      <c r="F95" s="136"/>
    </row>
    <row customHeight="1" ht="13.5" r="96" spans="1:7" thickBot="1" x14ac:dyDescent="0.35">
      <c r="A96" s="187" t="s">
        <v>28</v>
      </c>
      <c r="B96" s="188"/>
      <c r="C96" s="189"/>
      <c r="D96" s="139">
        <v>0</v>
      </c>
      <c r="E96" s="126"/>
      <c r="F96" s="158"/>
    </row>
    <row customHeight="1" ht="13.75" r="97" spans="1:6" x14ac:dyDescent="0.3">
      <c r="A97" s="206" t="s">
        <v>102</v>
      </c>
      <c r="B97" s="207"/>
      <c r="C97" s="208"/>
      <c r="D97" s="130">
        <f>SUM(D98:D99)</f>
        <v>0</v>
      </c>
      <c r="E97" s="132"/>
      <c r="F97" s="161"/>
    </row>
    <row customHeight="1" ht="13.75" r="98" spans="1:6" x14ac:dyDescent="0.3">
      <c r="A98" s="190" t="s">
        <v>103</v>
      </c>
      <c r="B98" s="191"/>
      <c r="C98" s="192"/>
      <c r="D98" s="139">
        <v>0</v>
      </c>
      <c r="E98" s="133"/>
      <c r="F98" s="127"/>
    </row>
    <row customHeight="1" ht="13.75" r="99" spans="1:6" x14ac:dyDescent="0.25">
      <c r="A99" s="190" t="s">
        <v>104</v>
      </c>
      <c r="B99" s="191"/>
      <c r="C99" s="192"/>
      <c r="D99" s="139">
        <v>0</v>
      </c>
      <c r="E99" s="134"/>
      <c r="F99" s="128"/>
    </row>
    <row customHeight="1" ht="13.75" r="100" spans="1:6" x14ac:dyDescent="0.3">
      <c r="A100" s="203" t="s">
        <v>105</v>
      </c>
      <c r="B100" s="204"/>
      <c r="C100" s="205"/>
      <c r="D100" s="131">
        <f>SUM(D101:D106)</f>
        <v>0</v>
      </c>
      <c r="E100" s="133"/>
      <c r="F100" s="159"/>
    </row>
    <row customHeight="1" ht="13.75" r="101" spans="1:6" x14ac:dyDescent="0.25">
      <c r="A101" s="190" t="s">
        <v>106</v>
      </c>
      <c r="B101" s="191"/>
      <c r="C101" s="192"/>
      <c r="D101" s="139">
        <v>0</v>
      </c>
      <c r="E101" s="134"/>
      <c r="F101" s="128"/>
    </row>
    <row customHeight="1" ht="13.75" r="102" spans="1:6" x14ac:dyDescent="0.25">
      <c r="A102" s="190" t="s">
        <v>107</v>
      </c>
      <c r="B102" s="191"/>
      <c r="C102" s="192"/>
      <c r="D102" s="139">
        <v>0</v>
      </c>
      <c r="E102" s="134"/>
      <c r="F102" s="128"/>
    </row>
    <row customHeight="1" ht="13.75" r="103" spans="1:6" x14ac:dyDescent="0.25">
      <c r="A103" s="190" t="s">
        <v>108</v>
      </c>
      <c r="B103" s="191"/>
      <c r="C103" s="192"/>
      <c r="D103" s="139">
        <v>0</v>
      </c>
      <c r="E103" s="134"/>
      <c r="F103" s="128"/>
    </row>
    <row customHeight="1" ht="13.75" r="104" spans="1:6" x14ac:dyDescent="0.25">
      <c r="A104" s="190" t="s">
        <v>109</v>
      </c>
      <c r="B104" s="191"/>
      <c r="C104" s="192"/>
      <c r="D104" s="139">
        <v>0</v>
      </c>
      <c r="E104" s="134"/>
      <c r="F104" s="128"/>
    </row>
    <row customHeight="1" ht="13.75" r="105" spans="1:6" x14ac:dyDescent="0.25">
      <c r="A105" s="190" t="s">
        <v>110</v>
      </c>
      <c r="B105" s="191"/>
      <c r="C105" s="192"/>
      <c r="D105" s="139">
        <v>0</v>
      </c>
      <c r="E105" s="134"/>
      <c r="F105" s="128"/>
    </row>
    <row ht="12.5" r="106" spans="1:6" x14ac:dyDescent="0.25">
      <c r="A106" s="190" t="s">
        <v>111</v>
      </c>
      <c r="B106" s="191"/>
      <c r="C106" s="192"/>
      <c r="D106" s="139">
        <v>0</v>
      </c>
      <c r="E106" s="134"/>
      <c r="F106" s="128"/>
    </row>
    <row customHeight="1" ht="13.75" r="107" spans="1:6" x14ac:dyDescent="0.3">
      <c r="A107" s="203" t="s">
        <v>113</v>
      </c>
      <c r="B107" s="204"/>
      <c r="C107" s="205"/>
      <c r="D107" s="131">
        <f>SUM(D108:D111)</f>
        <v>0</v>
      </c>
      <c r="E107" s="135"/>
      <c r="F107" s="159"/>
    </row>
    <row customHeight="1" ht="13.75" r="108" spans="1:6" x14ac:dyDescent="0.3">
      <c r="A108" s="214"/>
      <c r="B108" s="215"/>
      <c r="C108" s="216"/>
      <c r="D108" s="139">
        <v>0</v>
      </c>
      <c r="E108" s="135"/>
      <c r="F108" s="128"/>
    </row>
    <row customHeight="1" ht="13.75" r="109" spans="1:6" x14ac:dyDescent="0.3">
      <c r="A109" s="214"/>
      <c r="B109" s="215"/>
      <c r="C109" s="216"/>
      <c r="D109" s="139">
        <v>0</v>
      </c>
      <c r="E109" s="135"/>
      <c r="F109" s="128"/>
    </row>
    <row customHeight="1" ht="13.75" r="110" spans="1:6" x14ac:dyDescent="0.3">
      <c r="A110" s="214"/>
      <c r="B110" s="215"/>
      <c r="C110" s="216"/>
      <c r="D110" s="139">
        <v>0</v>
      </c>
      <c r="E110" s="135"/>
      <c r="F110" s="128"/>
    </row>
    <row ht="13.5" r="111" spans="1:6" thickBot="1" x14ac:dyDescent="0.35">
      <c r="A111" s="197"/>
      <c r="B111" s="198"/>
      <c r="C111" s="199"/>
      <c r="D111" s="160">
        <v>0</v>
      </c>
      <c r="E111" s="137"/>
      <c r="F111" s="129"/>
    </row>
    <row ht="13.5" r="112" spans="1:6" thickBot="1" x14ac:dyDescent="0.35">
      <c r="A112" s="210" t="s">
        <v>112</v>
      </c>
      <c r="B112" s="240"/>
      <c r="C112" s="241"/>
      <c r="D112" s="142">
        <f>D92+D97+D100+D107</f>
        <v>0</v>
      </c>
      <c r="E112" s="29"/>
      <c r="F112" s="29"/>
    </row>
    <row ht="12.5" r="113" spans="1:6" x14ac:dyDescent="0.25">
      <c r="B113" s="3"/>
    </row>
    <row r="114" spans="1:6" x14ac:dyDescent="0.3">
      <c r="A114" s="16" t="s">
        <v>37</v>
      </c>
      <c r="B114" s="16"/>
      <c r="D114" s="16"/>
    </row>
    <row ht="13" r="115" spans="1:6" x14ac:dyDescent="0.3">
      <c r="B115" s="3"/>
      <c r="C115" s="4"/>
      <c r="D115" s="4"/>
    </row>
    <row ht="26" r="116" spans="1:6" x14ac:dyDescent="0.25">
      <c r="A116" s="193" t="s">
        <v>52</v>
      </c>
      <c r="B116" s="194"/>
      <c r="C116" s="195"/>
      <c r="D116" s="7" t="s">
        <v>37</v>
      </c>
      <c r="E116" s="7" t="s">
        <v>33</v>
      </c>
    </row>
    <row ht="13" r="117" spans="1:6" x14ac:dyDescent="0.3">
      <c r="A117" s="196" t="s">
        <v>38</v>
      </c>
      <c r="B117" s="184"/>
      <c r="C117" s="185"/>
      <c r="D117" s="139">
        <v>0</v>
      </c>
      <c r="E117" s="118"/>
    </row>
    <row ht="13" r="118" spans="1:6" x14ac:dyDescent="0.3">
      <c r="A118" s="48" t="s">
        <v>36</v>
      </c>
      <c r="B118" s="48"/>
      <c r="C118" s="49"/>
      <c r="D118" s="139">
        <v>0</v>
      </c>
      <c r="E118" s="118"/>
    </row>
    <row ht="13" r="119" spans="1:6" x14ac:dyDescent="0.3">
      <c r="A119" s="48" t="s">
        <v>53</v>
      </c>
      <c r="B119" s="48"/>
      <c r="C119" s="49"/>
      <c r="D119" s="139">
        <v>0</v>
      </c>
      <c r="E119" s="118"/>
    </row>
    <row ht="12.5" r="120" spans="1:6" x14ac:dyDescent="0.25">
      <c r="A120" s="48" t="s">
        <v>31</v>
      </c>
      <c r="B120" s="48"/>
      <c r="C120" s="49"/>
      <c r="D120" s="139">
        <v>0</v>
      </c>
      <c r="E120" s="118"/>
    </row>
    <row ht="12.5" r="121" spans="1:6" x14ac:dyDescent="0.25">
      <c r="A121" s="48" t="s">
        <v>40</v>
      </c>
      <c r="B121" s="48"/>
      <c r="C121" s="49"/>
      <c r="D121" s="139">
        <v>0</v>
      </c>
      <c r="E121" s="118"/>
    </row>
    <row ht="12.5" r="122" spans="1:6" x14ac:dyDescent="0.25">
      <c r="A122" s="48" t="s">
        <v>30</v>
      </c>
      <c r="B122" s="48"/>
      <c r="C122" s="49"/>
      <c r="D122" s="139">
        <v>0</v>
      </c>
      <c r="E122" s="118"/>
    </row>
    <row ht="12.5" r="123" spans="1:6" x14ac:dyDescent="0.25">
      <c r="A123" s="48" t="s">
        <v>32</v>
      </c>
      <c r="B123" s="48"/>
      <c r="C123" s="49"/>
      <c r="D123" s="139">
        <v>0</v>
      </c>
      <c r="E123" s="118"/>
    </row>
    <row ht="13" r="124" spans="1:6" x14ac:dyDescent="0.3">
      <c r="A124" s="48" t="s">
        <v>39</v>
      </c>
      <c r="B124" s="48"/>
      <c r="C124" s="49"/>
      <c r="D124" s="139">
        <v>0</v>
      </c>
      <c r="E124" s="118"/>
    </row>
    <row customHeight="1" ht="21.65" r="125" spans="1:6" x14ac:dyDescent="0.3">
      <c r="A125" s="46" t="s">
        <v>75</v>
      </c>
      <c r="B125" s="46"/>
      <c r="C125" s="47"/>
      <c r="D125" s="108">
        <f>SUM(D117:D124)</f>
        <v>0</v>
      </c>
      <c r="E125" s="118"/>
    </row>
    <row customHeight="1" ht="16" r="126" spans="1:6" thickBot="1" x14ac:dyDescent="0.35">
      <c r="A126" s="52" t="s">
        <v>86</v>
      </c>
      <c r="B126" s="52"/>
      <c r="C126" s="53"/>
      <c r="D126" s="110">
        <f>IF(D125&lt;=$C129*D112,D112*$C$129-D125,0)</f>
        <v>0</v>
      </c>
      <c r="E126" s="118"/>
      <c r="F126" s="35"/>
    </row>
    <row customHeight="1" ht="13.5" r="127" spans="1:6" thickBot="1" x14ac:dyDescent="0.35">
      <c r="A127" s="168" t="s">
        <v>93</v>
      </c>
      <c r="B127" s="240"/>
      <c r="C127" s="241"/>
      <c r="D127" s="111">
        <f>SUM(D125:D126)</f>
        <v>0</v>
      </c>
      <c r="E127" s="118"/>
      <c r="F127" s="113"/>
    </row>
    <row customHeight="1" ht="13.5" r="128" spans="1:6" thickBot="1" x14ac:dyDescent="0.35">
      <c r="A128" s="171" t="s">
        <v>85</v>
      </c>
      <c r="B128" s="172"/>
      <c r="C128" s="230"/>
      <c r="D128" s="112">
        <f>SUM(D112-D127)</f>
        <v>0</v>
      </c>
      <c r="E128" s="118"/>
      <c r="F128" s="113"/>
    </row>
    <row customHeight="1" ht="39.75" r="129" spans="1:6" x14ac:dyDescent="0.3">
      <c r="A129" s="232" t="s">
        <v>119</v>
      </c>
      <c r="B129" s="233"/>
      <c r="C129" s="145">
        <v>0</v>
      </c>
      <c r="D129" s="113"/>
      <c r="E129" s="28"/>
      <c r="F129" s="27"/>
    </row>
    <row customFormat="1" ht="12.5" r="130" s="26" spans="1:6" x14ac:dyDescent="0.25">
      <c r="A130" s="28"/>
      <c r="B130" s="107"/>
      <c r="C130" s="107"/>
      <c r="E130" s="28"/>
      <c r="F130" s="28"/>
    </row>
    <row ht="13" r="131" spans="1:6" x14ac:dyDescent="0.3">
      <c r="A131" s="17" t="s">
        <v>54</v>
      </c>
      <c r="B131" s="3"/>
    </row>
    <row ht="13" r="132" spans="1:6" x14ac:dyDescent="0.3">
      <c r="B132" s="17"/>
    </row>
    <row ht="12.5" r="133" spans="1:6" x14ac:dyDescent="0.25">
      <c r="B133" s="3"/>
    </row>
    <row ht="12.5" r="134" spans="1:6" x14ac:dyDescent="0.25">
      <c r="B134" s="3"/>
    </row>
    <row hidden="1" ht="12.5" r="135" spans="1:6" x14ac:dyDescent="0.25">
      <c r="B135" s="25"/>
    </row>
    <row hidden="1" r="136" spans="1:6" x14ac:dyDescent="0.3">
      <c r="B136" s="24">
        <v>0</v>
      </c>
    </row>
    <row hidden="1" r="137" spans="1:6" x14ac:dyDescent="0.3">
      <c r="B137" s="24">
        <v>0.05</v>
      </c>
    </row>
    <row hidden="1" r="138" spans="1:6" x14ac:dyDescent="0.3">
      <c r="B138" s="24">
        <v>0.15</v>
      </c>
    </row>
    <row hidden="1" r="139" spans="1:6" x14ac:dyDescent="0.3"/>
  </sheetData>
  <sheetProtection formatCells="0" formatColumns="0" formatRows="0"/>
  <mergeCells count="107">
    <mergeCell ref="A11:B11"/>
    <mergeCell ref="A12:B12"/>
    <mergeCell ref="A13:B13"/>
    <mergeCell ref="A14:B14"/>
    <mergeCell ref="A15:B15"/>
    <mergeCell ref="A5:B5"/>
    <mergeCell ref="A7:B7"/>
    <mergeCell ref="A8:B8"/>
    <mergeCell ref="A9:B9"/>
    <mergeCell ref="A10:B10"/>
    <mergeCell ref="A6:B6"/>
    <mergeCell ref="C10:D10"/>
    <mergeCell ref="C11:D11"/>
    <mergeCell ref="C12:D12"/>
    <mergeCell ref="C13:D13"/>
    <mergeCell ref="C14:D14"/>
    <mergeCell ref="C5:D5"/>
    <mergeCell ref="C7:D7"/>
    <mergeCell ref="C8:D8"/>
    <mergeCell ref="C9:D9"/>
    <mergeCell ref="C6:D6"/>
    <mergeCell ref="B28:C28"/>
    <mergeCell ref="B29:C29"/>
    <mergeCell ref="B30:C30"/>
    <mergeCell ref="B31:C31"/>
    <mergeCell ref="A21:B21"/>
    <mergeCell ref="A20:B20"/>
    <mergeCell ref="A18:D18"/>
    <mergeCell ref="A16:B16"/>
    <mergeCell ref="C15:D15"/>
    <mergeCell ref="C16:D16"/>
    <mergeCell ref="B37:C37"/>
    <mergeCell ref="B38:C38"/>
    <mergeCell ref="B39:C39"/>
    <mergeCell ref="B40:C40"/>
    <mergeCell ref="B43:C43"/>
    <mergeCell ref="B32:C32"/>
    <mergeCell ref="B33:C33"/>
    <mergeCell ref="B34:C34"/>
    <mergeCell ref="B35:C35"/>
    <mergeCell ref="B36:C36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61:C61"/>
    <mergeCell ref="B62:C62"/>
    <mergeCell ref="B63:C63"/>
    <mergeCell ref="B64:C64"/>
    <mergeCell ref="B65:C65"/>
    <mergeCell ref="B54:C54"/>
    <mergeCell ref="B55:C55"/>
    <mergeCell ref="B58:C58"/>
    <mergeCell ref="B59:C59"/>
    <mergeCell ref="B60:C60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A97:C97"/>
    <mergeCell ref="A98:C98"/>
    <mergeCell ref="A99:C99"/>
    <mergeCell ref="A100:C100"/>
    <mergeCell ref="A101:C101"/>
    <mergeCell ref="A86:D86"/>
    <mergeCell ref="B78:C78"/>
    <mergeCell ref="B79:C79"/>
    <mergeCell ref="B80:C80"/>
    <mergeCell ref="B81:C81"/>
    <mergeCell ref="B82:C82"/>
    <mergeCell ref="B83:C83"/>
    <mergeCell ref="B84:C84"/>
    <mergeCell ref="B85:C85"/>
    <mergeCell ref="A91:C91"/>
    <mergeCell ref="A92:C92"/>
    <mergeCell ref="A93:C93"/>
    <mergeCell ref="A94:C94"/>
    <mergeCell ref="A95:C95"/>
    <mergeCell ref="A96:C96"/>
    <mergeCell ref="A128:C128"/>
    <mergeCell ref="A129:B129"/>
    <mergeCell ref="A110:C110"/>
    <mergeCell ref="A111:C111"/>
    <mergeCell ref="A102:C102"/>
    <mergeCell ref="A103:C103"/>
    <mergeCell ref="A104:C104"/>
    <mergeCell ref="A105:C105"/>
    <mergeCell ref="A106:C106"/>
    <mergeCell ref="A112:C112"/>
    <mergeCell ref="A116:C116"/>
    <mergeCell ref="A117:C117"/>
    <mergeCell ref="A127:C127"/>
    <mergeCell ref="A107:C107"/>
    <mergeCell ref="A108:C108"/>
    <mergeCell ref="A109:C109"/>
  </mergeCells>
  <pageMargins bottom="0.78740157499999996" footer="0.3" header="0.3" left="0.7" right="0.7" top="0.78740157499999996"/>
  <pageSetup orientation="portrait" paperSize="9" r:id="rId1" scale="29"/>
  <legacyDrawing r:id="rId2"/>
  <extLst>
    <ext uri="{CCE6A557-97BC-4b89-ADB6-D9C93CAAB3DF}">
      <x14:dataValidations xmlns:xm="http://schemas.microsoft.com/office/excel/2006/main" count="1">
        <x14:dataValidation allowBlank="1" showErrorMessage="1" showInputMessage="1" type="list" xr:uid="{EC95B255-DEAA-492D-92DD-BCB41342FBD5}">
          <x14:formula1>
            <xm:f>'Sociální služba 1'!$B$136:$B$139</xm:f>
          </x14:formula1>
          <xm:sqref>C129</xm:sqref>
        </x14:dataValidation>
      </x14:dataValidations>
    </ext>
  </extLst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2:F26"/>
  <sheetViews>
    <sheetView workbookViewId="0" zoomScaleNormal="100">
      <selection activeCell="C30" sqref="C30"/>
    </sheetView>
  </sheetViews>
  <sheetFormatPr defaultRowHeight="13" x14ac:dyDescent="0.3"/>
  <cols>
    <col min="1" max="1" customWidth="true" width="55.296875" collapsed="false"/>
    <col min="2" max="2" customWidth="true" width="16.296875" collapsed="false"/>
    <col min="3" max="3" customWidth="true" width="18.3984375" collapsed="false"/>
    <col min="4" max="4" customWidth="true" width="20.3984375" collapsed="false"/>
  </cols>
  <sheetData>
    <row customHeight="1" ht="17.5" r="2" spans="1:4" x14ac:dyDescent="0.3">
      <c r="A2" s="16" t="s">
        <v>76</v>
      </c>
      <c r="B2" s="16"/>
      <c r="C2" s="3"/>
    </row>
    <row customHeight="1" ht="39.65" r="3" spans="1:4" x14ac:dyDescent="0.3">
      <c r="A3" s="149"/>
      <c r="B3" s="150"/>
      <c r="C3" s="146" t="s">
        <v>122</v>
      </c>
      <c r="D3" s="146" t="s">
        <v>123</v>
      </c>
    </row>
    <row r="4" spans="1:4" x14ac:dyDescent="0.3">
      <c r="A4" s="48" t="s">
        <v>79</v>
      </c>
      <c r="B4" s="106">
        <f>SUM(C4:D4)</f>
        <v>0</v>
      </c>
      <c r="C4" s="152">
        <v>0</v>
      </c>
      <c r="D4" s="152">
        <v>0</v>
      </c>
    </row>
    <row r="5" spans="1:4" x14ac:dyDescent="0.3">
      <c r="A5" s="48" t="s">
        <v>77</v>
      </c>
      <c r="B5" s="106">
        <f>SUM(C5:D5)</f>
        <v>0</v>
      </c>
      <c r="C5" s="152">
        <v>0</v>
      </c>
      <c r="D5" s="152">
        <v>0</v>
      </c>
    </row>
    <row r="6" spans="1:4" x14ac:dyDescent="0.3">
      <c r="A6" s="50" t="s">
        <v>78</v>
      </c>
      <c r="B6" s="106">
        <f>B4-B5</f>
        <v>0</v>
      </c>
      <c r="C6" s="106">
        <f ref="C6:D6" si="0" t="shared">C4-C5</f>
        <v>0</v>
      </c>
      <c r="D6" s="106">
        <f si="0" t="shared"/>
        <v>0</v>
      </c>
    </row>
    <row customHeight="1" ht="14.25" r="7" spans="1:4" thickBot="1" x14ac:dyDescent="0.35">
      <c r="A7" s="103" t="s">
        <v>97</v>
      </c>
      <c r="B7" s="104">
        <f>'Sociální služba 1'!C129</f>
        <v>0</v>
      </c>
      <c r="C7" s="106"/>
      <c r="D7" s="106"/>
    </row>
    <row ht="13.5" r="8" spans="1:4" thickBot="1" x14ac:dyDescent="0.35">
      <c r="A8" s="105" t="s">
        <v>87</v>
      </c>
      <c r="B8" s="119">
        <f>(100%-B7)*B6</f>
        <v>0</v>
      </c>
      <c r="C8" s="3"/>
    </row>
    <row r="9" spans="1:4" x14ac:dyDescent="0.3">
      <c r="A9" s="116" t="s">
        <v>88</v>
      </c>
      <c r="B9" s="151">
        <f>B6*B7</f>
        <v>0</v>
      </c>
      <c r="C9" s="3"/>
    </row>
    <row r="10" spans="1:4" x14ac:dyDescent="0.3">
      <c r="A10" s="3"/>
      <c r="B10" s="3"/>
      <c r="C10" s="3"/>
    </row>
    <row hidden="1" r="11" spans="1:4" x14ac:dyDescent="0.3">
      <c r="A11" s="3"/>
      <c r="B11" s="3"/>
      <c r="C11" s="3"/>
    </row>
    <row hidden="1" r="12" spans="1:4" x14ac:dyDescent="0.3">
      <c r="A12" s="30">
        <v>0</v>
      </c>
    </row>
    <row hidden="1" r="13" spans="1:4" x14ac:dyDescent="0.3">
      <c r="A13" s="30">
        <v>0.05</v>
      </c>
    </row>
    <row hidden="1" r="14" spans="1:4" x14ac:dyDescent="0.3">
      <c r="A14" s="30">
        <v>0.15</v>
      </c>
    </row>
    <row hidden="1" r="15" spans="1:4" x14ac:dyDescent="0.3"/>
    <row ht="13.5" r="17" spans="1:6" thickBot="1" x14ac:dyDescent="0.35"/>
    <row ht="14" r="18" spans="1:6" x14ac:dyDescent="0.3">
      <c r="A18" s="243" t="s">
        <v>125</v>
      </c>
      <c r="B18" s="244"/>
      <c r="C18" s="244"/>
      <c r="D18" s="244"/>
      <c r="E18" s="244"/>
      <c r="F18" s="245"/>
    </row>
    <row customHeight="1" ht="31.75" r="19" spans="1:6" thickBot="1" x14ac:dyDescent="0.35">
      <c r="A19" s="246" t="s">
        <v>126</v>
      </c>
      <c r="B19" s="247"/>
      <c r="C19" s="247"/>
      <c r="D19" s="247"/>
      <c r="E19" s="247"/>
      <c r="F19" s="248"/>
    </row>
    <row r="20" spans="1:6" x14ac:dyDescent="0.3">
      <c r="A20" s="249"/>
      <c r="B20" s="250"/>
      <c r="C20" s="250"/>
      <c r="D20" s="250"/>
      <c r="E20" s="250"/>
      <c r="F20" s="251"/>
    </row>
    <row r="21" spans="1:6" x14ac:dyDescent="0.3">
      <c r="A21" s="252"/>
      <c r="B21" s="253"/>
      <c r="C21" s="253"/>
      <c r="D21" s="253"/>
      <c r="E21" s="253"/>
      <c r="F21" s="254"/>
    </row>
    <row r="22" spans="1:6" x14ac:dyDescent="0.3">
      <c r="A22" s="252"/>
      <c r="B22" s="253"/>
      <c r="C22" s="253"/>
      <c r="D22" s="253"/>
      <c r="E22" s="253"/>
      <c r="F22" s="254"/>
    </row>
    <row r="23" spans="1:6" x14ac:dyDescent="0.3">
      <c r="A23" s="252"/>
      <c r="B23" s="253"/>
      <c r="C23" s="253"/>
      <c r="D23" s="253"/>
      <c r="E23" s="253"/>
      <c r="F23" s="254"/>
    </row>
    <row r="24" spans="1:6" x14ac:dyDescent="0.3">
      <c r="A24" s="252"/>
      <c r="B24" s="253"/>
      <c r="C24" s="253"/>
      <c r="D24" s="253"/>
      <c r="E24" s="253"/>
      <c r="F24" s="254"/>
    </row>
    <row r="25" spans="1:6" x14ac:dyDescent="0.3">
      <c r="A25" s="252"/>
      <c r="B25" s="253"/>
      <c r="C25" s="253"/>
      <c r="D25" s="253"/>
      <c r="E25" s="253"/>
      <c r="F25" s="254"/>
    </row>
    <row ht="13.5" r="26" spans="1:6" thickBot="1" x14ac:dyDescent="0.35">
      <c r="A26" s="255"/>
      <c r="B26" s="256"/>
      <c r="C26" s="256"/>
      <c r="D26" s="256"/>
      <c r="E26" s="256"/>
      <c r="F26" s="257"/>
    </row>
  </sheetData>
  <mergeCells count="3">
    <mergeCell ref="A18:F18"/>
    <mergeCell ref="A19:F19"/>
    <mergeCell ref="A20:F26"/>
  </mergeCells>
  <pageMargins bottom="0.78740157499999996" footer="0.3" header="0.3" left="0.7" right="0.7" top="0.78740157499999996"/>
  <pageSetup orientation="portrait" paperSize="9" r:id="rId1"/>
  <ignoredErrors>
    <ignoredError sqref="B4:B5" unlockedFormula="1"/>
  </ignoredErrors>
  <legacyDrawing r:id="rId2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FFFF00"/>
  </sheetPr>
  <dimension ref="A1:LY28"/>
  <sheetViews>
    <sheetView tabSelected="1" workbookViewId="0" zoomScale="70" zoomScaleNormal="70">
      <selection activeCell="H8" sqref="H8"/>
    </sheetView>
  </sheetViews>
  <sheetFormatPr defaultRowHeight="13" x14ac:dyDescent="0.3"/>
  <cols>
    <col min="1" max="1" customWidth="true" width="37.3984375" collapsed="false"/>
    <col min="2" max="2" customWidth="true" width="21.69921875" collapsed="false"/>
    <col min="3" max="3" customWidth="true" width="39.09765625" collapsed="false"/>
    <col min="4" max="5" bestFit="true" customWidth="true" width="29.296875" collapsed="false"/>
    <col min="6" max="6" customWidth="true" width="49.09765625" collapsed="false"/>
    <col min="7" max="7" customWidth="true" style="31" width="17.59765625" collapsed="false"/>
    <col min="8" max="8" customWidth="true" style="31" width="13.296875" collapsed="false"/>
    <col min="9" max="337" style="31" width="9.09765625" collapsed="false"/>
  </cols>
  <sheetData>
    <row ht="18" r="1" spans="1:337" x14ac:dyDescent="0.4">
      <c r="A1" s="55" t="s">
        <v>95</v>
      </c>
    </row>
    <row ht="18" r="2" spans="1:337" x14ac:dyDescent="0.4">
      <c r="A2" s="56" t="s">
        <v>96</v>
      </c>
    </row>
    <row customFormat="1" ht="19" r="3" s="38" spans="1:337" thickBot="1" x14ac:dyDescent="0.5"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</row>
    <row customFormat="1" customHeight="1" ht="99" r="4" s="38" spans="1:337" thickBot="1" x14ac:dyDescent="0.5">
      <c r="A4" s="57" t="s">
        <v>62</v>
      </c>
      <c r="B4" s="58" t="s">
        <v>90</v>
      </c>
      <c r="C4" s="59" t="s">
        <v>80</v>
      </c>
      <c r="D4" s="60" t="s">
        <v>81</v>
      </c>
      <c r="E4" s="60" t="s">
        <v>82</v>
      </c>
      <c r="F4" s="86" t="s">
        <v>101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</row>
    <row customFormat="1" ht="18.5" r="5" s="38" spans="1:337" x14ac:dyDescent="0.45">
      <c r="A5" s="61" t="s">
        <v>63</v>
      </c>
      <c r="B5" s="83" t="s">
        <v>74</v>
      </c>
      <c r="C5" s="62"/>
      <c r="D5" s="63"/>
      <c r="E5" s="63"/>
      <c r="F5" s="64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</row>
    <row customFormat="1" ht="18.5" r="6" s="38" spans="1:337" x14ac:dyDescent="0.45">
      <c r="A6" s="65" t="s">
        <v>64</v>
      </c>
      <c r="B6" s="83" t="s">
        <v>100</v>
      </c>
      <c r="C6" s="66"/>
      <c r="D6" s="67"/>
      <c r="E6" s="67"/>
      <c r="F6" s="68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</row>
    <row customFormat="1" ht="19" r="7" s="38" spans="1:337" thickBot="1" x14ac:dyDescent="0.5">
      <c r="A7" s="69" t="s">
        <v>65</v>
      </c>
      <c r="B7" s="84"/>
      <c r="C7" s="70"/>
      <c r="D7" s="71"/>
      <c r="E7" s="71"/>
      <c r="F7" s="72"/>
      <c r="G7" s="44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</row>
    <row customFormat="1" ht="19" r="8" s="38" spans="1:337" thickBot="1" x14ac:dyDescent="0.5">
      <c r="A8" s="73" t="s">
        <v>66</v>
      </c>
      <c r="B8" s="87">
        <f>SUM(C8:F8)</f>
        <v>0</v>
      </c>
      <c r="C8" s="97">
        <f>C9</f>
        <v>0</v>
      </c>
      <c r="D8" s="98">
        <f ref="D8:E8" si="0" t="shared">D9</f>
        <v>0</v>
      </c>
      <c r="E8" s="98">
        <f si="0" t="shared"/>
        <v>0</v>
      </c>
      <c r="F8" s="99">
        <f>F9</f>
        <v>0</v>
      </c>
      <c r="G8" s="44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</row>
    <row customFormat="1" ht="19" r="9" s="38" spans="1:337" thickBot="1" x14ac:dyDescent="0.5">
      <c r="A9" s="74" t="s">
        <v>67</v>
      </c>
      <c r="B9" s="90">
        <f ref="B9:B15" si="1" t="shared">SUM(C9:F9)</f>
        <v>0</v>
      </c>
      <c r="C9" s="97">
        <f>SUM(C10:C11)</f>
        <v>0</v>
      </c>
      <c r="D9" s="98">
        <f ref="D9:F9" si="2" t="shared">SUM(D10:D11)</f>
        <v>0</v>
      </c>
      <c r="E9" s="98">
        <f si="2" t="shared"/>
        <v>0</v>
      </c>
      <c r="F9" s="99">
        <f si="2" t="shared"/>
        <v>0</v>
      </c>
      <c r="G9" s="44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</row>
    <row customFormat="1" ht="19" r="10" s="38" spans="1:337" thickBot="1" x14ac:dyDescent="0.5">
      <c r="A10" s="73" t="s">
        <v>68</v>
      </c>
      <c r="B10" s="87">
        <f si="1" t="shared"/>
        <v>0</v>
      </c>
      <c r="C10" s="97">
        <f>'Sociální služba 1'!D127-'Žádost v ISKP'!C15</f>
        <v>0</v>
      </c>
      <c r="D10" s="98">
        <f>'Sociální služba 2'!D127-'Žádost v ISKP'!D15</f>
        <v>0</v>
      </c>
      <c r="E10" s="98">
        <f>'Sociální služba 3'!D127-'Žádost v ISKP'!E15</f>
        <v>0</v>
      </c>
      <c r="F10" s="99">
        <f>'Další aktivity SOUHRNNĚ'!B5</f>
        <v>0</v>
      </c>
      <c r="G10" s="44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</row>
    <row customFormat="1" ht="18.5" r="11" s="38" spans="1:337" x14ac:dyDescent="0.45">
      <c r="A11" s="61" t="s">
        <v>69</v>
      </c>
      <c r="B11" s="88">
        <f si="1" t="shared"/>
        <v>0</v>
      </c>
      <c r="C11" s="97">
        <f>SUM(C14:C15)</f>
        <v>0</v>
      </c>
      <c r="D11" s="98">
        <f>SUM(D14:D15)</f>
        <v>0</v>
      </c>
      <c r="E11" s="98">
        <f ref="E11:F11" si="3" t="shared">SUM(E14:E15)</f>
        <v>0</v>
      </c>
      <c r="F11" s="99">
        <f si="3" t="shared"/>
        <v>0</v>
      </c>
      <c r="G11" s="44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</row>
    <row customFormat="1" ht="18.5" r="12" s="38" spans="1:337" x14ac:dyDescent="0.45">
      <c r="A12" s="65" t="s">
        <v>70</v>
      </c>
      <c r="B12" s="91">
        <f si="1" t="shared"/>
        <v>0</v>
      </c>
      <c r="C12" s="97">
        <f>C11*0.76735</f>
        <v>0</v>
      </c>
      <c r="D12" s="98">
        <f>D11*0.76735</f>
        <v>0</v>
      </c>
      <c r="E12" s="98">
        <f>E11*0.76735</f>
        <v>0</v>
      </c>
      <c r="F12" s="99">
        <f>F11*0.76735</f>
        <v>0</v>
      </c>
      <c r="G12" s="14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</row>
    <row customFormat="1" ht="19" r="13" s="38" spans="1:337" thickBot="1" x14ac:dyDescent="0.5">
      <c r="A13" s="69" t="s">
        <v>71</v>
      </c>
      <c r="B13" s="89">
        <f si="1" t="shared"/>
        <v>0</v>
      </c>
      <c r="C13" s="153">
        <f>IF(C16=23.265%,0,IF(C16=10%,C11*0.13265,IF(C16=5%,C11*0.18265,IF(C16=0%,C11*0.23265,"chyba"))))</f>
        <v>0</v>
      </c>
      <c r="D13" s="98">
        <f>IF(D16=23.265%,0,IF(D16=10%,D11*0.13265,IF(D16=5%,D11*0.18265,IF(D16=0%,D11*0.23265,"chyba"))))</f>
        <v>0</v>
      </c>
      <c r="E13" s="154">
        <f>IF(E16=23.265%,0,IF(E16=10%,E11*0.13265,IF(E16=5%,E11*0.18265,IF(E16=0%,E11*0.23265,"chyba"))))</f>
        <v>0</v>
      </c>
      <c r="F13" s="99">
        <f>IF(F16=23.265%,0,IF(F16=10%,F11*0.13265,IF(F16=5%,F11*0.18265,IF(F16=0%,F11*0.23265,"chyba"))))</f>
        <v>0</v>
      </c>
      <c r="G13" s="14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</row>
    <row customFormat="1" ht="19" r="14" s="41" spans="1:337" thickBot="1" x14ac:dyDescent="0.5">
      <c r="A14" s="75" t="s">
        <v>72</v>
      </c>
      <c r="B14" s="92">
        <f si="1" t="shared"/>
        <v>0</v>
      </c>
      <c r="C14" s="97">
        <f>C18</f>
        <v>0</v>
      </c>
      <c r="D14" s="98">
        <f>D18</f>
        <v>0</v>
      </c>
      <c r="E14" s="98">
        <f>E18</f>
        <v>0</v>
      </c>
      <c r="F14" s="99">
        <f>'Další aktivity SOUHRNNĚ'!B8</f>
        <v>0</v>
      </c>
      <c r="G14" s="44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</row>
    <row customFormat="1" ht="19" r="15" s="39" spans="1:337" thickBot="1" x14ac:dyDescent="0.5">
      <c r="A15" s="76" t="s">
        <v>73</v>
      </c>
      <c r="B15" s="93">
        <f si="1" t="shared"/>
        <v>0</v>
      </c>
      <c r="C15" s="97">
        <f>(C14/(100%-C16)*C16)</f>
        <v>0</v>
      </c>
      <c r="D15" s="98">
        <f>(D14/(100%-D16)*D16)</f>
        <v>0</v>
      </c>
      <c r="E15" s="98">
        <f>(E14/(100%-E16)*E16)</f>
        <v>0</v>
      </c>
      <c r="F15" s="99">
        <f>(F14/(100%-F16)*F16)</f>
        <v>0</v>
      </c>
      <c r="G15" s="148"/>
    </row>
    <row customFormat="1" ht="19" r="16" s="38" spans="1:337" thickBot="1" x14ac:dyDescent="0.5">
      <c r="A16" s="77" t="s">
        <v>83</v>
      </c>
      <c r="B16" s="85">
        <f>'Sociální služba 1'!C129</f>
        <v>0</v>
      </c>
      <c r="C16" s="100">
        <f>'Sociální služba 1'!C129</f>
        <v>0</v>
      </c>
      <c r="D16" s="101">
        <f>'Sociální služba 1'!C129</f>
        <v>0</v>
      </c>
      <c r="E16" s="101">
        <f>'Sociální služba 1'!C129</f>
        <v>0</v>
      </c>
      <c r="F16" s="102">
        <f>'Sociální služba 1'!C129</f>
        <v>0</v>
      </c>
      <c r="G16" s="14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</row>
    <row customFormat="1" ht="19" r="17" s="42" spans="1:337" thickBot="1" x14ac:dyDescent="0.5">
      <c r="A17" s="78"/>
      <c r="B17" s="79"/>
      <c r="C17" s="80"/>
      <c r="D17" s="80"/>
      <c r="E17" s="80"/>
      <c r="F17" s="80"/>
      <c r="G17" s="45"/>
    </row>
    <row customFormat="1" customHeight="1" ht="44.25" r="18" s="43" spans="1:337" thickBot="1" x14ac:dyDescent="0.35">
      <c r="A18" s="81" t="s">
        <v>84</v>
      </c>
      <c r="B18" s="94">
        <f>SUM(C18:E18)</f>
        <v>0</v>
      </c>
      <c r="C18" s="95">
        <f>'Sociální služba 1'!D128</f>
        <v>0</v>
      </c>
      <c r="D18" s="96">
        <f>'Sociální služba 2'!D128</f>
        <v>0</v>
      </c>
      <c r="E18" s="96">
        <f>'Sociální služba 3'!D128</f>
        <v>0</v>
      </c>
      <c r="F18" s="82" t="s">
        <v>89</v>
      </c>
      <c r="G18" s="113">
        <f>SUM(C14:F14)</f>
        <v>0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</row>
    <row r="19" spans="1:337" x14ac:dyDescent="0.3">
      <c r="F19" s="33"/>
    </row>
    <row customFormat="1" r="20" s="31" spans="1:337" x14ac:dyDescent="0.3">
      <c r="A20" s="36"/>
    </row>
    <row customFormat="1" r="21" s="31" spans="1:337" x14ac:dyDescent="0.3"/>
    <row customFormat="1" r="22" s="31" spans="1:337" x14ac:dyDescent="0.3"/>
    <row customFormat="1" r="23" s="31" spans="1:337" x14ac:dyDescent="0.3"/>
    <row customFormat="1" r="24" s="31" spans="1:337" x14ac:dyDescent="0.3">
      <c r="E24" s="37"/>
    </row>
    <row customFormat="1" r="25" s="31" spans="1:337" x14ac:dyDescent="0.3">
      <c r="C25" s="37"/>
      <c r="D25" s="37"/>
      <c r="E25" s="37"/>
      <c r="F25" s="37"/>
    </row>
    <row customFormat="1" r="26" s="31" spans="1:337" x14ac:dyDescent="0.3">
      <c r="C26" s="37"/>
      <c r="D26" s="37"/>
      <c r="E26" s="37"/>
      <c r="F26" s="37"/>
    </row>
    <row customFormat="1" r="27" s="31" spans="1:337" x14ac:dyDescent="0.3"/>
    <row r="28" spans="1:337" x14ac:dyDescent="0.3">
      <c r="E28" s="32"/>
    </row>
  </sheetData>
  <dataConsolidate/>
  <pageMargins bottom="0.78740157499999996" footer="0.3" header="0.3" left="0.7" right="0.7" top="0.78740157499999996"/>
  <pageSetup orientation="portrait" paperSize="9" r:id="rId1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_rels/item4.xml.rels><?xml version="1.0" encoding="UTF-8" standalone="yes"?>
<Relationships xmlns="http://schemas.openxmlformats.org/package/2006/relationships">
<Relationship Id="rId1" Target="itemProps4.xml" Type="http://schemas.openxmlformats.org/officeDocument/2006/relationships/customXmlProps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>W:\INTERNÍ\ODD_872\KPSVL\výzva_03_16_052\výzva 52 final\Příloha č. 5a Údaje o sociální službě - úprava 24. 5. 2017.xlsx</AC_OriginalFileNam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4CE6E7D6-BCBB-4E51-BE0B-DEF3C56696BF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fed548f-0517-4d39-90e3-3947398480c0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C8F2250-3061-4A54-83F2-5C64F3D2D4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2EA4A0-219E-47B4-81F4-7F9C9D9FC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FF3FB48-B387-43CD-BE1C-ACADA5461F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5</vt:i4>
      </vt:variant>
    </vt:vector>
  </HeadingPairs>
  <TitlesOfParts>
    <vt:vector baseType="lpstr" size="5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2013-03-22T19:53:10Z</dcterms:created>
  <cp:lastPrinted>2016-03-04T08:12:52Z</cp:lastPrinted>
  <dcterms:modified xsi:type="dcterms:W3CDTF">2022-06-30T12:27:00Z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