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core.xml" Type="http://schemas.openxmlformats.org/package/2006/relationships/metadata/core-properties"/>
<Relationship Id="rId3" Target="docProps/app.xml" Type="http://schemas.openxmlformats.org/officeDocument/2006/relationships/extended-properties"/>
</Relationships>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6" rupBuild="25601"/>
  <workbookPr/>
  <mc:AlternateContent>
    <mc:Choice Requires="x15">
      <x15ac:absPath xmlns:x15ac="http://schemas.microsoft.com/office/spreadsheetml/2010/11/ac" url="C:\Users\jkalinec\Nextcloud\INFORMATIKA\0-WEB-2022\2_Zadavaci_dokumentace\"/>
    </mc:Choice>
  </mc:AlternateContent>
  <xr:revisionPtr documentId="13_ncr:1_{BE9B3DA3-4139-41A7-9349-1FC9D2062B9C}" revIDLastSave="0" xr10:uidLastSave="{00000000-0000-0000-0000-000000000000}" xr6:coauthVersionLast="47" xr6:coauthVersionMax="47"/>
  <bookViews>
    <workbookView activeTab="1" windowHeight="17640" windowWidth="29040" xWindow="-120" xr2:uid="{00000000-000D-0000-FFFF-FFFF00000000}" yWindow="-120"/>
  </bookViews>
  <sheets>
    <sheet name="celkové hodnocení" r:id="rId1" sheetId="1"/>
    <sheet name="kriterium 3" r:id="rId2" sheetId="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i="3" l="1" r="H7"/>
  <c i="3" r="G7"/>
  <c i="3" r="F7"/>
  <c i="3" r="E7"/>
  <c i="3" r="D7"/>
  <c i="3" r="C6"/>
  <c i="3" r="C3"/>
  <c i="3" r="C4"/>
  <c i="3" r="C5"/>
  <c i="1" r="I8"/>
  <c i="1" r="J13" s="1"/>
  <c i="1" r="C8"/>
  <c i="1" r="D12" s="1"/>
  <c i="1" r="E12" s="1"/>
  <c i="1" r="F8"/>
  <c i="1" r="G12" s="1"/>
  <c i="1" r="H12" s="1"/>
  <c i="3" l="1" r="C7"/>
  <c i="1" r="J12"/>
  <c i="1" r="K12" s="1"/>
  <c i="1" r="L12" s="1"/>
  <c i="1" r="G10"/>
  <c i="1" r="H10" s="1"/>
  <c i="1" r="G11"/>
  <c i="1" r="H11" s="1"/>
  <c i="1" r="J9"/>
  <c i="1" r="K9" s="1"/>
  <c i="1" r="G13"/>
  <c i="1" r="H13" s="1"/>
  <c i="1" r="D9"/>
  <c i="1" r="E9" s="1"/>
  <c i="1" r="G14"/>
  <c i="1" r="H14" s="1"/>
  <c i="1" r="J11"/>
  <c i="1" r="K11" s="1"/>
  <c i="1" r="J10"/>
  <c i="1" r="K10" s="1"/>
  <c i="1" r="K13"/>
  <c i="1" r="D11"/>
  <c i="1" r="E11" s="1"/>
  <c i="1" r="D14"/>
  <c i="1" r="E14" s="1"/>
  <c i="1" r="D10"/>
  <c i="1" r="E10" s="1"/>
  <c i="1" r="D13"/>
  <c i="1" r="E13" s="1"/>
  <c i="1" r="G9"/>
  <c i="1" r="H9" s="1"/>
  <c i="1" r="J14"/>
  <c i="1" r="K14" s="1"/>
  <c i="1" l="1" r="L11"/>
  <c i="1" r="L14"/>
  <c i="1" r="L13"/>
  <c i="1" r="L9"/>
  <c i="1" r="L10"/>
  <c i="1" l="1" r="M10"/>
  <c i="1" r="M11"/>
  <c i="1" r="M9"/>
  <c i="1" r="M13"/>
  <c i="1" r="M12"/>
  <c i="1" r="M14"/>
</calcChain>
</file>

<file path=xl/sharedStrings.xml><?xml version="1.0" encoding="utf-8"?>
<sst xmlns="http://schemas.openxmlformats.org/spreadsheetml/2006/main" count="42" uniqueCount="33">
  <si>
    <t>Hodnocení nabídek:</t>
  </si>
  <si>
    <t>Číslo nabídky</t>
  </si>
  <si>
    <t>Společnost</t>
  </si>
  <si>
    <t>Pořadí</t>
  </si>
  <si>
    <t>VÁHA CELKEM</t>
  </si>
  <si>
    <t>Cena (KČ)</t>
  </si>
  <si>
    <t>bodové hodnocení</t>
  </si>
  <si>
    <t>výsledná hodnota</t>
  </si>
  <si>
    <t>Bodové hodnocení - př.č.1, část A (Body)</t>
  </si>
  <si>
    <t>Čísla položek</t>
  </si>
  <si>
    <t>1.</t>
  </si>
  <si>
    <t>body</t>
  </si>
  <si>
    <t>hodnotitel 1</t>
  </si>
  <si>
    <t>hodnotitel 2</t>
  </si>
  <si>
    <t>hodnotitel 3</t>
  </si>
  <si>
    <t>hodnotitel 4</t>
  </si>
  <si>
    <t>hodnotitel 5</t>
  </si>
  <si>
    <t>Nejlepší počet bodů</t>
  </si>
  <si>
    <t>Celkové hodnocení</t>
  </si>
  <si>
    <t>Kritérium 1
Nabídková cena - poskytnutí služby</t>
  </si>
  <si>
    <t>Kritérium 2
Nabídková cena - provozní fáze</t>
  </si>
  <si>
    <t>Nejvýhodnější cena</t>
  </si>
  <si>
    <t>Kritérium 3
Kvalita návrhu plnění</t>
  </si>
  <si>
    <t>2.</t>
  </si>
  <si>
    <t>3.</t>
  </si>
  <si>
    <t>4.</t>
  </si>
  <si>
    <t>Hodnocená hlediska / Popis položky</t>
  </si>
  <si>
    <t>firma A</t>
  </si>
  <si>
    <t xml:space="preserve">Hodnocení - Kvalita návrhu plnění </t>
  </si>
  <si>
    <r>
      <rPr>
        <b/>
        <sz val="12"/>
        <rFont val="Arial"/>
        <family val="2"/>
        <charset val="238"/>
      </rPr>
      <t xml:space="preserve">Uživatelská přívětivost
</t>
    </r>
    <r>
      <rPr>
        <sz val="12"/>
        <rFont val="Arial"/>
        <family val="2"/>
        <charset val="238"/>
      </rPr>
      <t>Nejlépe bude hodnocena ta nabídka, u níž bude zadavateli představen návrh, který bude v rámci bodů modelové situace nejvíce uživatelsky přívětivý, přehledný, jednoduchý a intuitivní.
Do hodnocení uživatelské přívětivosti jsou zejména zahrnuty následující oblasti:
•	Intuitivnost – snadné ovládání, rozmístění ovládacích prvků, banerů a piktogramu
•	Přehlednost – snadná orientace, grafické sladění
•	Jednoduchost (nejjednodušší návrh práce s multimédii a při sdílení informací),
•	Použití fotek a piktogramů
•	Splnění požadavků na přístupnost webu</t>
    </r>
  </si>
  <si>
    <r>
      <rPr>
        <b/>
        <sz val="12"/>
        <rFont val="Arial"/>
        <family val="2"/>
        <charset val="238"/>
      </rPr>
      <t xml:space="preserve">Úprava textu a práce se soubory a galeriemi
</t>
    </r>
    <r>
      <rPr>
        <sz val="12"/>
        <rFont val="Arial"/>
        <family val="2"/>
        <charset val="238"/>
      </rPr>
      <t>Nejlépe bude hodnocena ta nabídka, u níž bude zadavateli představen návrh, který bude z pohledu editora nejvíce uživatelsky přívětivý, přehledný, jednoduchý a intuitivní.
Do hodnocení úprava textu a práce se soubory a galeriemi jsou zejména zahrnuty následující oblasti:
•	Použití přednastaveného formátování textu
•	Použití jednoduchých grafických prvků ve spojení s textem
•	Připojení souboru k příspěvku/stránce
•	Připojení galerie obrázků k příspěvku/stránce
•	Výsledné zobrazení / efektivnost</t>
    </r>
  </si>
  <si>
    <r>
      <rPr>
        <b/>
        <sz val="12"/>
        <rFont val="Arial"/>
        <family val="2"/>
        <charset val="238"/>
      </rPr>
      <t xml:space="preserve">Komplexnost a provázanost jednotlivých kroků </t>
    </r>
    <r>
      <rPr>
        <sz val="12"/>
        <rFont val="Arial"/>
        <family val="2"/>
        <charset val="238"/>
      </rPr>
      <t xml:space="preserve">
Nejlépe bude hodnocena ta nabídka, u níž bude zadavateli představen návrh, který bude v rámci bodů modelové situace nejvíce komplexní a bude navzájem provázán). 
Do hodnocení komplexnosti a provázanosti jednotlivých kroků jsou zejména zahrnuty následující oblasti:
•	Implementace jednotného vizuálního stylu města (barvy, logo, fonty, grafický styl dle Logomanuálu města) do předložených návrhů. Optický dojem ze začlenění vizuálního stylu do návrhu.
•	Sjednocení stylu s podstránkami / podweby.
•	Ukázka další úrovně hlavní stránky webu s ukázkou navigační lišty.
•	Pokrytí mapy stránek, snadné a intuitivním ovládání – navigace, logické členění. 
•	Popis hostingové řešení, zálohy/obnovy dat
•	Moderní vzhled a funkce</t>
    </r>
  </si>
  <si>
    <r>
      <rPr>
        <b/>
        <sz val="12"/>
        <rFont val="Arial"/>
        <family val="2"/>
        <charset val="238"/>
      </rPr>
      <t>Grafický návrh podstránek / subdomén</t>
    </r>
    <r>
      <rPr>
        <sz val="12"/>
        <rFont val="Arial"/>
        <family val="2"/>
        <charset val="238"/>
      </rPr>
      <t xml:space="preserve">
Nejlépe bude hodnocena ta nabídka, u níž bude zadavateli představen návrh, který bude v rámci modelové situace nejlépe graficky zpracován a nejvíce přehledný a jednoduchý.
Do hodnocení grafického návrhu podstránek / subdomén jsou zejména zahrnuty následující oblasti:
•	Implementace jednotného vizuálního stylu města (barvy, logo, fonty, grafický styl dle Logomanuálu města) do předložených návrhů. Optický dojem ze začlenění vizuálního stylu do návrhu.
•	Sjednocení použitého stylu s hlavní stránkou a s dalšími podstránkami / podweby 
•	Pokrytí mapy stránek, snadné a intuitivním ovládání – navigace, logické členění
•	Moderní vzhled s použitím fotek a piktogramů
•	Přehlednost, grafické sladění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</si>
</sst>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Kč&quot;"/>
    <numFmt numFmtId="165" formatCode="0.000"/>
  </numFmts>
  <fonts count="17" x14ac:knownFonts="1">
    <font>
      <sz val="11"/>
      <color theme="1"/>
      <name val="Calibri"/>
      <scheme val="minor"/>
    </font>
    <font>
      <sz val="8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b/>
      <sz val="14"/>
      <color indexed="64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8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sz val="8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4"/>
      <color theme="1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9" tint="0.39997558519241921"/>
        <bgColor theme="9" tint="0.399975585192419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theme="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theme="1"/>
      </top>
      <bottom style="thin">
        <color indexed="64"/>
      </bottom>
      <diagonal/>
    </border>
    <border>
      <left/>
      <right/>
      <top style="medium">
        <color theme="1"/>
      </top>
      <bottom style="thin">
        <color indexed="64"/>
      </bottom>
      <diagonal/>
    </border>
    <border>
      <left/>
      <right style="medium">
        <color indexed="64"/>
      </right>
      <top style="medium">
        <color theme="1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borderId="0" fillId="0" fontId="0" numFmtId="0"/>
  </cellStyleXfs>
  <cellXfs count="80">
    <xf borderId="0" fillId="0" fontId="0" numFmtId="0" xfId="0"/>
    <xf applyAlignment="1" applyBorder="1" applyFont="1" borderId="25" fillId="0" fontId="5" numFmtId="0" xfId="0">
      <alignment horizontal="center" vertical="center" wrapText="1"/>
    </xf>
    <xf applyAlignment="1" applyBorder="1" applyFill="1" applyFont="1" borderId="25" fillId="5" fontId="3" numFmtId="0" xfId="0">
      <alignment horizontal="center" vertical="center" wrapText="1"/>
    </xf>
    <xf applyAlignment="1" applyBorder="1" applyFill="1" applyFont="1" borderId="25" fillId="5" fontId="4" numFmtId="0" xfId="0">
      <alignment horizontal="center" vertical="center" wrapText="1"/>
    </xf>
    <xf applyAlignment="1" applyBorder="1" applyFill="1" applyFont="1" borderId="8" fillId="5" fontId="4" numFmtId="0" xfId="0">
      <alignment horizontal="center" vertical="center" wrapText="1"/>
    </xf>
    <xf applyAlignment="1" applyBorder="1" applyFill="1" applyFont="1" borderId="25" fillId="6" fontId="5" numFmtId="0" xfId="0">
      <alignment vertical="center" wrapText="1"/>
    </xf>
    <xf applyAlignment="1" applyBorder="1" applyFill="1" applyFont="1" borderId="25" fillId="7" fontId="7" numFmtId="0" xfId="0">
      <alignment horizontal="center"/>
    </xf>
    <xf applyAlignment="1" applyBorder="1" applyFill="1" applyFont="1" borderId="25" fillId="7" fontId="8" numFmtId="0" xfId="0">
      <alignment horizontal="center" vertical="center"/>
    </xf>
    <xf applyAlignment="1" applyBorder="1" applyFill="1" applyFont="1" borderId="25" fillId="7" fontId="4" numFmtId="0" xfId="0">
      <alignment horizontal="center" vertical="center" wrapText="1"/>
    </xf>
    <xf applyAlignment="1" applyBorder="1" applyFill="1" applyFont="1" borderId="25" fillId="6" fontId="6" numFmtId="0" xfId="0">
      <alignment vertical="center" wrapText="1"/>
    </xf>
    <xf applyAlignment="1" applyBorder="1" applyFill="1" applyFont="1" borderId="25" fillId="0" fontId="5" numFmtId="0" xfId="0">
      <alignment horizontal="center" vertical="center" wrapText="1"/>
    </xf>
    <xf applyAlignment="1" applyBorder="1" applyFill="1" applyFont="1" borderId="25" fillId="7" fontId="2" numFmtId="0" xfId="0">
      <alignment horizontal="center" vertical="center"/>
    </xf>
    <xf applyFill="1" applyFont="1" applyProtection="1" borderId="0" fillId="2" fontId="1" numFmtId="0" xfId="0"/>
    <xf applyFill="1" applyFont="1" applyProtection="1" borderId="0" fillId="2" fontId="15" numFmtId="0" xfId="0"/>
    <xf applyFill="1" applyFont="1" applyProtection="1" borderId="0" fillId="2" fontId="13" numFmtId="0" xfId="0"/>
    <xf applyAlignment="1" applyBorder="1" applyFill="1" applyFont="1" applyNumberFormat="1" applyProtection="1" borderId="11" fillId="2" fontId="11" numFmtId="9" xfId="0">
      <alignment horizontal="center"/>
    </xf>
    <xf applyAlignment="1" applyBorder="1" applyFill="1" applyFont="1" applyProtection="1" borderId="9" fillId="3" fontId="11" numFmtId="0" xfId="0">
      <alignment horizontal="center"/>
    </xf>
    <xf applyAlignment="1" applyBorder="1" applyFill="1" applyFont="1" applyProtection="1" borderId="10" fillId="3" fontId="11" numFmtId="0" xfId="0">
      <alignment horizontal="center"/>
    </xf>
    <xf applyAlignment="1" applyBorder="1" applyFill="1" applyFont="1" applyProtection="1" borderId="13" fillId="3" fontId="12" numFmtId="0" xfId="0">
      <alignment horizontal="center" vertical="center" wrapText="1"/>
    </xf>
    <xf applyAlignment="1" applyBorder="1" applyFill="1" applyFont="1" applyProtection="1" borderId="16" fillId="3" fontId="13" numFmtId="0" xfId="0">
      <alignment horizontal="center" vertical="center" wrapText="1"/>
    </xf>
    <xf applyAlignment="1" applyBorder="1" applyFill="1" applyFont="1" applyProtection="1" borderId="16" fillId="3" fontId="13" numFmtId="0" xfId="0">
      <alignment horizontal="center" vertical="top" wrapText="1"/>
    </xf>
    <xf applyAlignment="1" applyBorder="1" applyFill="1" applyFont="1" applyNumberFormat="1" applyProtection="1" borderId="19" fillId="4" fontId="9" numFmtId="164" xfId="0">
      <alignment horizontal="center"/>
    </xf>
    <xf applyAlignment="1" applyBorder="1" applyFill="1" applyFont="1" applyNumberFormat="1" applyProtection="1" borderId="19" fillId="4" fontId="9" numFmtId="3" xfId="0">
      <alignment horizontal="center"/>
    </xf>
    <xf applyAlignment="1" applyBorder="1" applyFill="1" applyFont="1" applyProtection="1" borderId="7" fillId="2" fontId="14" numFmtId="0" xfId="0">
      <alignment horizontal="center"/>
    </xf>
    <xf applyBorder="1" applyFill="1" applyFont="1" applyProtection="1" borderId="8" fillId="2" fontId="14" numFmtId="0" xfId="0">
      <protection locked="0"/>
    </xf>
    <xf applyAlignment="1" applyBorder="1" applyFill="1" applyFont="1" applyNumberFormat="1" applyProtection="1" borderId="1" fillId="2" fontId="14" numFmtId="164" xfId="0">
      <alignment horizontal="center"/>
      <protection locked="0"/>
    </xf>
    <xf applyAlignment="1" applyBorder="1" applyFill="1" applyFont="1" applyNumberFormat="1" applyProtection="1" borderId="21" fillId="4" fontId="14" numFmtId="165" xfId="0">
      <alignment horizontal="center"/>
    </xf>
    <xf applyAlignment="1" applyBorder="1" applyFill="1" applyFont="1" applyNumberFormat="1" applyProtection="1" borderId="22" fillId="4" fontId="14" numFmtId="165" xfId="0">
      <alignment horizontal="center"/>
    </xf>
    <xf applyAlignment="1" applyBorder="1" applyFill="1" applyFont="1" applyProtection="1" borderId="1" fillId="2" fontId="14" numFmtId="0" xfId="0">
      <alignment horizontal="center"/>
      <protection locked="0"/>
    </xf>
    <xf applyAlignment="1" applyBorder="1" applyFill="1" applyFont="1" applyNumberFormat="1" applyProtection="1" borderId="2" fillId="4" fontId="14" numFmtId="165" xfId="0">
      <alignment horizontal="center"/>
    </xf>
    <xf applyAlignment="1" applyBorder="1" applyFill="1" applyFont="1" applyNumberFormat="1" applyProtection="1" borderId="16" fillId="4" fontId="14" numFmtId="165" xfId="0">
      <alignment horizontal="center"/>
    </xf>
    <xf applyAlignment="1" applyBorder="1" applyFill="1" applyFont="1" applyProtection="1" borderId="33" fillId="4" fontId="14" numFmtId="0" xfId="0">
      <alignment horizontal="center"/>
    </xf>
    <xf applyBorder="1" applyFill="1" applyFont="1" applyProtection="1" borderId="26" fillId="2" fontId="14" numFmtId="0" xfId="0">
      <protection locked="0"/>
    </xf>
    <xf applyAlignment="1" applyBorder="1" applyFill="1" applyFont="1" applyNumberFormat="1" applyProtection="1" borderId="7" fillId="2" fontId="14" numFmtId="164" xfId="0">
      <alignment horizontal="center"/>
      <protection locked="0"/>
    </xf>
    <xf applyAlignment="1" applyBorder="1" applyFill="1" applyFont="1" applyNumberFormat="1" applyProtection="1" borderId="25" fillId="4" fontId="14" numFmtId="165" xfId="0">
      <alignment horizontal="center"/>
    </xf>
    <xf applyAlignment="1" applyBorder="1" applyFill="1" applyFont="1" applyNumberFormat="1" applyProtection="1" borderId="32" fillId="4" fontId="14" numFmtId="165" xfId="0">
      <alignment horizontal="center"/>
    </xf>
    <xf applyAlignment="1" applyBorder="1" applyFill="1" applyFont="1" applyProtection="1" borderId="7" fillId="2" fontId="14" numFmtId="0" xfId="0">
      <alignment horizontal="center"/>
      <protection locked="0"/>
    </xf>
    <xf applyAlignment="1" applyBorder="1" applyFill="1" applyFont="1" applyNumberFormat="1" applyProtection="1" borderId="8" fillId="4" fontId="14" numFmtId="165" xfId="0">
      <alignment horizontal="center"/>
    </xf>
    <xf applyAlignment="1" applyBorder="1" applyFill="1" applyFont="1" applyNumberFormat="1" applyProtection="1" borderId="35" fillId="4" fontId="14" numFmtId="165" xfId="0">
      <alignment horizontal="center"/>
    </xf>
    <xf applyAlignment="1" applyBorder="1" applyFill="1" applyFont="1" applyProtection="1" borderId="34" fillId="4" fontId="14" numFmtId="0" xfId="0">
      <alignment horizontal="center"/>
    </xf>
    <xf applyAlignment="1" applyBorder="1" applyFill="1" applyFont="1" applyProtection="1" borderId="9" fillId="2" fontId="14" numFmtId="0" xfId="0">
      <alignment horizontal="center"/>
    </xf>
    <xf applyBorder="1" applyFill="1" applyFont="1" applyProtection="1" borderId="23" fillId="2" fontId="14" numFmtId="0" xfId="0">
      <protection locked="0"/>
    </xf>
    <xf applyAlignment="1" applyBorder="1" applyFill="1" applyFont="1" applyNumberFormat="1" applyProtection="1" borderId="9" fillId="2" fontId="14" numFmtId="164" xfId="0">
      <alignment horizontal="center"/>
      <protection locked="0"/>
    </xf>
    <xf applyAlignment="1" applyBorder="1" applyFill="1" applyFont="1" applyNumberFormat="1" applyProtection="1" borderId="10" fillId="4" fontId="14" numFmtId="165" xfId="0">
      <alignment horizontal="center"/>
    </xf>
    <xf applyAlignment="1" applyBorder="1" applyFill="1" applyFont="1" applyNumberFormat="1" applyProtection="1" borderId="11" fillId="4" fontId="14" numFmtId="165" xfId="0">
      <alignment horizontal="center"/>
    </xf>
    <xf applyAlignment="1" applyBorder="1" applyFill="1" applyFont="1" applyProtection="1" borderId="9" fillId="2" fontId="14" numFmtId="0" xfId="0">
      <alignment horizontal="center"/>
      <protection locked="0"/>
    </xf>
    <xf applyAlignment="1" applyBorder="1" applyFill="1" applyFont="1" applyNumberFormat="1" applyProtection="1" borderId="23" fillId="4" fontId="14" numFmtId="165" xfId="0">
      <alignment horizontal="center"/>
    </xf>
    <xf applyAlignment="1" applyBorder="1" applyFill="1" applyFont="1" applyNumberFormat="1" applyProtection="1" borderId="36" fillId="4" fontId="14" numFmtId="165" xfId="0">
      <alignment horizontal="center"/>
    </xf>
    <xf applyAlignment="1" applyBorder="1" applyFill="1" applyFont="1" applyProtection="1" borderId="24" fillId="4" fontId="14" numFmtId="0" xfId="0">
      <alignment horizontal="center"/>
    </xf>
    <xf applyFill="1" applyProtection="1" borderId="0" fillId="2" fontId="0" numFmtId="0" xfId="0"/>
    <xf applyAlignment="1" applyFill="1" applyProtection="1" borderId="0" fillId="2" fontId="0" numFmtId="0" xfId="0">
      <alignment horizontal="center"/>
    </xf>
    <xf applyFill="1" applyFont="1" applyProtection="1" borderId="0" fillId="2" fontId="10" numFmtId="0" xfId="0"/>
    <xf applyFill="1" borderId="0" fillId="8" fontId="0" numFmtId="0" xfId="0"/>
    <xf applyAlignment="1" applyFill="1" applyFont="1" borderId="0" fillId="8" fontId="2" numFmtId="0" xfId="0">
      <alignment horizontal="center"/>
    </xf>
    <xf applyAlignment="1" applyFill="1" applyFont="1" borderId="0" fillId="8" fontId="7" numFmtId="0" xfId="0">
      <alignment horizontal="center"/>
    </xf>
    <xf applyBorder="1" applyFont="1" borderId="25" fillId="0" fontId="16" numFmtId="0" xfId="0"/>
    <xf applyAlignment="1" applyBorder="1" applyFill="1" applyFont="1" applyProtection="1" borderId="25" fillId="7" fontId="7" numFmtId="0" xfId="0">
      <alignment horizontal="center" vertical="center"/>
      <protection locked="0"/>
    </xf>
    <xf applyAlignment="1" applyBorder="1" applyFill="1" applyFont="1" applyProtection="1" borderId="6" fillId="3" fontId="9" numFmtId="0" xfId="0">
      <alignment horizontal="center" vertical="center" wrapText="1"/>
    </xf>
    <xf applyAlignment="1" applyBorder="1" applyFill="1" applyFont="1" applyProtection="1" borderId="12" fillId="3" fontId="10" numFmtId="0" xfId="0">
      <alignment horizontal="center" vertical="center" wrapText="1"/>
    </xf>
    <xf applyAlignment="1" applyBorder="1" applyFill="1" applyFont="1" applyProtection="1" borderId="20" fillId="3" fontId="10" numFmtId="0" xfId="0">
      <alignment horizontal="center" vertical="center" wrapText="1"/>
    </xf>
    <xf applyAlignment="1" applyBorder="1" applyFill="1" applyFont="1" applyProtection="1" borderId="3" fillId="3" fontId="9" numFmtId="0" xfId="0">
      <alignment horizontal="center" wrapText="1"/>
    </xf>
    <xf applyAlignment="1" applyBorder="1" applyFill="1" applyFont="1" applyProtection="1" borderId="4" fillId="3" fontId="9" numFmtId="0" xfId="0">
      <alignment horizontal="center" wrapText="1"/>
    </xf>
    <xf applyAlignment="1" applyBorder="1" applyFill="1" applyFont="1" applyProtection="1" borderId="5" fillId="3" fontId="9" numFmtId="0" xfId="0">
      <alignment horizontal="center" wrapText="1"/>
    </xf>
    <xf applyAlignment="1" applyBorder="1" applyFill="1" applyFont="1" applyProtection="1" borderId="4" fillId="3" fontId="10" numFmtId="0" xfId="0">
      <alignment horizontal="center" wrapText="1"/>
    </xf>
    <xf applyAlignment="1" applyBorder="1" applyFill="1" applyFont="1" applyProtection="1" borderId="5" fillId="3" fontId="10" numFmtId="0" xfId="0">
      <alignment horizontal="center" wrapText="1"/>
    </xf>
    <xf applyAlignment="1" applyBorder="1" applyFill="1" applyFont="1" applyProtection="1" borderId="30" fillId="3" fontId="11" numFmtId="0" xfId="0">
      <alignment horizontal="center"/>
    </xf>
    <xf applyAlignment="1" applyBorder="1" applyFill="1" applyFont="1" applyProtection="1" borderId="31" fillId="3" fontId="11" numFmtId="0" xfId="0">
      <alignment horizontal="center"/>
    </xf>
    <xf applyAlignment="1" applyBorder="1" applyFill="1" applyFont="1" applyProtection="1" borderId="28" fillId="3" fontId="13" numFmtId="0" xfId="0">
      <alignment horizontal="center" vertical="center" wrapText="1"/>
    </xf>
    <xf applyAlignment="1" applyBorder="1" applyFill="1" applyFont="1" applyProtection="1" borderId="17" fillId="3" fontId="13" numFmtId="0" xfId="0">
      <alignment horizontal="center" vertical="center" wrapText="1"/>
    </xf>
    <xf applyAlignment="1" applyBorder="1" applyFill="1" applyFont="1" applyProtection="1" borderId="29" fillId="3" fontId="13" numFmtId="0" xfId="0">
      <alignment horizontal="center" vertical="center" wrapText="1"/>
    </xf>
    <xf applyAlignment="1" applyBorder="1" applyFill="1" applyFont="1" applyProtection="1" borderId="15" fillId="3" fontId="13" numFmtId="0" xfId="0">
      <alignment horizontal="center" vertical="center" wrapText="1"/>
    </xf>
    <xf applyAlignment="1" applyBorder="1" applyFill="1" applyFont="1" applyProtection="1" borderId="18" fillId="3" fontId="13" numFmtId="0" xfId="0">
      <alignment horizontal="center" vertical="center" wrapText="1"/>
    </xf>
    <xf applyAlignment="1" applyBorder="1" applyFill="1" applyFont="1" applyProtection="1" borderId="27" fillId="3" fontId="13" numFmtId="0" xfId="0">
      <alignment horizontal="center" vertical="center" wrapText="1"/>
    </xf>
    <xf applyAlignment="1" applyBorder="1" applyFill="1" applyFont="1" applyProtection="1" borderId="14" fillId="3" fontId="13" numFmtId="0" xfId="0">
      <alignment horizontal="center" vertical="center" wrapText="1"/>
    </xf>
    <xf applyAlignment="1" applyBorder="1" applyFill="1" applyFont="1" applyProtection="1" borderId="1" fillId="3" fontId="9" numFmtId="0" xfId="0">
      <alignment horizontal="center" vertical="center" wrapText="1"/>
    </xf>
    <xf applyAlignment="1" applyBorder="1" applyFill="1" applyFont="1" applyProtection="1" borderId="7" fillId="3" fontId="9" numFmtId="0" xfId="0">
      <alignment horizontal="center" vertical="center" wrapText="1"/>
    </xf>
    <xf applyAlignment="1" applyBorder="1" applyFill="1" applyFont="1" applyProtection="1" borderId="2" fillId="3" fontId="9" numFmtId="0" xfId="0">
      <alignment horizontal="center" vertical="center" wrapText="1"/>
    </xf>
    <xf applyAlignment="1" applyBorder="1" applyFill="1" applyFont="1" applyProtection="1" borderId="8" fillId="3" fontId="9" numFmtId="0" xfId="0">
      <alignment horizontal="center" vertical="center" wrapText="1"/>
    </xf>
    <xf applyAlignment="1" applyBorder="1" applyFont="1" borderId="25" fillId="0" fontId="2" numFmtId="0" xfId="0">
      <alignment horizontal="center"/>
    </xf>
    <xf applyAlignment="1" applyBorder="1" borderId="25" fillId="0" fontId="0" numFmtId="0" xfId="0">
      <alignment horizontal="center"/>
    </xf>
  </cellXfs>
  <cellStyles count="1">
    <cellStyle builtinId="0" name="Normální" xfId="0"/>
  </cellStyles>
  <dxfs count="0"/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 xmlns="http://schemas.openxmlformats.org/package/2006/relationships">
<Relationship Id="rId1" Target="worksheets/sheet1.xml" Type="http://schemas.openxmlformats.org/officeDocument/2006/relationships/worksheet"/>
<Relationship Id="rId2" Target="worksheets/sheet2.xml" Type="http://schemas.openxmlformats.org/officeDocument/2006/relationships/worksheet"/>
<Relationship Id="rId3" Target="theme/theme1.xml" Type="http://schemas.openxmlformats.org/officeDocument/2006/relationships/theme"/>
<Relationship Id="rId4" Target="styles.xml" Type="http://schemas.openxmlformats.org/officeDocument/2006/relationships/styles"/>
<Relationship Id="rId5" Target="sharedStrings.xml" Type="http://schemas.openxmlformats.org/officeDocument/2006/relationships/sharedStrings"/>
<Relationship Id="rId6" Target="calcChain.xml" Type="http://schemas.openxmlformats.org/officeDocument/2006/relationships/calcChain"/>
</Relationships>

</file>

<file path=xl/theme/theme1.xml><?xml version="1.0" encoding="utf-8"?>
<a:theme xmlns:a="http://schemas.openxmlformats.org/drawingml/2006/main" name="Motiv Office">
  <a:themeElements>
    <a:clrScheme name="Kancelář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Kancelář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
<Relationship Id="rId1" Target="../printerSettings/printerSettings1.bin" Type="http://schemas.openxmlformats.org/officeDocument/2006/relationships/printerSettings"/>
</Relationships>

</file>

<file path=xl/worksheets/_rels/sheet2.xml.rels><?xml version="1.0" encoding="UTF-8" standalone="yes"?>
<Relationships xmlns="http://schemas.openxmlformats.org/package/2006/relationships">
<Relationship Id="rId1" Target="../printerSettings/printerSettings2.bin" Type="http://schemas.openxmlformats.org/officeDocument/2006/relationships/printerSettings"/>
</Relationships>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6"/>
  <sheetViews>
    <sheetView workbookViewId="0">
      <selection activeCell="I14" sqref="I14"/>
    </sheetView>
  </sheetViews>
  <sheetFormatPr defaultRowHeight="15" x14ac:dyDescent="0.25"/>
  <cols>
    <col min="1" max="1" bestFit="true" customWidth="true" style="49" width="16.5703125" collapsed="false"/>
    <col min="2" max="2" customWidth="true" style="49" width="40.0" collapsed="false"/>
    <col min="3" max="3" bestFit="true" customWidth="true" style="49" width="14.0" collapsed="false"/>
    <col min="4" max="4" customWidth="true" style="49" width="10.5703125" collapsed="false"/>
    <col min="5" max="5" bestFit="true" customWidth="true" style="49" width="16.42578125" collapsed="false"/>
    <col min="6" max="6" bestFit="true" customWidth="true" style="49" width="14.0" collapsed="false"/>
    <col min="7" max="7" customWidth="true" style="49" width="10.5703125" collapsed="false"/>
    <col min="8" max="8" bestFit="true" customWidth="true" style="49" width="16.42578125" collapsed="false"/>
    <col min="9" max="9" customWidth="true" style="49" width="13.42578125" collapsed="false"/>
    <col min="10" max="10" customWidth="true" style="49" width="13.28515625" collapsed="false"/>
    <col min="11" max="11" customWidth="true" style="49" width="13.42578125" collapsed="false"/>
    <col min="12" max="13" bestFit="true" customWidth="true" style="49" width="16.42578125" collapsed="false"/>
    <col min="14" max="14" style="49" width="9.140625" collapsed="false"/>
    <col min="15" max="15" customWidth="true" style="49" width="8.7109375" collapsed="false"/>
    <col min="16" max="16384" style="49" width="9.140625" collapsed="false"/>
  </cols>
  <sheetData>
    <row customFormat="1" ht="11.25" r="1" s="12" spans="1:13" x14ac:dyDescent="0.2"/>
    <row customFormat="1" r="2" s="12" spans="1:13" x14ac:dyDescent="0.25">
      <c r="A2" s="13" t="s">
        <v>0</v>
      </c>
      <c r="B2" s="14"/>
    </row>
    <row customFormat="1" ht="12" r="3" s="12" spans="1:13" thickBot="1" x14ac:dyDescent="0.25"/>
    <row customFormat="1" customHeight="1" ht="33" r="4" s="12" spans="1:13" x14ac:dyDescent="0.2">
      <c r="A4" s="74" t="s">
        <v>1</v>
      </c>
      <c r="B4" s="76" t="s">
        <v>2</v>
      </c>
      <c r="C4" s="60" t="s">
        <v>19</v>
      </c>
      <c r="D4" s="61"/>
      <c r="E4" s="62"/>
      <c r="F4" s="60" t="s">
        <v>20</v>
      </c>
      <c r="G4" s="61"/>
      <c r="H4" s="62"/>
      <c r="I4" s="60" t="s">
        <v>22</v>
      </c>
      <c r="J4" s="63"/>
      <c r="K4" s="64"/>
      <c r="L4" s="57" t="s">
        <v>18</v>
      </c>
      <c r="M4" s="57" t="s">
        <v>3</v>
      </c>
    </row>
    <row customFormat="1" ht="12" r="5" s="12" spans="1:13" thickBot="1" x14ac:dyDescent="0.25">
      <c r="A5" s="75"/>
      <c r="B5" s="77"/>
      <c r="C5" s="65" t="s">
        <v>4</v>
      </c>
      <c r="D5" s="66"/>
      <c r="E5" s="15">
        <v>0.4</v>
      </c>
      <c r="F5" s="65" t="s">
        <v>4</v>
      </c>
      <c r="G5" s="66"/>
      <c r="H5" s="15">
        <v>0.2</v>
      </c>
      <c r="I5" s="16" t="s">
        <v>4</v>
      </c>
      <c r="J5" s="17"/>
      <c r="K5" s="15">
        <v>0.4</v>
      </c>
      <c r="L5" s="58"/>
      <c r="M5" s="58"/>
    </row>
    <row customFormat="1" ht="45.75" r="6" s="12" spans="1:13" thickBot="1" x14ac:dyDescent="0.25">
      <c r="A6" s="75"/>
      <c r="B6" s="77"/>
      <c r="C6" s="18" t="s">
        <v>5</v>
      </c>
      <c r="D6" s="67" t="s">
        <v>6</v>
      </c>
      <c r="E6" s="70" t="s">
        <v>7</v>
      </c>
      <c r="F6" s="18" t="s">
        <v>5</v>
      </c>
      <c r="G6" s="67" t="s">
        <v>6</v>
      </c>
      <c r="H6" s="70" t="s">
        <v>7</v>
      </c>
      <c r="I6" s="18" t="s">
        <v>8</v>
      </c>
      <c r="J6" s="73" t="s">
        <v>6</v>
      </c>
      <c r="K6" s="70" t="s">
        <v>7</v>
      </c>
      <c r="L6" s="58"/>
      <c r="M6" s="58"/>
    </row>
    <row customFormat="1" ht="22.5" r="7" s="12" spans="1:13" x14ac:dyDescent="0.2">
      <c r="A7" s="75"/>
      <c r="B7" s="77"/>
      <c r="C7" s="19" t="s">
        <v>21</v>
      </c>
      <c r="D7" s="68"/>
      <c r="E7" s="71"/>
      <c r="F7" s="19" t="s">
        <v>21</v>
      </c>
      <c r="G7" s="68"/>
      <c r="H7" s="71"/>
      <c r="I7" s="20" t="s">
        <v>17</v>
      </c>
      <c r="J7" s="68"/>
      <c r="K7" s="71"/>
      <c r="L7" s="58"/>
      <c r="M7" s="58"/>
    </row>
    <row customFormat="1" ht="12" r="8" s="12" spans="1:13" thickBot="1" x14ac:dyDescent="0.25">
      <c r="A8" s="75"/>
      <c r="B8" s="77"/>
      <c r="C8" s="21">
        <f>MIN(C9:C14)</f>
        <v>0</v>
      </c>
      <c r="D8" s="69"/>
      <c r="E8" s="72"/>
      <c r="F8" s="21">
        <f>MIN(F9:F14)</f>
        <v>0</v>
      </c>
      <c r="G8" s="69"/>
      <c r="H8" s="72"/>
      <c r="I8" s="22">
        <f>MAX(I9:I14)</f>
        <v>0</v>
      </c>
      <c r="J8" s="68"/>
      <c r="K8" s="71"/>
      <c r="L8" s="58"/>
      <c r="M8" s="59"/>
    </row>
    <row customFormat="1" ht="12.75" r="9" s="12" spans="1:13" x14ac:dyDescent="0.2">
      <c r="A9" s="23">
        <v>1</v>
      </c>
      <c r="B9" s="24"/>
      <c r="C9" s="25"/>
      <c r="D9" s="26" t="e">
        <f>100*C$8/C9</f>
        <v>#DIV/0!</v>
      </c>
      <c r="E9" s="27" t="e">
        <f>E$5*D9</f>
        <v>#DIV/0!</v>
      </c>
      <c r="F9" s="25"/>
      <c r="G9" s="26" t="e">
        <f>100*F$8/F9</f>
        <v>#DIV/0!</v>
      </c>
      <c r="H9" s="27" t="e">
        <f>H$5*G9</f>
        <v>#DIV/0!</v>
      </c>
      <c r="I9" s="28"/>
      <c r="J9" s="26" t="e">
        <f ref="J9:J14" si="0" t="shared">100*I9/I$8</f>
        <v>#DIV/0!</v>
      </c>
      <c r="K9" s="29" t="e">
        <f>K$5*J9</f>
        <v>#DIV/0!</v>
      </c>
      <c r="L9" s="30" t="e">
        <f>E9+H9+K9</f>
        <v>#DIV/0!</v>
      </c>
      <c r="M9" s="31" t="e">
        <f>IF(L9&lt;&gt;0,RANK(L9,L$9:L$14),0)</f>
        <v>#DIV/0!</v>
      </c>
    </row>
    <row customFormat="1" ht="12.75" r="10" s="12" spans="1:13" x14ac:dyDescent="0.2">
      <c r="A10" s="23">
        <v>2</v>
      </c>
      <c r="B10" s="32"/>
      <c r="C10" s="33"/>
      <c r="D10" s="34" t="e">
        <f ref="D10:D13" si="1" t="shared">100*C$8/C10</f>
        <v>#DIV/0!</v>
      </c>
      <c r="E10" s="35" t="e">
        <f ref="E10:E13" si="2" t="shared">E$5*D10</f>
        <v>#DIV/0!</v>
      </c>
      <c r="F10" s="33"/>
      <c r="G10" s="34" t="e">
        <f ref="G10:G13" si="3" t="shared">100*F$8/F10</f>
        <v>#DIV/0!</v>
      </c>
      <c r="H10" s="35" t="e">
        <f ref="H10:H13" si="4" t="shared">H$5*G10</f>
        <v>#DIV/0!</v>
      </c>
      <c r="I10" s="36"/>
      <c r="J10" s="34" t="e">
        <f si="0" t="shared"/>
        <v>#DIV/0!</v>
      </c>
      <c r="K10" s="37" t="e">
        <f ref="K10:K13" si="5" t="shared">K$5*J10</f>
        <v>#DIV/0!</v>
      </c>
      <c r="L10" s="38" t="e">
        <f ref="L10:L14" si="6" t="shared">E10+H10+K10</f>
        <v>#DIV/0!</v>
      </c>
      <c r="M10" s="39" t="e">
        <f ref="M10:M13" si="7" t="shared">IF(L10&lt;&gt;0,RANK(L10,L$9:L$14),0)</f>
        <v>#DIV/0!</v>
      </c>
    </row>
    <row customFormat="1" ht="12.75" r="11" s="12" spans="1:13" x14ac:dyDescent="0.2">
      <c r="A11" s="23">
        <v>3</v>
      </c>
      <c r="B11" s="32"/>
      <c r="C11" s="33"/>
      <c r="D11" s="34" t="e">
        <f si="1" t="shared"/>
        <v>#DIV/0!</v>
      </c>
      <c r="E11" s="35" t="e">
        <f si="2" t="shared"/>
        <v>#DIV/0!</v>
      </c>
      <c r="F11" s="33"/>
      <c r="G11" s="34" t="e">
        <f si="3" t="shared"/>
        <v>#DIV/0!</v>
      </c>
      <c r="H11" s="35" t="e">
        <f si="4" t="shared"/>
        <v>#DIV/0!</v>
      </c>
      <c r="I11" s="36"/>
      <c r="J11" s="34" t="e">
        <f si="0" t="shared"/>
        <v>#DIV/0!</v>
      </c>
      <c r="K11" s="37" t="e">
        <f si="5" t="shared"/>
        <v>#DIV/0!</v>
      </c>
      <c r="L11" s="38" t="e">
        <f si="6" t="shared"/>
        <v>#DIV/0!</v>
      </c>
      <c r="M11" s="39" t="e">
        <f si="7" t="shared"/>
        <v>#DIV/0!</v>
      </c>
    </row>
    <row customFormat="1" ht="12.75" r="12" s="12" spans="1:13" x14ac:dyDescent="0.2">
      <c r="A12" s="23">
        <v>4</v>
      </c>
      <c r="B12" s="32"/>
      <c r="C12" s="33"/>
      <c r="D12" s="34" t="e">
        <f si="1" t="shared"/>
        <v>#DIV/0!</v>
      </c>
      <c r="E12" s="35" t="e">
        <f si="2" t="shared"/>
        <v>#DIV/0!</v>
      </c>
      <c r="F12" s="33"/>
      <c r="G12" s="34" t="e">
        <f si="3" t="shared"/>
        <v>#DIV/0!</v>
      </c>
      <c r="H12" s="35" t="e">
        <f si="4" t="shared"/>
        <v>#DIV/0!</v>
      </c>
      <c r="I12" s="36"/>
      <c r="J12" s="34" t="e">
        <f si="0" t="shared"/>
        <v>#DIV/0!</v>
      </c>
      <c r="K12" s="37" t="e">
        <f si="5" t="shared"/>
        <v>#DIV/0!</v>
      </c>
      <c r="L12" s="38" t="e">
        <f si="6" t="shared"/>
        <v>#DIV/0!</v>
      </c>
      <c r="M12" s="39" t="e">
        <f si="7" t="shared"/>
        <v>#DIV/0!</v>
      </c>
    </row>
    <row customFormat="1" ht="12.75" r="13" s="12" spans="1:13" x14ac:dyDescent="0.2">
      <c r="A13" s="23">
        <v>5</v>
      </c>
      <c r="B13" s="32"/>
      <c r="C13" s="33"/>
      <c r="D13" s="34" t="e">
        <f si="1" t="shared"/>
        <v>#DIV/0!</v>
      </c>
      <c r="E13" s="35" t="e">
        <f si="2" t="shared"/>
        <v>#DIV/0!</v>
      </c>
      <c r="F13" s="33"/>
      <c r="G13" s="34" t="e">
        <f si="3" t="shared"/>
        <v>#DIV/0!</v>
      </c>
      <c r="H13" s="35" t="e">
        <f si="4" t="shared"/>
        <v>#DIV/0!</v>
      </c>
      <c r="I13" s="36"/>
      <c r="J13" s="34" t="e">
        <f si="0" t="shared"/>
        <v>#DIV/0!</v>
      </c>
      <c r="K13" s="37" t="e">
        <f si="5" t="shared"/>
        <v>#DIV/0!</v>
      </c>
      <c r="L13" s="38" t="e">
        <f si="6" t="shared"/>
        <v>#DIV/0!</v>
      </c>
      <c r="M13" s="39" t="e">
        <f si="7" t="shared"/>
        <v>#DIV/0!</v>
      </c>
    </row>
    <row customFormat="1" ht="13.5" r="14" s="12" spans="1:13" thickBot="1" x14ac:dyDescent="0.25">
      <c r="A14" s="40">
        <v>6</v>
      </c>
      <c r="B14" s="41"/>
      <c r="C14" s="42"/>
      <c r="D14" s="43" t="e">
        <f>100*C$8/C14</f>
        <v>#DIV/0!</v>
      </c>
      <c r="E14" s="44" t="e">
        <f>E$5*D14</f>
        <v>#DIV/0!</v>
      </c>
      <c r="F14" s="42"/>
      <c r="G14" s="43" t="e">
        <f>100*F$8/F14</f>
        <v>#DIV/0!</v>
      </c>
      <c r="H14" s="44" t="e">
        <f>H$5*G14</f>
        <v>#DIV/0!</v>
      </c>
      <c r="I14" s="45"/>
      <c r="J14" s="43" t="e">
        <f si="0" t="shared"/>
        <v>#DIV/0!</v>
      </c>
      <c r="K14" s="46" t="e">
        <f>K$5*J14</f>
        <v>#DIV/0!</v>
      </c>
      <c r="L14" s="47" t="e">
        <f si="6" t="shared"/>
        <v>#DIV/0!</v>
      </c>
      <c r="M14" s="48" t="e">
        <f>IF(L14&lt;&gt;0,RANK(L14,L$9:L$14),0)</f>
        <v>#DIV/0!</v>
      </c>
    </row>
    <row r="15" spans="1:13" x14ac:dyDescent="0.25">
      <c r="D15" s="50"/>
      <c r="E15" s="50"/>
      <c r="G15" s="50"/>
      <c r="H15" s="50"/>
      <c r="J15" s="50"/>
    </row>
    <row r="16" spans="1:13" x14ac:dyDescent="0.25">
      <c r="C16" s="51"/>
      <c r="F16" s="51"/>
    </row>
  </sheetData>
  <sheetProtection algorithmName="SHA-512" hashValue="WzS75QBwhmcqX0tQmMxGu+K7e0ljF0SH2y5cGCbWdc2l7mQm4oYWJuLS6LrLPdX9Iw8hc7yGzx2ZvH8wUGtOjA==" objects="1" saltValue="t8UsfXZip2kdYxGX5A1DZg==" scenarios="1" sheet="1" spinCount="100000"/>
  <mergeCells count="15">
    <mergeCell ref="C4:E4"/>
    <mergeCell ref="C5:D5"/>
    <mergeCell ref="D6:D8"/>
    <mergeCell ref="E6:E8"/>
    <mergeCell ref="A4:A8"/>
    <mergeCell ref="B4:B8"/>
    <mergeCell ref="M4:M8"/>
    <mergeCell ref="L4:L8"/>
    <mergeCell ref="F4:H4"/>
    <mergeCell ref="I4:K4"/>
    <mergeCell ref="F5:G5"/>
    <mergeCell ref="G6:G8"/>
    <mergeCell ref="H6:H8"/>
    <mergeCell ref="J6:J8"/>
    <mergeCell ref="K6:K8"/>
  </mergeCells>
  <printOptions gridLines="1" gridLinesSet="0"/>
  <pageMargins bottom="0.78740157480314954" footer="0.5" header="0.5" left="0.70866141732283472" right="0.70866141732283472" top="0.78740157480314954"/>
  <pageSetup orientation="landscape" paperSize="9" r:id="rId1"/>
</worksheet>
</file>

<file path=xl/worksheets/sheet2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A1:H7"/>
  <sheetViews>
    <sheetView tabSelected="1" workbookViewId="0">
      <selection activeCell="D3" sqref="D3"/>
    </sheetView>
  </sheetViews>
  <sheetFormatPr defaultRowHeight="15" x14ac:dyDescent="0.25"/>
  <cols>
    <col min="1" max="1" bestFit="true" customWidth="true" style="52" width="12.7109375" collapsed="false"/>
    <col min="2" max="2" bestFit="true" customWidth="true" style="52" width="89.42578125" collapsed="false"/>
    <col min="3" max="3" bestFit="true" customWidth="true" style="53" width="11.5703125" collapsed="false"/>
    <col min="4" max="8" bestFit="true" customWidth="true" style="54" width="10.5703125" collapsed="false"/>
    <col min="9" max="16384" style="52" width="9.140625" collapsed="false"/>
  </cols>
  <sheetData>
    <row ht="18" r="1" spans="1:8" x14ac:dyDescent="0.25">
      <c r="A1"/>
      <c r="B1" s="55" t="s">
        <v>28</v>
      </c>
      <c r="C1" s="78" t="s">
        <v>27</v>
      </c>
      <c r="D1" s="79"/>
      <c r="E1" s="79"/>
      <c r="F1" s="79"/>
      <c r="G1" s="79"/>
      <c r="H1" s="79"/>
    </row>
    <row ht="36" r="2" spans="1:8" x14ac:dyDescent="0.25">
      <c r="A2" s="2" t="s">
        <v>9</v>
      </c>
      <c r="B2" s="3" t="s">
        <v>26</v>
      </c>
      <c r="C2" s="4" t="s">
        <v>11</v>
      </c>
      <c r="D2" s="6" t="s">
        <v>12</v>
      </c>
      <c r="E2" s="6" t="s">
        <v>13</v>
      </c>
      <c r="F2" s="6" t="s">
        <v>14</v>
      </c>
      <c r="G2" s="6" t="s">
        <v>15</v>
      </c>
      <c r="H2" s="6" t="s">
        <v>16</v>
      </c>
    </row>
    <row ht="195.75" r="3" spans="1:8" x14ac:dyDescent="0.25">
      <c r="A3" s="1" t="s">
        <v>10</v>
      </c>
      <c r="B3" s="5" t="s">
        <v>31</v>
      </c>
      <c r="C3" s="11">
        <f ref="C3" si="0" t="shared">SUM(D3:H3)</f>
        <v>0</v>
      </c>
      <c r="D3" s="56"/>
      <c r="E3" s="56"/>
      <c r="F3" s="56"/>
      <c r="G3" s="56"/>
      <c r="H3" s="56"/>
    </row>
    <row ht="150.75" r="4" spans="1:8" x14ac:dyDescent="0.25">
      <c r="A4" s="1" t="s">
        <v>23</v>
      </c>
      <c r="B4" s="5" t="s">
        <v>29</v>
      </c>
      <c r="C4" s="11">
        <f ref="C4" si="1" t="shared">SUM(D4:H4)</f>
        <v>0</v>
      </c>
      <c r="D4" s="56"/>
      <c r="E4" s="56"/>
      <c r="F4" s="56"/>
      <c r="G4" s="56"/>
      <c r="H4" s="56"/>
    </row>
    <row ht="150.75" r="5" spans="1:8" x14ac:dyDescent="0.25">
      <c r="A5" s="1" t="s">
        <v>24</v>
      </c>
      <c r="B5" s="5" t="s">
        <v>30</v>
      </c>
      <c r="C5" s="11">
        <f ref="C5:C6" si="2" t="shared">SUM(D5:H5)</f>
        <v>0</v>
      </c>
      <c r="D5" s="56"/>
      <c r="E5" s="56"/>
      <c r="F5" s="56"/>
      <c r="G5" s="56"/>
      <c r="H5" s="56"/>
    </row>
    <row ht="195.75" r="6" spans="1:8" x14ac:dyDescent="0.25">
      <c r="A6" s="1" t="s">
        <v>25</v>
      </c>
      <c r="B6" s="5" t="s">
        <v>32</v>
      </c>
      <c r="C6" s="11">
        <f si="2" t="shared"/>
        <v>0</v>
      </c>
      <c r="D6" s="56"/>
      <c r="E6" s="56"/>
      <c r="F6" s="56"/>
      <c r="G6" s="56"/>
      <c r="H6" s="56"/>
    </row>
    <row ht="18" r="7" spans="1:8" x14ac:dyDescent="0.25">
      <c r="A7" s="10"/>
      <c r="B7" s="9" t="s">
        <v>18</v>
      </c>
      <c r="C7" s="8">
        <f ref="C7:H7" si="3" t="shared">SUM(C3:C6)</f>
        <v>0</v>
      </c>
      <c r="D7" s="7">
        <f si="3" t="shared"/>
        <v>0</v>
      </c>
      <c r="E7" s="7">
        <f si="3" t="shared"/>
        <v>0</v>
      </c>
      <c r="F7" s="7">
        <f si="3" t="shared"/>
        <v>0</v>
      </c>
      <c r="G7" s="7">
        <f si="3" t="shared"/>
        <v>0</v>
      </c>
      <c r="H7" s="7">
        <f si="3" t="shared"/>
        <v>0</v>
      </c>
    </row>
  </sheetData>
  <sheetProtection algorithmName="SHA-512" hashValue="HLpwiy9Csb+lUnFIJPdRV8QsabStsGgdFWpGJ8D1wtjW26M9v6v6fB6fbcbFhCNZBZiWVePchixzyWykAkiesw==" objects="1" saltValue="O7rcMVTUxAx6j0gBpO7FrA==" scenarios="1" sheet="1" spinCount="100000"/>
  <mergeCells count="1">
    <mergeCell ref="C1:H1"/>
  </mergeCells>
  <pageMargins bottom="0.78740157499999996" footer="0.3" header="0.3" left="0.7" right="0.7" top="0.78740157499999996"/>
  <pageSetup orientation="portrait" paperSize="9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Listy</vt:lpstr>
      </vt:variant>
      <vt:variant>
        <vt:i4>2</vt:i4>
      </vt:variant>
    </vt:vector>
  </HeadingPairs>
  <TitlesOfParts>
    <vt:vector baseType="lpstr" size="2">
      <vt:lpstr>celkové hodnocení</vt:lpstr>
      <vt:lpstr>kriterium 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2020-05-19T09:31:53Z</dcterms:created>
  <dcterms:modified xsi:type="dcterms:W3CDTF">2022-09-23T09:06:18Z</dcterms:modified>
</cp:coreProperties>
</file>