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731"/>
  <workbookPr codeName="ThisWorkbook" defaultThemeVersion="124226"/>
  <mc:AlternateContent>
    <mc:Choice Requires="x15">
      <x15ac:absPath xmlns:x15ac="http://schemas.microsoft.com/office/spreadsheetml/2010/11/ac" url="\\ad.mpsv.cz\mpsv\spoldisk\sd_0295\065_výzva na KPSV+_2\výzva\"/>
    </mc:Choice>
  </mc:AlternateContent>
  <xr:revisionPtr documentId="13_ncr:1_{0AD90C44-8626-4512-9401-D310EFB4F105}" revIDLastSave="0" xr10:uidLastSave="{00000000-0000-0000-0000-000000000000}" xr6:coauthVersionLast="47" xr6:coauthVersionMax="47"/>
  <bookViews>
    <workbookView tabRatio="938" windowHeight="12456" windowWidth="23256" xWindow="-23148" xr2:uid="{00000000-000D-0000-FFFF-FFFF00000000}" yWindow="-108"/>
  </bookViews>
  <sheets>
    <sheet name="Sociální služba 1" r:id="rId1" sheetId="15"/>
    <sheet name="Sociální služba 2" r:id="rId2" sheetId="14"/>
    <sheet name="Sociální služba 3" r:id="rId3" sheetId="10"/>
    <sheet name="Další aktivity SOUHRNNĚ" r:id="rId4" sheetId="12"/>
    <sheet name="Žádost v ISKP" r:id="rId5" sheetId="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0" l="1" r="D97"/>
  <c i="10" r="D100"/>
  <c i="10" r="D107"/>
  <c i="14" r="D112"/>
  <c i="14" r="D97"/>
  <c i="14" r="D107"/>
  <c i="14" l="1" r="D125"/>
  <c i="12" r="B7"/>
  <c i="12" r="B5"/>
  <c i="12" r="B4"/>
  <c i="12" l="1" r="D6"/>
  <c i="12" r="C6"/>
  <c i="10" l="1" r="D125"/>
  <c i="10" r="D92"/>
  <c i="10" r="D112" s="1"/>
  <c i="10" r="G85"/>
  <c i="10" r="G84"/>
  <c i="10" r="G83"/>
  <c i="10" r="G82" s="1"/>
  <c i="10" r="F82"/>
  <c i="10" r="E82"/>
  <c i="10" r="G81"/>
  <c i="10" r="G80"/>
  <c i="10" r="G79"/>
  <c i="10" r="G78"/>
  <c i="10" r="G77"/>
  <c i="10" r="G76"/>
  <c i="10" r="F75"/>
  <c i="10" r="F74" s="1"/>
  <c i="10" r="E75"/>
  <c i="10" r="E74" s="1"/>
  <c i="10" r="G70"/>
  <c i="10" r="G69"/>
  <c i="10" r="G68"/>
  <c i="10" r="F67"/>
  <c i="10" r="E67"/>
  <c i="10" r="G66"/>
  <c i="10" r="G65"/>
  <c i="10" r="G64"/>
  <c i="10" r="G63"/>
  <c i="10" r="G62"/>
  <c i="10" r="G61"/>
  <c i="10" r="F60"/>
  <c i="10" r="F59" s="1"/>
  <c i="10" r="E60"/>
  <c i="10" r="E59" s="1"/>
  <c i="10" r="G55"/>
  <c i="10" r="G54"/>
  <c i="10" r="G53"/>
  <c i="10" r="F52"/>
  <c i="10" r="E52"/>
  <c i="10" r="G51"/>
  <c i="10" r="G50"/>
  <c i="10" r="G49"/>
  <c i="10" r="G48"/>
  <c i="10" r="G47"/>
  <c i="10" r="G46"/>
  <c i="10" r="F45"/>
  <c i="10" r="F44" s="1"/>
  <c i="10" r="E45"/>
  <c i="10" r="E44" s="1"/>
  <c i="10" r="G40"/>
  <c i="10" r="G39"/>
  <c i="10" r="G38"/>
  <c i="10" r="F37"/>
  <c i="10" r="E37"/>
  <c i="10" r="G36"/>
  <c i="10" r="G35"/>
  <c i="10" r="G34"/>
  <c i="10" r="G33"/>
  <c i="10" r="G32"/>
  <c i="10" r="G31"/>
  <c i="10" r="F30"/>
  <c i="10" r="F29" s="1"/>
  <c i="10" r="E30"/>
  <c i="10" r="E29" s="1"/>
  <c i="14" r="G85"/>
  <c i="14" r="G84"/>
  <c i="14" r="G83"/>
  <c i="14" r="F82"/>
  <c i="14" r="E82"/>
  <c i="14" r="G81"/>
  <c i="14" r="G80"/>
  <c i="14" r="G79"/>
  <c i="14" r="G78"/>
  <c i="14" r="G77"/>
  <c i="14" r="G76"/>
  <c i="14" r="F75"/>
  <c i="14" r="F74" s="1"/>
  <c i="14" r="E75"/>
  <c i="14" r="E74" s="1"/>
  <c i="14" r="G70"/>
  <c i="14" r="G69"/>
  <c i="14" r="G68"/>
  <c i="14" r="F67"/>
  <c i="14" r="E67"/>
  <c i="14" r="G66"/>
  <c i="14" r="G65"/>
  <c i="14" r="G64"/>
  <c i="14" r="G63"/>
  <c i="14" r="G62"/>
  <c i="14" r="G61"/>
  <c i="14" r="F60"/>
  <c i="14" r="F59" s="1"/>
  <c i="14" r="E60"/>
  <c i="14" r="E59"/>
  <c i="14" r="G55"/>
  <c i="14" r="G54"/>
  <c i="14" r="G53"/>
  <c i="14" r="F52"/>
  <c i="14" r="E52"/>
  <c i="14" r="G51"/>
  <c i="14" r="G50"/>
  <c i="14" r="G49"/>
  <c i="14" r="G48"/>
  <c i="14" r="G47"/>
  <c i="14" r="G46"/>
  <c i="14" r="F45"/>
  <c i="14" r="F44" s="1"/>
  <c i="14" r="E45"/>
  <c i="14" r="E44"/>
  <c i="14" r="G40"/>
  <c i="14" r="G39"/>
  <c i="14" r="G38"/>
  <c i="14" r="F37"/>
  <c i="14" r="E37"/>
  <c i="14" r="G36"/>
  <c i="14" r="G35"/>
  <c i="14" r="G34"/>
  <c i="14" r="G33"/>
  <c i="14" r="G32"/>
  <c i="14" r="G31"/>
  <c i="14" r="F30"/>
  <c i="14" r="F29" s="1"/>
  <c i="14" r="E30"/>
  <c i="14" r="E29" s="1"/>
  <c i="14" r="D100"/>
  <c i="14" r="D92"/>
  <c i="14" l="1" r="G67"/>
  <c i="14" r="G52"/>
  <c i="14" r="G82"/>
  <c i="10" r="G37"/>
  <c i="10" r="G52"/>
  <c i="10" r="G67"/>
  <c i="10" r="G30"/>
  <c i="10" r="G29" s="1"/>
  <c i="10" r="G45"/>
  <c i="10" r="G44" s="1"/>
  <c i="10" r="G60"/>
  <c i="10" r="G59" s="1"/>
  <c i="10" r="G75"/>
  <c i="10" r="G74" s="1"/>
  <c i="14" r="G30"/>
  <c i="14" r="G45"/>
  <c i="14" r="G44" s="1"/>
  <c i="14" r="G60"/>
  <c i="14" r="G59" s="1"/>
  <c i="14" r="G75"/>
  <c i="14" r="G37"/>
  <c i="15" r="D129"/>
  <c i="15" r="D111"/>
  <c i="15" r="D104"/>
  <c i="15" r="D101"/>
  <c i="15" r="D96"/>
  <c i="15" r="G89"/>
  <c i="15" r="G88"/>
  <c i="15" r="G87"/>
  <c i="15" r="F86"/>
  <c i="15" r="E86"/>
  <c i="15" r="G85"/>
  <c i="15" r="G84"/>
  <c i="15" r="G83"/>
  <c i="15" r="G82"/>
  <c i="15" r="G81"/>
  <c i="15" r="G80"/>
  <c i="15" r="F79"/>
  <c i="15" r="F78" s="1"/>
  <c i="15" r="E79"/>
  <c i="15" r="E78" s="1"/>
  <c i="15" r="G74"/>
  <c i="15" r="G73"/>
  <c i="15" r="G72"/>
  <c i="15" r="F71"/>
  <c i="15" r="E71"/>
  <c i="15" r="G70"/>
  <c i="15" r="G69"/>
  <c i="15" r="G68"/>
  <c i="15" r="G67"/>
  <c i="15" r="G66"/>
  <c i="15" r="G65"/>
  <c i="15" r="F64"/>
  <c i="15" r="F63" s="1"/>
  <c i="15" r="E64"/>
  <c i="15" r="E63" s="1"/>
  <c i="15" r="G59"/>
  <c i="15" r="G58"/>
  <c i="15" r="G57"/>
  <c i="15" r="F56"/>
  <c i="15" r="E56"/>
  <c i="15" r="G55"/>
  <c i="15" r="G54"/>
  <c i="15" r="G53"/>
  <c i="15" r="G52"/>
  <c i="15" r="G51"/>
  <c i="15" r="G50"/>
  <c i="15" r="F49"/>
  <c i="15" r="F48" s="1"/>
  <c i="15" r="E49"/>
  <c i="15" r="E48" s="1"/>
  <c i="15" r="G44"/>
  <c i="15" r="G43"/>
  <c i="15" r="G42"/>
  <c i="15" r="F41"/>
  <c i="15" r="E41"/>
  <c i="15" r="G40"/>
  <c i="15" r="G39"/>
  <c i="15" r="G38"/>
  <c i="15" r="G37"/>
  <c i="15" r="G36"/>
  <c i="15" r="G35"/>
  <c i="15" r="F34"/>
  <c i="15" r="F33" s="1"/>
  <c i="15" r="E34"/>
  <c i="15" r="E33" s="1"/>
  <c i="14" l="1" r="G74"/>
  <c i="15" r="D116"/>
  <c i="15" r="D130" s="1"/>
  <c i="15" r="D131" s="1"/>
  <c i="15" r="D132" s="1"/>
  <c i="14" r="G29"/>
  <c i="15" r="G71"/>
  <c i="15" r="G41"/>
  <c i="15" r="G56"/>
  <c i="15" r="G86"/>
  <c i="15" r="G79"/>
  <c i="15" r="G34"/>
  <c i="15" r="G49"/>
  <c i="15" r="G64"/>
  <c i="15" l="1" r="G63"/>
  <c i="15" r="G48"/>
  <c i="15" r="G33"/>
  <c i="15" r="G78"/>
  <c i="10" r="D82"/>
  <c i="10" r="D75"/>
  <c i="10" r="D67"/>
  <c i="10" r="D60"/>
  <c i="10" r="D52"/>
  <c i="10" r="D45"/>
  <c i="10" r="D37"/>
  <c i="10" r="D30"/>
  <c i="14" r="D82"/>
  <c i="14" r="D75"/>
  <c i="14" r="D67"/>
  <c i="14" r="D60"/>
  <c i="14" r="D52"/>
  <c i="14" r="D45"/>
  <c i="14" r="D37"/>
  <c i="14" r="D30"/>
  <c i="15" r="D86"/>
  <c i="15" r="D79"/>
  <c i="15" r="D71"/>
  <c i="15" r="D64"/>
  <c i="15" r="D56"/>
  <c i="15" r="D49"/>
  <c i="14" l="1" r="D29"/>
  <c i="14" r="D59"/>
  <c i="10" r="D29"/>
  <c i="14" r="D44"/>
  <c i="14" r="D74"/>
  <c i="15" r="D63"/>
  <c i="10" r="D59"/>
  <c i="10" r="D74"/>
  <c i="10" r="D44"/>
  <c i="15" r="D48"/>
  <c i="15" r="D78"/>
  <c i="14" l="1" r="D126"/>
  <c i="10" r="D126"/>
  <c i="10" r="D127" s="1"/>
  <c i="10" r="D128" s="1"/>
  <c i="13" r="F19"/>
  <c i="13" r="F13"/>
  <c i="12" r="B6"/>
  <c i="13" r="E19"/>
  <c i="13" r="D19"/>
  <c i="13" r="B19"/>
  <c i="13" r="C19"/>
  <c i="15" r="D41"/>
  <c i="15" r="D34"/>
  <c i="14" l="1" r="D127"/>
  <c i="14" r="D128" s="1"/>
  <c i="15" r="D33"/>
  <c i="12" r="B8"/>
  <c i="13" r="F17" s="1"/>
  <c i="13" r="F18" s="1"/>
  <c i="12" r="B9"/>
  <c i="13" l="1" r="D21"/>
  <c i="13" l="1" r="C21"/>
  <c i="13" l="1" r="C17"/>
  <c i="13" r="C18" s="1"/>
  <c i="13" l="1" r="C13"/>
  <c i="13" l="1" r="E21"/>
  <c i="13" r="B21" s="1"/>
  <c i="13" r="C14"/>
  <c i="13" r="C16" s="1"/>
  <c i="13" r="F14"/>
  <c i="13" r="F16" s="1"/>
  <c i="13" l="1" r="F15"/>
  <c i="13" r="C15"/>
  <c i="13" r="C12"/>
  <c i="13" r="F12"/>
  <c i="13" r="F11" s="1"/>
  <c i="13" r="D17"/>
  <c i="13" r="E17"/>
  <c i="13" l="1" r="G21"/>
  <c i="13" r="E18"/>
  <c i="13" r="E13" s="1"/>
  <c i="13" r="C11"/>
  <c i="13" r="B17"/>
  <c i="13" r="D18"/>
  <c i="13" r="D13" s="1"/>
  <c i="13" l="1" r="E14"/>
  <c i="13" r="E16" s="1"/>
  <c i="13" r="D14"/>
  <c i="13" r="D16" s="1"/>
  <c i="13" r="B18"/>
  <c i="13" r="B13"/>
  <c i="13" l="1" r="D15"/>
  <c i="13" r="E12"/>
  <c i="13" r="E11" s="1"/>
  <c i="13" r="E15"/>
  <c i="13" r="B14"/>
  <c i="13" r="D12"/>
  <c i="13" l="1" r="B15"/>
  <c i="13" r="B16"/>
  <c i="13" r="D11"/>
  <c i="13" r="B11" s="1"/>
  <c i="13" r="B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A10" shapeId="0" xr:uid="{92E459E9-1919-484A-8739-895AB66827A4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33" shapeId="0" xr:uid="{1493D69C-F060-4EAA-A67A-2D769AFD97A8}">
      <text>
        <r>
          <rPr>
            <sz val="9"/>
            <color indexed="81"/>
            <rFont val="Tahoma"/>
            <family val="2"/>
            <charset val="238"/>
          </rPr>
          <t xml:space="preserve">dle. Kapitoly Míra podpory - rozpad zdrojů financování Vyzvy k předkládání žádosti o podporu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A6" shapeId="0" xr:uid="{69462677-8AFD-4229-A686-0A1770356E07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A6" shapeId="0" xr:uid="{8C45C2A4-EDD6-4B7F-93D5-4DAD7038596A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B5" shapeId="0" xr:uid="{137A60A8-0537-4A47-B4AC-2341F9BE0583}">
      <text>
        <r>
          <rPr>
            <sz val="9"/>
            <color indexed="81"/>
            <rFont val="Tahoma"/>
            <family val="2"/>
            <charset val="238"/>
          </rPr>
          <t>Vzhledem k povaze aktivit výzvy se příjmy nepředpokládají.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<sst xmlns="http://schemas.openxmlformats.org/spreadsheetml/2006/main" count="554" uniqueCount="129">
  <si>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</si>
  <si>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</si>
  <si>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</si>
  <si>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</si>
  <si>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</si>
  <si>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</si>
  <si>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</si>
  <si>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</si>
  <si>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</si>
  <si>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</si>
  <si>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</si>
  <si>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</si>
  <si>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</si>
  <si>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</si>
  <si>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</si>
  <si>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</si>
  <si>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</si>
  <si>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</si>
  <si>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</si>
  <si>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</si>
  <si>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</si>
  <si>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</si>
  <si>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</si>
  <si>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</si>
  <si>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</si>
  <si>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</si>
  <si>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</si>
  <si>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</si>
  <si>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</si>
  <si>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</si>
  <si>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</si>
  <si>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</si>
  <si>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</si>
  <si>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</si>
  <si>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</si>
  <si>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</si>
  <si>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</si>
  <si>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</si>
  <si>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</si>
  <si>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</si>
  <si>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</si>
  <si>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</si>
  <si>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</si>
  <si>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</si>
  <si>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</si>
  <si>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</si>
  <si>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</si>
  <si>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</si>
  <si>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</si>
  <si>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</si>
  <si>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</si>
  <si>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</si>
  <si>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</si>
  <si>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</si>
  <si>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</si>
  <si>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</si>
  <si>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</si>
  <si>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</si>
  <si>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</si>
  <si>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</si>
  <si>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</si>
  <si>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</si>
  <si>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</si>
  <si>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</si>
  <si>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</si>
  <si>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</si>
  <si>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</si>
  <si>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způsobilé výdaje:</t>
  </si>
  <si>
    <t>Jiné peněžní příjmy (JPP):</t>
  </si>
  <si>
    <t>CZV bez příjmů:</t>
  </si>
  <si>
    <t>Příspěvek Unie:</t>
  </si>
  <si>
    <t>Národní veřejné zdroje:</t>
  </si>
  <si>
    <t>Podpora celkem:</t>
  </si>
  <si>
    <t>Vlastní zdroj financování:</t>
  </si>
  <si>
    <t>Žádost o podporu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</si>
  <si>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</si>
  <si>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</si>
  <si>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</si>
  <si>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</si>
  <si>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Celkové způsobilé výdaje připadající na další aktivity projektu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</si>
  <si>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</si>
  <si>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</si>
  <si>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</si>
  <si>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</si>
  <si>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</si>
  <si>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</si>
  <si>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</si>
  <si>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Podpora celkem</t>
  </si>
  <si>
    <t>Vlastní zdroje spolufinancování</t>
  </si>
  <si>
    <t>NENÍ RELEVANTNÍ</t>
  </si>
  <si>
    <t>Celkem za projekt</t>
  </si>
  <si>
    <t>rok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</si>
  <si>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</si>
  <si>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</si>
  <si>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</si>
  <si>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</si>
  <si>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</si>
  <si>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</si>
  <si>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</si>
  <si>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</si>
  <si>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</si>
  <si>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</si>
  <si>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Zařízení a vybavení - částka z paušálu</t>
  </si>
  <si>
    <t>Dlouhodobý majetek - neinvestiční</t>
  </si>
  <si>
    <t>Spotřební materiál pro CS</t>
  </si>
  <si>
    <t>Služby - částka z paušálu</t>
  </si>
  <si>
    <t>nájemné</t>
  </si>
  <si>
    <t>právní a ekonomické služby</t>
  </si>
  <si>
    <t>školení a kurzy</t>
  </si>
  <si>
    <t>ostatní služby</t>
  </si>
  <si>
    <t>energie</t>
  </si>
  <si>
    <t>jiné</t>
  </si>
  <si>
    <t>CELKEM NÁKLADY NA SOC.SLUŽBU</t>
  </si>
  <si>
    <t>Další náklady - částka z paušálu</t>
  </si>
  <si>
    <t>Doba realizace projektu</t>
  </si>
  <si>
    <t>Plánované náklady sociální služby</t>
  </si>
  <si>
    <t>číslo položky rozpočtu v IS KP 21+</t>
  </si>
  <si>
    <t xml:space="preserve">Plánované výnosy sociální služby </t>
  </si>
  <si>
    <t>Počet měsíců poskytování služby v rámci projektu</t>
  </si>
  <si>
    <t xml:space="preserve">Spolufinancování </t>
  </si>
  <si>
    <t>Plánované náklady sociální služby podle jednotlivých nákladových položek</t>
  </si>
  <si>
    <t>Spolufinancování</t>
  </si>
  <si>
    <t>Část projektu nezakládající veřejnou podporu</t>
  </si>
  <si>
    <t>Část projektu na zapojení dalších subjektů</t>
  </si>
  <si>
    <t>Typ subjektu</t>
  </si>
  <si>
    <t>Souhrnné detaily k podpoře v projektu</t>
  </si>
  <si>
    <t>Popis logiky rozdělení podpory mezi subjekty/služby rámci projektu:(např. podle nákladů vzdělávacích akcí a počtu jejich účastníků dle jednotlivých subjektů, dle předpokládaného rozsahu využití podporovaného zaměstnání, kapacity apod.):</t>
  </si>
  <si>
    <t>Služba v rámci projektu poskytována od - do (uvede se konkrétní datum odkdy - dokdy je poskytování služby v projektu)</t>
  </si>
  <si>
    <t>Příloha č. 5 A - Údaje o sociální službě plán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</si>
</sst>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8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borderId="0" fillId="0" fontId="0" numFmtId="0"/>
    <xf applyAlignment="0" applyBorder="0" applyFill="0" applyFont="0" applyProtection="0" borderId="0" fillId="0" fontId="14" numFmtId="9"/>
  </cellStyleXfs>
  <cellXfs count="261">
    <xf borderId="0" fillId="0" fontId="0" numFmtId="0" xfId="0"/>
    <xf applyFont="1" borderId="0" fillId="0" fontId="1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Font="1" borderId="0" fillId="0" fontId="4" numFmtId="0" xfId="0">
      <alignment horizontal="right"/>
    </xf>
    <xf applyAlignment="1" applyBorder="1" applyFill="1" applyFont="1" borderId="1" fillId="2" fontId="6" numFmtId="0" xfId="0">
      <alignment horizontal="right" vertical="center" wrapText="1"/>
    </xf>
    <xf applyAlignment="1" applyBorder="1" applyFill="1" applyFont="1" borderId="1" fillId="2" fontId="6" numFmtId="0" xfId="0">
      <alignment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  <xf applyAlignment="1" applyBorder="1" applyFill="1" applyFont="1" borderId="1" fillId="2" fontId="6" numFmtId="0" xfId="0">
      <alignment horizontal="right"/>
    </xf>
    <xf applyBorder="1" applyFill="1" applyFont="1" applyNumberFormat="1" borderId="1" fillId="2" fontId="6" numFmtId="3" xfId="0"/>
    <xf applyAlignment="1" applyBorder="1" applyFill="1" applyFont="1" applyNumberFormat="1" borderId="1" fillId="2" fontId="6" numFmtId="16" xfId="0">
      <alignment horizontal="right"/>
    </xf>
    <xf applyAlignment="1" applyBorder="1" applyFill="1" applyFont="1" applyNumberFormat="1" borderId="1" fillId="2" fontId="4" numFmtId="14" xfId="0">
      <alignment horizontal="right"/>
    </xf>
    <xf applyAlignment="1" applyBorder="1" applyFill="1" applyFont="1" borderId="1" fillId="2" fontId="4" numFmtId="0" xfId="0">
      <alignment horizontal="right"/>
    </xf>
    <xf applyAlignment="1" applyFont="1" borderId="0" fillId="0" fontId="8" numFmtId="0" xfId="0">
      <alignment horizontal="left"/>
    </xf>
    <xf applyFont="1" borderId="0" fillId="0" fontId="8" numFmtId="0" xfId="0"/>
    <xf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left"/>
    </xf>
    <xf applyFont="1" borderId="0" fillId="0" fontId="9" numFmtId="0" xfId="0"/>
    <xf applyAlignment="1" applyFont="1" borderId="0" fillId="0" fontId="4" numFmtId="0" xfId="0">
      <alignment vertical="center"/>
    </xf>
    <xf applyFont="1" borderId="0" fillId="0" fontId="10" numFmtId="0" xfId="0"/>
    <xf applyAlignment="1" applyFont="1" borderId="0" fillId="0" fontId="3" numFmtId="0" xfId="0">
      <alignment horizontal="left"/>
    </xf>
    <xf applyFont="1" applyNumberFormat="1" borderId="0" fillId="0" fontId="9" numFmtId="9" xfId="0"/>
    <xf applyFont="1" applyNumberFormat="1" borderId="0" fillId="0" fontId="4" numFmtId="9" xfId="0"/>
    <xf applyFill="1" applyFont="1" borderId="0" fillId="0" fontId="4" numFmtId="0" xfId="0"/>
    <xf applyBorder="1" applyFont="1" borderId="0" fillId="0" fontId="4" numFmtId="0" xfId="0"/>
    <xf applyBorder="1" applyFill="1" applyFont="1" borderId="0" fillId="0" fontId="4" numFmtId="0" xfId="0"/>
    <xf applyBorder="1" applyFill="1" applyFont="1" applyNumberFormat="1" borderId="0" fillId="0" fontId="6" numFmtId="3" xfId="0"/>
    <xf applyNumberFormat="1" borderId="0" fillId="0" fontId="0" numFmtId="9" xfId="0"/>
    <xf applyFill="1" borderId="0" fillId="0" fontId="0" numFmtId="0" xfId="0"/>
    <xf applyNumberFormat="1" borderId="0" fillId="0" fontId="0" numFmtId="3" xfId="0"/>
    <xf applyBorder="1" borderId="0" fillId="0" fontId="0" numFmtId="0" xfId="0"/>
    <xf applyAlignment="1" applyFont="1" borderId="0" fillId="0" fontId="3" numFmtId="0" xfId="0">
      <alignment horizontal="left"/>
    </xf>
    <xf applyFont="1" applyNumberFormat="1" borderId="0" fillId="0" fontId="15" numFmtId="3" xfId="0"/>
    <xf applyFill="1" applyFont="1" borderId="0" fillId="0" fontId="13" numFmtId="0" xfId="0"/>
    <xf applyFill="1" applyNumberFormat="1" borderId="0" fillId="0" fontId="0" numFmtId="3" xfId="0"/>
    <xf applyFont="1" borderId="0" fillId="0" fontId="16" numFmtId="0" xfId="0"/>
    <xf applyFill="1" applyFont="1" borderId="0" fillId="0" fontId="16" numFmtId="0" xfId="0"/>
    <xf applyAlignment="1" applyFill="1" applyFont="1" borderId="0" fillId="0" fontId="16" numFmtId="0" xfId="0">
      <alignment vertical="center"/>
    </xf>
    <xf applyFill="1" applyFont="1" borderId="0" fillId="4" fontId="16" numFmtId="0" xfId="0"/>
    <xf applyBorder="1" applyFill="1" applyFont="1" borderId="0" fillId="0" fontId="16" numFmtId="0" xfId="0"/>
    <xf applyAlignment="1" applyFont="1" borderId="0" fillId="0" fontId="16" numFmtId="0" xfId="0">
      <alignment vertical="center"/>
    </xf>
    <xf applyFill="1" applyFont="1" borderId="0" fillId="0" fontId="17" numFmtId="0" xfId="0"/>
    <xf applyBorder="1" applyFill="1" applyFont="1" borderId="0" fillId="0" fontId="17" numFmtId="0" xfId="0"/>
    <xf applyAlignment="1" applyBorder="1" applyFill="1" applyFont="1" borderId="5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5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1" fillId="2" fontId="4" numFmtId="0" xfId="0">
      <alignment horizontal="left"/>
    </xf>
    <xf applyAlignment="1" applyFont="1" borderId="0" fillId="0" fontId="3" numFmtId="0" xfId="0">
      <alignment horizontal="left"/>
    </xf>
    <xf applyAlignment="1" applyBorder="1" applyFill="1" applyFont="1" borderId="8" fillId="2" fontId="4" numFmtId="0" xfId="0">
      <alignment horizontal="left"/>
    </xf>
    <xf applyAlignment="1" applyBorder="1" applyFill="1" applyFont="1" borderId="7" fillId="2" fontId="4" numFmtId="0" xfId="0">
      <alignment horizontal="left"/>
    </xf>
    <xf applyFill="1" applyFont="1" borderId="0" fillId="7" fontId="8" numFmtId="0" xfId="0"/>
    <xf applyFont="1" borderId="0" fillId="0" fontId="18" numFmtId="0" xfId="0"/>
    <xf applyFont="1" borderId="0" fillId="0" fontId="19" numFmtId="0" xfId="0"/>
    <xf applyAlignment="1" applyBorder="1" applyFill="1" applyFont="1" borderId="13" fillId="2" fontId="3" numFmtId="0" xfId="0">
      <alignment vertical="center"/>
    </xf>
    <xf applyAlignment="1" applyBorder="1" applyFill="1" applyFont="1" borderId="12" fillId="2" fontId="20" numFmtId="0" xfId="0">
      <alignment horizontal="center" vertical="center"/>
    </xf>
    <xf applyAlignment="1" applyBorder="1" applyFill="1" applyFont="1" borderId="13" fillId="2" fontId="21" numFmtId="0" xfId="0">
      <alignment vertical="center"/>
    </xf>
    <xf applyAlignment="1" applyBorder="1" applyFill="1" applyFont="1" borderId="11" fillId="2" fontId="20" numFmtId="0" xfId="0">
      <alignment vertical="center"/>
    </xf>
    <xf applyBorder="1" applyFill="1" applyFont="1" borderId="20" fillId="2" fontId="12" numFmtId="0" xfId="0"/>
    <xf applyBorder="1" applyFill="1" applyFont="1" borderId="14" fillId="2" fontId="22" numFmtId="0" xfId="0"/>
    <xf applyBorder="1" applyFill="1" applyFont="1" borderId="26" fillId="2" fontId="12" numFmtId="0" xfId="0"/>
    <xf applyBorder="1" applyFill="1" applyFont="1" borderId="15" fillId="4" fontId="12" numFmtId="0" xfId="0"/>
    <xf applyBorder="1" applyFill="1" applyFont="1" borderId="16" fillId="2" fontId="12" numFmtId="0" xfId="0"/>
    <xf applyBorder="1" applyFill="1" applyFont="1" borderId="16" fillId="2" fontId="22" numFmtId="0" xfId="0"/>
    <xf applyBorder="1" applyFill="1" applyFont="1" borderId="1" fillId="2" fontId="12" numFmtId="0" xfId="0"/>
    <xf applyBorder="1" applyFill="1" applyFont="1" borderId="17" fillId="4" fontId="12" numFmtId="0" xfId="0"/>
    <xf applyBorder="1" applyFill="1" applyFont="1" borderId="22" fillId="2" fontId="12" numFmtId="0" xfId="0"/>
    <xf applyBorder="1" applyFill="1" applyFont="1" borderId="16" fillId="2" fontId="23" numFmtId="0" xfId="0"/>
    <xf applyBorder="1" applyFill="1" applyFont="1" borderId="1" fillId="2" fontId="23" numFmtId="0" xfId="0"/>
    <xf applyBorder="1" applyFill="1" applyFont="1" borderId="17" fillId="4" fontId="23" numFmtId="0" xfId="0"/>
    <xf applyBorder="1" applyFill="1" applyFont="1" borderId="13" fillId="7" fontId="12" numFmtId="0" xfId="0"/>
    <xf applyBorder="1" applyFill="1" applyFont="1" borderId="13" fillId="2" fontId="12" numFmtId="0" xfId="0"/>
    <xf applyBorder="1" applyFill="1" applyFont="1" borderId="13" fillId="8" fontId="12" numFmtId="0" xfId="0"/>
    <xf applyBorder="1" applyFill="1" applyFont="1" borderId="24" fillId="2" fontId="12" numFmtId="0" xfId="0"/>
    <xf applyAlignment="1" applyBorder="1" applyFill="1" applyFont="1" borderId="13" fillId="7" fontId="12" numFmtId="0" xfId="0"/>
    <xf applyAlignment="1" applyBorder="1" applyFill="1" applyFont="1" borderId="0" fillId="0" fontId="12" numFmtId="0" xfId="0"/>
    <xf applyAlignment="1" applyBorder="1" applyFill="1" applyFont="1" applyNumberFormat="1" borderId="0" fillId="0" fontId="12" numFmtId="9" xfId="0">
      <alignment horizontal="right" indent="2"/>
    </xf>
    <xf applyBorder="1" applyFill="1" applyFont="1" applyNumberFormat="1" borderId="0" fillId="0" fontId="23" numFmtId="9" xfId="0"/>
    <xf applyAlignment="1" applyBorder="1" applyFill="1" applyFont="1" borderId="13" fillId="5" fontId="3" numFmtId="0" xfId="0">
      <alignment vertical="center"/>
    </xf>
    <xf applyAlignment="1" applyBorder="1" applyFill="1" applyFont="1" applyNumberFormat="1" borderId="12" fillId="5" fontId="21" numFmtId="3" xfId="0">
      <alignment horizontal="center" vertical="center"/>
    </xf>
    <xf applyAlignment="1" applyBorder="1" applyFill="1" applyFont="1" borderId="21" fillId="2" fontId="3" numFmtId="0" xfId="0">
      <alignment horizontal="center"/>
    </xf>
    <xf applyAlignment="1" applyBorder="1" applyFill="1" applyFont="1" borderId="23" fillId="2" fontId="3" numFmtId="0" xfId="0">
      <alignment horizontal="right" indent="2"/>
    </xf>
    <xf applyAlignment="1" applyBorder="1" applyFill="1" applyFont="1" borderId="12" fillId="4" fontId="20" numFmtId="0" xfId="0">
      <alignment vertical="center" wrapText="1"/>
    </xf>
    <xf applyAlignment="1" applyBorder="1" applyFill="1" applyFont="1" applyNumberFormat="1" borderId="12" fillId="7" fontId="3" numFmtId="4" xfId="0">
      <alignment horizontal="right" indent="2"/>
    </xf>
    <xf applyAlignment="1" applyBorder="1" applyFill="1" applyFont="1" applyNumberFormat="1" borderId="21" fillId="2" fontId="3" numFmtId="4" xfId="0">
      <alignment horizontal="right" indent="2"/>
    </xf>
    <xf applyAlignment="1" applyBorder="1" applyFill="1" applyFont="1" applyNumberFormat="1" borderId="23" fillId="2" fontId="3" numFmtId="4" xfId="0">
      <alignment horizontal="right" indent="2"/>
    </xf>
    <xf applyAlignment="1" applyBorder="1" applyFill="1" applyFont="1" applyNumberFormat="1" borderId="12" fillId="2" fontId="3" numFmtId="4" xfId="0">
      <alignment horizontal="right" indent="2"/>
    </xf>
    <xf applyAlignment="1" applyBorder="1" applyFill="1" applyFont="1" applyNumberFormat="1" borderId="17" fillId="2" fontId="3" numFmtId="4" xfId="0">
      <alignment horizontal="right" indent="2"/>
    </xf>
    <xf applyAlignment="1" applyBorder="1" applyFill="1" applyFont="1" applyNumberFormat="1" borderId="12" fillId="8" fontId="3" numFmtId="4" xfId="0">
      <alignment horizontal="right" indent="2"/>
    </xf>
    <xf applyAlignment="1" applyBorder="1" applyFill="1" applyFont="1" applyNumberFormat="1" borderId="25" fillId="2" fontId="3" numFmtId="4" xfId="0">
      <alignment horizontal="right" indent="2"/>
    </xf>
    <xf applyAlignment="1" applyBorder="1" applyFill="1" applyFont="1" applyNumberFormat="1" borderId="12" fillId="5" fontId="3" numFmtId="4" xfId="0">
      <alignment horizontal="right" vertical="center"/>
    </xf>
    <xf applyAlignment="1" applyBorder="1" applyFill="1" applyFont="1" applyNumberFormat="1" borderId="10" fillId="5" fontId="24" numFmtId="4" xfId="0">
      <alignment vertical="center"/>
    </xf>
    <xf applyAlignment="1" applyBorder="1" applyFill="1" applyFont="1" applyNumberFormat="1" borderId="11" fillId="5" fontId="24" numFmtId="4" xfId="0">
      <alignment vertical="center"/>
    </xf>
    <xf applyAlignment="1" applyBorder="1" applyFill="1" applyFont="1" applyNumberFormat="1" borderId="16" fillId="2" fontId="22" numFmtId="4" xfId="0">
      <alignment horizontal="left" indent="11"/>
    </xf>
    <xf applyAlignment="1" applyBorder="1" applyFill="1" applyFont="1" applyNumberFormat="1" borderId="1" fillId="2" fontId="22" numFmtId="4" xfId="0">
      <alignment horizontal="left" indent="11"/>
    </xf>
    <xf applyAlignment="1" applyBorder="1" applyFill="1" applyFont="1" applyNumberFormat="1" borderId="17" fillId="4" fontId="22" numFmtId="4" xfId="0">
      <alignment horizontal="left" indent="11"/>
    </xf>
    <xf applyAlignment="1" applyBorder="1" applyFill="1" applyFont="1" applyNumberFormat="1" borderId="18" fillId="2" fontId="22" numFmtId="9" xfId="0">
      <alignment horizontal="left" indent="11"/>
    </xf>
    <xf applyAlignment="1" applyBorder="1" applyFill="1" applyFont="1" applyNumberFormat="1" borderId="27" fillId="2" fontId="22" numFmtId="9" xfId="0">
      <alignment horizontal="left" indent="11"/>
    </xf>
    <xf applyAlignment="1" applyBorder="1" applyFill="1" applyFont="1" applyNumberFormat="1" borderId="19" fillId="4" fontId="22" numFmtId="9" xfId="0">
      <alignment horizontal="left" indent="11"/>
    </xf>
    <xf applyAlignment="1" applyBorder="1" applyFill="1" applyFont="1" borderId="3" fillId="2" fontId="4" numFmtId="0" xfId="0">
      <alignment horizontal="left" wrapText="1"/>
    </xf>
    <xf applyBorder="1" applyFill="1" applyFont="1" applyNumberFormat="1" borderId="3" fillId="2" fontId="4" numFmtId="9" xfId="0"/>
    <xf applyBorder="1" applyFill="1" applyFont="1" borderId="13" fillId="2" fontId="6" numFmtId="0" xfId="0"/>
    <xf applyBorder="1" applyFill="1" applyFont="1" applyNumberFormat="1" borderId="1" fillId="2" fontId="4" numFmtId="4" xfId="0"/>
    <xf applyAlignment="1" applyBorder="1" applyFill="1" applyFont="1" borderId="0" fillId="0" fontId="4" numFmtId="0" xfId="0">
      <alignment horizontal="left"/>
    </xf>
    <xf applyAlignment="1" applyBorder="1" applyFill="1" applyFont="1" applyNumberFormat="1" borderId="1" fillId="2" fontId="6" numFmtId="4" xfId="0">
      <alignment horizontal="right" indent="3"/>
    </xf>
    <xf applyBorder="1" applyFill="1" applyFont="1" applyNumberFormat="1" borderId="1" fillId="2" fontId="6" numFmtId="4" xfId="0"/>
    <xf applyAlignment="1" applyBorder="1" applyFill="1" applyFont="1" applyNumberFormat="1" borderId="3" fillId="2" fontId="6" numFmtId="4" xfId="0">
      <alignment horizontal="right" indent="3"/>
    </xf>
    <xf applyAlignment="1" applyBorder="1" applyFill="1" applyFont="1" applyNumberFormat="1" borderId="11" fillId="6" fontId="6" numFmtId="4" xfId="0">
      <alignment horizontal="right" indent="3"/>
    </xf>
    <xf applyAlignment="1" applyBorder="1" applyFill="1" applyFont="1" applyNumberFormat="1" borderId="11" fillId="5" fontId="6" numFmtId="4" xfId="0">
      <alignment horizontal="right" indent="3"/>
    </xf>
    <xf applyFont="1" applyNumberFormat="1" borderId="0" fillId="0" fontId="15" numFmtId="4" xfId="0"/>
    <xf applyBorder="1" applyFill="1" applyFont="1" applyNumberFormat="1" borderId="1" fillId="2" fontId="2" numFmtId="4" xfId="0"/>
    <xf applyAlignment="1" applyBorder="1" applyFill="1" applyFont="1" applyNumberFormat="1" borderId="28" fillId="6" fontId="6" numFmtId="4" xfId="0">
      <alignment horizontal="right" indent="3"/>
    </xf>
    <xf applyBorder="1" applyFill="1" applyFont="1" borderId="4" fillId="2" fontId="4" numFmtId="0" xfId="0"/>
    <xf applyBorder="1" applyFont="1" applyNumberFormat="1" applyProtection="1" borderId="1" fillId="0" fontId="4" numFmtId="4" xfId="0">
      <protection locked="0"/>
    </xf>
    <xf applyBorder="1" applyFont="1" applyProtection="1" borderId="1" fillId="0" fontId="4" numFmtId="0" xfId="0">
      <protection locked="0"/>
    </xf>
    <xf applyBorder="1" applyFill="1" applyFont="1" applyNumberFormat="1" borderId="12" fillId="2" fontId="6" numFmtId="4" xfId="1"/>
    <xf applyBorder="1" applyFill="1" applyFont="1" applyNumberFormat="1" applyProtection="1" borderId="1" fillId="2" fontId="6" numFmtId="4" xfId="0">
      <protection hidden="1"/>
    </xf>
    <xf applyBorder="1" applyFill="1" applyFont="1" applyNumberFormat="1" applyProtection="1" borderId="2" fillId="2" fontId="6" numFmtId="4" xfId="0">
      <protection hidden="1"/>
    </xf>
    <xf applyBorder="1" applyFill="1" applyFont="1" applyNumberFormat="1" applyProtection="1" borderId="1" fillId="2" fontId="2" numFmtId="4" xfId="0">
      <protection hidden="1"/>
    </xf>
    <xf applyBorder="1" applyFill="1" applyFont="1" applyNumberFormat="1" applyProtection="1" borderId="2" fillId="2" fontId="2" numFmtId="4" xfId="0">
      <protection hidden="1"/>
    </xf>
    <xf applyBorder="1" applyFill="1" applyFont="1" applyNumberFormat="1" applyProtection="1" borderId="4" fillId="2" fontId="6" numFmtId="4" xfId="0">
      <protection hidden="1"/>
    </xf>
    <xf applyBorder="1" applyFont="1" applyNumberFormat="1" applyProtection="1" borderId="1" fillId="0" fontId="4" numFmtId="49" xfId="0">
      <protection locked="0"/>
    </xf>
    <xf applyBorder="1" applyFont="1" applyNumberFormat="1" applyProtection="1" borderId="3" fillId="0" fontId="4" numFmtId="49" xfId="0">
      <protection locked="0"/>
    </xf>
    <xf applyBorder="1" applyFill="1" applyFont="1" applyNumberFormat="1" borderId="17" fillId="0" fontId="6" numFmtId="3" xfId="0"/>
    <xf applyBorder="1" applyFill="1" applyFont="1" applyProtection="1" borderId="17" fillId="0" fontId="4" numFmtId="0" xfId="0">
      <protection locked="0"/>
    </xf>
    <xf applyBorder="1" applyFill="1" applyFont="1" applyProtection="1" borderId="19" fillId="0" fontId="4" numFmtId="0" xfId="0">
      <protection locked="0"/>
    </xf>
    <xf applyAlignment="1" applyBorder="1" applyFill="1" applyFont="1" applyNumberFormat="1" borderId="26" fillId="9" fontId="6" numFmtId="4" xfId="0">
      <alignment horizontal="right" indent="3"/>
    </xf>
    <xf applyAlignment="1" applyBorder="1" applyFill="1" applyFont="1" applyNumberFormat="1" borderId="1" fillId="9" fontId="6" numFmtId="4" xfId="0">
      <alignment horizontal="right" indent="3"/>
    </xf>
    <xf applyBorder="1" applyFill="1" applyFont="1" applyNumberFormat="1" borderId="26" fillId="9" fontId="6" numFmtId="3" xfId="0"/>
    <xf applyBorder="1" applyFill="1" applyFont="1" applyNumberFormat="1" borderId="1" fillId="9" fontId="6" numFmtId="3" xfId="0"/>
    <xf applyBorder="1" applyFill="1" applyFont="1" applyProtection="1" borderId="1" fillId="9" fontId="4" numFmtId="0" xfId="0">
      <protection locked="0"/>
    </xf>
    <xf applyBorder="1" applyFill="1" applyFont="1" applyNumberFormat="1" borderId="1" fillId="9" fontId="4" numFmtId="3" xfId="0"/>
    <xf applyBorder="1" applyFont="1" applyProtection="1" borderId="17" fillId="0" fontId="4" numFmtId="0" xfId="0">
      <protection locked="0"/>
    </xf>
    <xf applyBorder="1" applyFill="1" applyFont="1" applyNumberFormat="1" borderId="27" fillId="9" fontId="4" numFmtId="3" xfId="0"/>
    <xf applyFont="1" borderId="0" fillId="0" fontId="25" numFmtId="0" xfId="0"/>
    <xf applyAlignment="1" applyBorder="1" applyFill="1" applyFont="1" applyNumberFormat="1" borderId="1" fillId="3" fontId="4" numFmtId="4" xfId="0">
      <alignment horizontal="right" indent="3"/>
    </xf>
    <xf applyBorder="1" applyFont="1" borderId="1" fillId="0" fontId="4" numFmtId="0" xfId="0"/>
    <xf applyAlignment="1" applyBorder="1" applyFill="1" applyFont="1" applyNumberFormat="1" borderId="2" fillId="6" fontId="6" numFmtId="4" xfId="0">
      <alignment horizontal="right" indent="3"/>
    </xf>
    <xf applyAlignment="1" applyBorder="1" applyFill="1" applyFont="1" applyNumberFormat="1" borderId="12" fillId="6" fontId="6" numFmtId="4" xfId="0">
      <alignment horizontal="right" indent="3"/>
    </xf>
    <xf applyAlignment="1" applyFont="1" applyNumberFormat="1" borderId="0" fillId="0" fontId="9" numFmtId="164" xfId="0">
      <alignment horizontal="right"/>
    </xf>
    <xf applyAlignment="1" applyBorder="1" applyFill="1" applyFont="1" applyNumberFormat="1" borderId="10" fillId="5" fontId="6" numFmtId="4" xfId="0">
      <alignment horizontal="right" indent="3"/>
    </xf>
    <xf applyAlignment="1" applyBorder="1" applyFill="1" applyFont="1" borderId="1" fillId="2" fontId="4" numFmtId="0" xfId="0">
      <alignment horizontal="left" wrapText="1"/>
    </xf>
    <xf applyAlignment="1" applyBorder="1" applyFill="1" applyFont="1" borderId="8" fillId="2" fontId="4" numFmtId="0" xfId="0">
      <alignment horizontal="left"/>
    </xf>
    <xf applyFill="1" applyFont="1" applyNumberFormat="1" borderId="0" fillId="0" fontId="17" numFmtId="4" xfId="0"/>
    <xf applyAlignment="1" applyBorder="1" applyFill="1" applyFont="1" borderId="5" fillId="2" fontId="4" numFmtId="0" xfId="0"/>
    <xf applyAlignment="1" applyBorder="1" applyFill="1" applyFont="1" borderId="6" fillId="2" fontId="4" numFmtId="0" xfId="0"/>
    <xf applyBorder="1" applyFill="1" applyFont="1" applyNumberFormat="1" borderId="4" fillId="2" fontId="4" numFmtId="4" xfId="1"/>
    <xf applyBorder="1" applyFont="1" applyNumberFormat="1" borderId="1" fillId="0" fontId="4" numFmtId="4" xfId="0"/>
    <xf applyAlignment="1" applyBorder="1" applyFill="1" applyFont="1" applyNumberFormat="1" borderId="38" fillId="2" fontId="22" numFmtId="4" xfId="0">
      <alignment horizontal="left" indent="11"/>
    </xf>
    <xf applyAlignment="1" applyBorder="1" applyFill="1" applyFont="1" applyNumberFormat="1" borderId="6" fillId="2" fontId="22" numFmtId="4" xfId="0">
      <alignment horizontal="left" indent="11"/>
    </xf>
    <xf applyAlignment="1" applyBorder="1" applyFill="1" applyFont="1" borderId="26" fillId="2" fontId="6" numFmtId="0" xfId="0">
      <alignment vertical="center" wrapText="1"/>
    </xf>
    <xf applyAlignment="1" applyBorder="1" applyFill="1" applyFont="1" borderId="15" fillId="2" fontId="6" numFmtId="0" xfId="0">
      <alignment vertical="center" wrapText="1"/>
    </xf>
    <xf applyBorder="1" applyFill="1" applyFont="1" applyNumberFormat="1" borderId="17" fillId="2" fontId="6" numFmtId="3" xfId="0"/>
    <xf applyBorder="1" applyFont="1" applyProtection="1" borderId="23" fillId="0" fontId="4" numFmtId="0" xfId="0">
      <protection locked="0"/>
    </xf>
    <xf applyBorder="1" applyFill="1" applyFont="1" applyNumberFormat="1" borderId="17" fillId="9" fontId="6" numFmtId="3" xfId="0"/>
    <xf applyAlignment="1" applyBorder="1" applyFill="1" applyFont="1" applyNumberFormat="1" borderId="27" fillId="3" fontId="4" numFmtId="4" xfId="0">
      <alignment horizontal="right" indent="3"/>
    </xf>
    <xf applyBorder="1" applyFill="1" applyFont="1" applyNumberFormat="1" borderId="15" fillId="9" fontId="6" numFmtId="3" xfId="0"/>
    <xf applyAlignment="1" applyBorder="1" applyFont="1" applyProtection="1" borderId="43" fillId="0" fontId="25" numFmtId="0" xfId="0">
      <protection locked="0"/>
    </xf>
    <xf applyAlignment="1" applyBorder="1" applyFont="1" applyProtection="1" borderId="5" fillId="0" fontId="4" numFmtId="0" xfId="0">
      <protection locked="0"/>
    </xf>
    <xf applyFill="1" applyFont="1" borderId="0" fillId="0" fontId="8" numFmtId="0" xfId="0"/>
    <xf applyAlignment="1" applyFont="1" borderId="0" fillId="0" fontId="3" numFmtId="0" xfId="0">
      <alignment vertical="center" wrapText="1"/>
    </xf>
    <xf applyAlignment="1" applyBorder="1" applyFill="1" applyFont="1" borderId="1" fillId="4" fontId="7" numFmtId="0" xfId="0">
      <alignment vertical="center" wrapText="1"/>
    </xf>
    <xf applyAlignment="1" applyBorder="1" applyFill="1" applyFont="1" borderId="5" fillId="4" fontId="7" numFmtId="0" xfId="0">
      <alignment vertical="center" wrapText="1"/>
    </xf>
    <xf applyAlignment="1" applyBorder="1" applyFill="1" applyFont="1" borderId="9" fillId="6" fontId="6" numFmtId="0" xfId="0">
      <alignment horizontal="left" wrapText="1"/>
    </xf>
    <xf applyAlignment="1" applyBorder="1" borderId="31" fillId="0" fontId="0" numFmtId="0" xfId="0">
      <alignment horizontal="left" wrapText="1"/>
    </xf>
    <xf applyAlignment="1" applyBorder="1" borderId="10" fillId="0" fontId="0" numFmtId="0" xfId="0">
      <alignment horizontal="left" wrapText="1"/>
    </xf>
    <xf applyAlignment="1" applyBorder="1" applyFill="1" applyFont="1" borderId="9" fillId="5" fontId="6" numFmtId="0" xfId="0">
      <alignment horizontal="left" vertical="center"/>
    </xf>
    <xf applyAlignment="1" applyBorder="1" borderId="31" fillId="0" fontId="0" numFmtId="0" xfId="0">
      <alignment horizontal="left" vertical="center"/>
    </xf>
    <xf applyAlignment="1" applyBorder="1" borderId="44" fillId="0" fontId="0" numFmtId="0" xfId="0">
      <alignment horizontal="left" vertical="center"/>
    </xf>
    <xf applyAlignment="1" applyBorder="1" applyFill="1" applyFont="1" borderId="46" fillId="2" fontId="6" numFmtId="0" xfId="0">
      <alignment horizontal="center" vertical="center" wrapText="1"/>
    </xf>
    <xf applyAlignment="1" applyBorder="1" applyFont="1" borderId="37" fillId="0" fontId="13" numFmtId="0" xfId="0">
      <alignment horizontal="center" vertical="center" wrapText="1"/>
    </xf>
    <xf applyAlignment="1" applyBorder="1" applyFill="1" applyFont="1" borderId="5" fillId="2" fontId="6" numFmtId="0" xfId="0">
      <alignment vertical="center" wrapText="1"/>
    </xf>
    <xf applyAlignment="1" applyBorder="1" applyFont="1" borderId="6" fillId="0" fontId="13" numFmtId="0" xfId="0">
      <alignment vertical="center" wrapText="1"/>
    </xf>
    <xf applyAlignment="1" applyBorder="1" applyFill="1" applyFont="1" borderId="5" fillId="2" fontId="4" numFmtId="0" xfId="0">
      <alignment vertical="center" wrapText="1"/>
    </xf>
    <xf applyAlignment="1" applyBorder="1" applyFont="1" borderId="6" fillId="0" fontId="0" numFmtId="0" xfId="0">
      <alignment vertical="center" wrapText="1"/>
    </xf>
    <xf applyAlignment="1" applyBorder="1" applyFill="1" applyFont="1" borderId="35" fillId="2" fontId="6" numFmtId="0" xfId="0">
      <alignment horizontal="left" vertical="center" wrapText="1"/>
    </xf>
    <xf applyAlignment="1" applyBorder="1" borderId="36" fillId="0" fontId="0" numFmtId="0" xfId="0">
      <alignment horizontal="left" vertical="center" wrapText="1"/>
    </xf>
    <xf applyAlignment="1" applyBorder="1" borderId="37" fillId="0" fontId="0" numFmtId="0" xfId="0">
      <alignment horizontal="left" vertical="center" wrapText="1"/>
    </xf>
    <xf applyAlignment="1" applyBorder="1" applyFill="1" applyFont="1" borderId="38" fillId="2" fontId="6" numFmtId="0" xfId="0">
      <alignment horizontal="left"/>
    </xf>
    <xf applyAlignment="1" applyBorder="1" borderId="30" fillId="0" fontId="0" numFmtId="0" xfId="0">
      <alignment horizontal="left"/>
    </xf>
    <xf applyAlignment="1" applyBorder="1" borderId="6" fillId="0" fontId="0" numFmtId="0" xfId="0">
      <alignment horizontal="left"/>
    </xf>
    <xf applyAlignment="1" applyBorder="1" applyFill="1" applyFont="1" borderId="38" fillId="2" fontId="4" numFmtId="0" xfId="0">
      <alignment horizontal="left"/>
    </xf>
    <xf applyAlignment="1" applyBorder="1" applyFill="1" applyFont="1" borderId="42" fillId="2" fontId="4" numFmtId="0" xfId="0">
      <alignment horizontal="left"/>
    </xf>
    <xf applyAlignment="1" applyBorder="1" borderId="32" fillId="0" fontId="0" numFmtId="0" xfId="0">
      <alignment horizontal="left"/>
    </xf>
    <xf applyAlignment="1" applyBorder="1" borderId="7" fillId="0" fontId="0" numFmtId="0" xfId="0">
      <alignment horizontal="left"/>
    </xf>
    <xf applyAlignment="1" applyBorder="1" applyFill="1" applyFont="1" borderId="38" fillId="9" fontId="4" numFmtId="0" xfId="0">
      <alignment horizontal="left"/>
    </xf>
    <xf applyAlignment="1" applyBorder="1" applyFill="1" applyFont="1" borderId="30" fillId="9" fontId="4" numFmtId="0" xfId="0">
      <alignment horizontal="left"/>
    </xf>
    <xf applyAlignment="1" applyBorder="1" applyFill="1" applyFont="1" borderId="6" fillId="9" fontId="4" numFmtId="0" xfId="0">
      <alignment horizontal="left"/>
    </xf>
    <xf applyAlignment="1" applyBorder="1" applyFill="1" applyFont="1" borderId="5" fillId="2" fontId="6" numFmtId="0" xfId="0">
      <alignment horizontal="left" vertical="center" wrapText="1"/>
    </xf>
    <xf applyAlignment="1" applyBorder="1" borderId="30" fillId="0" fontId="0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applyFill="1" applyFont="1" borderId="5" fillId="2" fontId="4" numFmtId="0" xfId="0">
      <alignment horizontal="left"/>
    </xf>
    <xf applyAlignment="1" applyBorder="1" applyFill="1" applyFont="1" borderId="39" fillId="0" fontId="4" numFmtId="0" xfId="0">
      <alignment horizontal="left"/>
    </xf>
    <xf applyAlignment="1" applyBorder="1" applyFill="1" borderId="40" fillId="0" fontId="0" numFmtId="0" xfId="0">
      <alignment horizontal="left"/>
    </xf>
    <xf applyAlignment="1" applyBorder="1" applyFill="1" borderId="41" fillId="0" fontId="0" numFmtId="0" xfId="0">
      <alignment horizontal="left"/>
    </xf>
    <xf applyAlignment="1" applyBorder="1" applyFill="1" applyFont="1" borderId="5" fillId="2" fontId="6" numFmtId="0" xfId="0">
      <alignment horizontal="left"/>
    </xf>
    <xf applyAlignment="1" applyBorder="1" applyFont="1" borderId="30" fillId="0" fontId="13" numFmtId="0" xfId="0">
      <alignment horizontal="left"/>
    </xf>
    <xf applyAlignment="1" applyBorder="1" applyFont="1" borderId="6" fillId="0" fontId="13" numFmtId="0" xfId="0">
      <alignment horizontal="left"/>
    </xf>
    <xf applyAlignment="1" applyBorder="1" applyFill="1" applyFont="1" borderId="38" fillId="9" fontId="6" numFmtId="0" xfId="0">
      <alignment horizontal="left"/>
    </xf>
    <xf applyAlignment="1" applyBorder="1" applyFill="1" applyFont="1" borderId="30" fillId="9" fontId="6" numFmtId="0" xfId="0">
      <alignment horizontal="left"/>
    </xf>
    <xf applyAlignment="1" applyBorder="1" applyFill="1" applyFont="1" borderId="6" fillId="9" fontId="6" numFmtId="0" xfId="0">
      <alignment horizontal="left"/>
    </xf>
    <xf applyAlignment="1" applyBorder="1" applyFill="1" applyFont="1" borderId="35" fillId="9" fontId="6" numFmtId="0" xfId="0">
      <alignment horizontal="left"/>
    </xf>
    <xf applyAlignment="1" applyBorder="1" applyFill="1" applyFont="1" borderId="36" fillId="9" fontId="6" numFmtId="0" xfId="0">
      <alignment horizontal="left"/>
    </xf>
    <xf applyAlignment="1" applyBorder="1" applyFill="1" applyFont="1" borderId="37" fillId="9" fontId="6" numFmtId="0" xfId="0">
      <alignment horizontal="left"/>
    </xf>
    <xf applyAlignment="1" applyBorder="1" borderId="6" fillId="0" fontId="0" numFmtId="0" xfId="0">
      <alignment vertical="center" wrapText="1"/>
    </xf>
    <xf applyAlignment="1" applyBorder="1" applyFill="1" applyFont="1" borderId="9" fillId="6" fontId="6" numFmtId="0" xfId="0">
      <alignment horizontal="left"/>
    </xf>
    <xf applyAlignment="1" applyBorder="1" applyFill="1" applyFont="1" borderId="31" fillId="6" fontId="6" numFmtId="0" xfId="0">
      <alignment horizontal="left"/>
    </xf>
    <xf applyAlignment="1" applyFont="1" borderId="0" fillId="0" fontId="10" numFmtId="0" xfId="0">
      <alignment horizontal="left" wrapText="1"/>
    </xf>
    <xf applyAlignment="1" borderId="0" fillId="0" fontId="0" numFmtId="0" xfId="0"/>
    <xf applyAlignment="1" applyBorder="1" applyFill="1" applyFont="1" borderId="38" fillId="0" fontId="4" numFmtId="0" xfId="0">
      <alignment horizontal="left"/>
    </xf>
    <xf applyAlignment="1" applyBorder="1" applyFill="1" borderId="30" fillId="0" fontId="0" numFmtId="0" xfId="0">
      <alignment horizontal="left"/>
    </xf>
    <xf applyAlignment="1" applyBorder="1" applyFill="1" borderId="6" fillId="0" fontId="0" numFmtId="0" xfId="0">
      <alignment horizontal="left"/>
    </xf>
    <xf applyAlignment="1" applyBorder="1" applyFill="1" applyFont="1" borderId="5" fillId="4" fontId="9" numFmtId="0" xfId="0">
      <alignment horizontal="left" vertical="center"/>
    </xf>
    <xf applyAlignment="1" applyBorder="1" applyFill="1" applyFont="1" borderId="6" fillId="4" fontId="9" numFmtId="0" xfId="0">
      <alignment horizontal="left" vertical="center"/>
    </xf>
    <xf applyAlignment="1" applyBorder="1" applyFont="1" applyProtection="1" borderId="5" fillId="0" fontId="4" numFmtId="0" xfId="0">
      <alignment horizontal="left" vertical="center"/>
      <protection locked="0"/>
    </xf>
    <xf applyAlignment="1" applyBorder="1" applyFont="1" applyProtection="1" borderId="6" fillId="0" fontId="4" numFmtId="0" xfId="0">
      <alignment horizontal="left" vertical="center"/>
      <protection locked="0"/>
    </xf>
    <xf applyAlignment="1" applyFont="1" borderId="0" fillId="0" fontId="3" numFmtId="0" xfId="0">
      <alignment horizontal="left" vertical="center" wrapText="1"/>
    </xf>
    <xf applyAlignment="1" applyBorder="1" applyFill="1" applyFont="1" borderId="1" fillId="4" fontId="7" numFmtId="0" xfId="0">
      <alignment horizontal="center" vertical="center" wrapText="1"/>
    </xf>
    <xf applyAlignment="1" borderId="0" fillId="0" fontId="0" numFmtId="0" xfId="0">
      <alignment horizontal="center"/>
    </xf>
    <xf applyAlignment="1" applyBorder="1" applyFill="1" applyFont="1" borderId="43" fillId="4" fontId="9" numFmtId="0" xfId="0">
      <alignment horizontal="left" vertical="center" wrapText="1"/>
    </xf>
    <xf applyAlignment="1" applyBorder="1" borderId="29" fillId="0" fontId="0" numFmtId="0" xfId="0">
      <alignment horizontal="left" vertical="center" wrapText="1"/>
    </xf>
    <xf applyAlignment="1" applyBorder="1" applyFill="1" applyFont="1" borderId="1" fillId="4" fontId="9" numFmtId="0" xfId="0">
      <alignment vertical="center" wrapText="1"/>
    </xf>
    <xf applyAlignment="1" applyBorder="1" borderId="1" fillId="0" fontId="0" numFmtId="0" xfId="0">
      <alignment vertical="center"/>
    </xf>
    <xf applyAlignment="1" applyBorder="1" applyFont="1" applyProtection="1" borderId="1" fillId="0" fontId="4" numFmtId="0" xfId="0">
      <alignment horizontal="left" vertical="center"/>
      <protection locked="0"/>
    </xf>
    <xf applyAlignment="1" applyBorder="1" applyFill="1" applyFont="1" borderId="5" fillId="4" fontId="9" numFmtId="0" xfId="0">
      <alignment vertical="center" wrapText="1"/>
    </xf>
    <xf applyAlignment="1" applyBorder="1" applyFill="1" applyFont="1" borderId="6" fillId="4" fontId="9" numFmtId="0" xfId="0">
      <alignment vertical="center" wrapText="1"/>
    </xf>
    <xf applyAlignment="1" applyBorder="1" applyFont="1" applyProtection="1" borderId="1" fillId="0" fontId="25" numFmtId="0" xfId="0">
      <alignment horizontal="left" vertical="center"/>
      <protection locked="0"/>
    </xf>
    <xf applyAlignment="1" applyBorder="1" applyFill="1" applyFont="1" borderId="9" fillId="6" fontId="6" numFmtId="0" xfId="0">
      <alignment horizontal="left" vertical="center" wrapText="1"/>
    </xf>
    <xf applyAlignment="1" applyBorder="1" borderId="10" fillId="0" fontId="0" numFmtId="0" xfId="0">
      <alignment horizontal="left" vertical="center"/>
    </xf>
    <xf applyAlignment="1" applyBorder="1" borderId="45" fillId="0" fontId="0" numFmtId="0" xfId="0">
      <alignment horizontal="left" vertical="center"/>
    </xf>
    <xf applyAlignment="1" applyBorder="1" applyFill="1" applyFont="1" borderId="4" fillId="2" fontId="6" numFmtId="0" xfId="0">
      <alignment horizontal="center" vertical="center" wrapText="1"/>
    </xf>
    <xf applyAlignment="1" applyBorder="1" applyFont="1" borderId="4" fillId="0" fontId="13" numFmtId="0" xfId="0">
      <alignment horizontal="center" vertical="center" wrapText="1"/>
    </xf>
    <xf applyAlignment="1" applyBorder="1" applyFill="1" applyFont="1" borderId="33" fillId="6" fontId="6" numFmtId="0" xfId="0">
      <alignment horizontal="left"/>
    </xf>
    <xf applyAlignment="1" applyBorder="1" borderId="34" fillId="0" fontId="0" numFmtId="0" xfId="0">
      <alignment horizontal="left"/>
    </xf>
    <xf applyAlignment="1" applyBorder="1" applyFill="1" applyFont="1" borderId="5" fillId="4" fontId="9" numFmtId="0" xfId="0">
      <alignment horizontal="left" vertical="center" wrapText="1"/>
    </xf>
    <xf applyAlignment="1" applyBorder="1" applyFill="1" applyFont="1" borderId="6" fillId="4" fontId="9" numFmtId="0" xfId="0">
      <alignment horizontal="left" vertical="center" wrapText="1"/>
    </xf>
    <xf applyAlignment="1" borderId="0" fillId="0" fontId="0" numFmtId="0" xfId="0">
      <alignment wrapText="1"/>
    </xf>
    <xf applyAlignment="1" applyBorder="1" borderId="31" fillId="0" fontId="0" numFmtId="0" xfId="0">
      <alignment horizontal="left"/>
    </xf>
    <xf applyAlignment="1" applyBorder="1" borderId="10" fillId="0" fontId="0" numFmtId="0" xfId="0">
      <alignment horizontal="left"/>
    </xf>
    <xf applyAlignment="1" applyBorder="1" borderId="1" fillId="0" fontId="0" numFmtId="0" xfId="0">
      <alignment vertical="center" wrapText="1"/>
    </xf>
    <xf applyAlignment="1" applyBorder="1" applyFill="1" applyFont="1" borderId="47" fillId="2" fontId="8" numFmtId="0" xfId="0">
      <alignment horizontal="left" vertical="top"/>
    </xf>
    <xf applyAlignment="1" applyBorder="1" applyFill="1" applyFont="1" borderId="48" fillId="2" fontId="8" numFmtId="0" xfId="0">
      <alignment horizontal="left" vertical="top"/>
    </xf>
    <xf applyAlignment="1" applyBorder="1" applyFill="1" applyFont="1" borderId="49" fillId="2" fontId="8" numFmtId="0" xfId="0">
      <alignment horizontal="left" vertical="top"/>
    </xf>
    <xf applyAlignment="1" applyBorder="1" applyFill="1" applyFont="1" borderId="33" fillId="2" fontId="4" numFmtId="0" xfId="0">
      <alignment horizontal="left" vertical="center" wrapText="1"/>
    </xf>
    <xf applyAlignment="1" applyBorder="1" applyFill="1" applyFont="1" borderId="34" fillId="2" fontId="4" numFmtId="0" xfId="0">
      <alignment horizontal="left" vertical="center" wrapText="1"/>
    </xf>
    <xf applyAlignment="1" applyBorder="1" applyFill="1" applyFont="1" borderId="50" fillId="2" fontId="4" numFmtId="0" xfId="0">
      <alignment horizontal="left" vertical="center" wrapText="1"/>
    </xf>
    <xf applyAlignment="1" applyBorder="1" applyFont="1" borderId="47" fillId="0" fontId="4" numFmtId="0" xfId="0">
      <alignment horizontal="left" vertical="top"/>
    </xf>
    <xf applyAlignment="1" applyBorder="1" applyFont="1" borderId="48" fillId="0" fontId="4" numFmtId="0" xfId="0">
      <alignment horizontal="left" vertical="top"/>
    </xf>
    <xf applyAlignment="1" applyBorder="1" applyFont="1" borderId="49" fillId="0" fontId="4" numFmtId="0" xfId="0">
      <alignment horizontal="left" vertical="top"/>
    </xf>
    <xf applyAlignment="1" applyBorder="1" applyFont="1" borderId="51" fillId="0" fontId="4" numFmtId="0" xfId="0">
      <alignment horizontal="left" vertical="top"/>
    </xf>
    <xf applyAlignment="1" applyFont="1" borderId="0" fillId="0" fontId="4" numFmtId="0" xfId="0">
      <alignment horizontal="left" vertical="top"/>
    </xf>
    <xf applyAlignment="1" applyBorder="1" applyFont="1" borderId="52" fillId="0" fontId="4" numFmtId="0" xfId="0">
      <alignment horizontal="left" vertical="top"/>
    </xf>
    <xf applyAlignment="1" applyBorder="1" applyFont="1" borderId="33" fillId="0" fontId="4" numFmtId="0" xfId="0">
      <alignment horizontal="left" vertical="top"/>
    </xf>
    <xf applyAlignment="1" applyBorder="1" applyFont="1" borderId="34" fillId="0" fontId="4" numFmtId="0" xfId="0">
      <alignment horizontal="left" vertical="top"/>
    </xf>
    <xf applyAlignment="1" applyBorder="1" applyFont="1" borderId="50" fillId="0" fontId="4" numFmtId="0" xfId="0">
      <alignment horizontal="left" vertical="top"/>
    </xf>
    <xf applyAlignment="1" applyBorder="1" applyFill="1" applyFont="1" applyNumberFormat="1" applyProtection="1" borderId="4" fillId="3" fontId="6" numFmtId="164" xfId="0">
      <alignment horizontal="center" vertical="center"/>
      <protection locked="0"/>
    </xf>
    <xf applyAlignment="1" applyBorder="1" applyFill="1" applyFont="1" applyNumberFormat="1" applyProtection="1" borderId="4" fillId="3" fontId="6" numFmtId="164" xfId="1">
      <alignment horizontal="center" vertical="center"/>
      <protection locked="0"/>
    </xf>
    <xf applyAlignment="1" applyBorder="1" applyFill="1" applyFont="1" applyNumberFormat="1" borderId="12" fillId="7" fontId="3" numFmtId="164" xfId="0">
      <alignment horizontal="right" indent="2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1.xml" Type="http://schemas.openxmlformats.org/officeDocument/2006/relationships/customXml"/>
<Relationship Id="rId11" Target="../customXml/item2.xml" Type="http://schemas.openxmlformats.org/officeDocument/2006/relationships/customXml"/>
<Relationship Id="rId12" Target="../customXml/item3.xml" Type="http://schemas.openxmlformats.org/officeDocument/2006/relationships/customXml"/>
<Relationship Id="rId13" Target="../customXml/item4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22413</xdr:colOff>
      <xdr:row>1</xdr:row>
      <xdr:rowOff>22410</xdr:rowOff>
    </xdr:from>
    <xdr:to>
      <xdr:col>4</xdr:col>
      <xdr:colOff>34291</xdr:colOff>
      <xdr:row>1</xdr:row>
      <xdr:rowOff>914398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7E79ADF-CB9F-4E72-835E-D8BC2B335B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6" r="1483" t="2450"/>
        <a:stretch/>
      </xdr:blipFill>
      <xdr:spPr>
        <a:xfrm>
          <a:off x="22413" y="193860"/>
          <a:ext cx="6606988" cy="8919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</xdr:row>
      <xdr:rowOff>0</xdr:rowOff>
    </xdr:from>
    <xdr:to>
      <xdr:col>3</xdr:col>
      <xdr:colOff>110762</xdr:colOff>
      <xdr:row>1</xdr:row>
      <xdr:rowOff>880558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0DAF69F-DA70-4F94-B875-BE9639C4EB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6" r="1483" t="2450"/>
        <a:stretch/>
      </xdr:blipFill>
      <xdr:spPr>
        <a:xfrm>
          <a:off x="0" y="174171"/>
          <a:ext cx="6847114" cy="891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vmlDrawing3.vml" Type="http://schemas.openxmlformats.org/officeDocument/2006/relationships/vmlDrawing"/>
<Relationship Id="rId3" Target="../comments3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vmlDrawing4.vml" Type="http://schemas.openxmlformats.org/officeDocument/2006/relationships/vmlDrawing"/>
<Relationship Id="rId3" Target="../comments4.xml" Type="http://schemas.openxmlformats.org/officeDocument/2006/relationships/comment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143"/>
  <sheetViews>
    <sheetView tabSelected="1" workbookViewId="0" zoomScale="80" zoomScaleNormal="80"/>
  </sheetViews>
  <sheetFormatPr defaultColWidth="9.140625" defaultRowHeight="14.25" x14ac:dyDescent="0.2"/>
  <cols>
    <col min="1" max="1" style="3" width="9.140625" collapsed="false"/>
    <col min="2" max="2" customWidth="true" style="20" width="41.85546875" collapsed="false"/>
    <col min="3" max="3" customWidth="true" style="3" width="22.28515625" collapsed="false"/>
    <col min="4" max="4" bestFit="true" customWidth="true" style="3" width="22.85546875" collapsed="false"/>
    <col min="5" max="5" customWidth="true" style="3" width="25.5703125" collapsed="false"/>
    <col min="6" max="6" customWidth="true" style="3" width="33.42578125" collapsed="false"/>
    <col min="7" max="16384" style="3" width="9.140625" collapsed="false"/>
  </cols>
  <sheetData>
    <row customHeight="1" ht="17.45" r="1" spans="1:8" x14ac:dyDescent="0.2"/>
    <row customHeight="1" ht="74.45" r="2" spans="1:8" x14ac:dyDescent="0.2">
      <c r="A2" s="221"/>
      <c r="B2" s="221"/>
      <c r="C2" s="221"/>
      <c r="D2" s="221"/>
      <c r="E2" s="221"/>
      <c r="F2" s="221"/>
      <c r="G2" s="221"/>
      <c r="H2" s="221"/>
    </row>
    <row customHeight="1" ht="13.15" r="3" spans="1:8" x14ac:dyDescent="0.2"/>
    <row customHeight="1" ht="13.15" r="4" spans="1:8" x14ac:dyDescent="0.2"/>
    <row customHeight="1" ht="13.15" r="5" spans="1:8" x14ac:dyDescent="0.25">
      <c r="A5" s="54" t="s">
        <v>128</v>
      </c>
      <c r="B5" s="54"/>
      <c r="C5" s="26"/>
    </row>
    <row customHeight="1" ht="13.15" r="7" spans="1:8" x14ac:dyDescent="0.25">
      <c r="A7" s="51" t="s">
        <v>47</v>
      </c>
      <c r="B7" s="51"/>
      <c r="C7" s="51"/>
    </row>
    <row customHeight="1" ht="8.25" r="8" spans="1:8" x14ac:dyDescent="0.2"/>
    <row customFormat="1" customHeight="1" ht="30" r="9" s="21" spans="1:8" x14ac:dyDescent="0.2">
      <c r="A9" s="227" t="s">
        <v>42</v>
      </c>
      <c r="B9" s="228"/>
      <c r="C9" s="217"/>
      <c r="D9" s="218"/>
    </row>
    <row customFormat="1" customHeight="1" ht="30" r="10" s="21" spans="1:8" x14ac:dyDescent="0.2">
      <c r="A10" s="215" t="s">
        <v>124</v>
      </c>
      <c r="B10" s="216"/>
      <c r="C10" s="217"/>
      <c r="D10" s="218"/>
    </row>
    <row customFormat="1" customHeight="1" ht="30" r="11" s="21" spans="1:8" x14ac:dyDescent="0.2">
      <c r="A11" s="224" t="s">
        <v>46</v>
      </c>
      <c r="B11" s="225"/>
      <c r="C11" s="226"/>
      <c r="D11" s="226"/>
    </row>
    <row customFormat="1" customHeight="1" ht="30" r="12" s="21" spans="1:8" x14ac:dyDescent="0.2">
      <c r="A12" s="224" t="s">
        <v>43</v>
      </c>
      <c r="B12" s="225"/>
      <c r="C12" s="226"/>
      <c r="D12" s="226"/>
    </row>
    <row customFormat="1" customHeight="1" ht="30" r="13" s="21" spans="1:8" x14ac:dyDescent="0.2">
      <c r="A13" s="224" t="s">
        <v>49</v>
      </c>
      <c r="B13" s="225"/>
      <c r="C13" s="226"/>
      <c r="D13" s="226"/>
    </row>
    <row customFormat="1" customHeight="1" ht="30" r="14" s="21" spans="1:8" x14ac:dyDescent="0.2">
      <c r="A14" s="224" t="s">
        <v>44</v>
      </c>
      <c r="B14" s="225"/>
      <c r="C14" s="226"/>
      <c r="D14" s="226"/>
    </row>
    <row customFormat="1" customHeight="1" ht="30" r="15" s="21" spans="1:8" x14ac:dyDescent="0.2">
      <c r="A15" s="224" t="s">
        <v>45</v>
      </c>
      <c r="B15" s="225"/>
      <c r="C15" s="226"/>
      <c r="D15" s="226"/>
    </row>
    <row customFormat="1" customHeight="1" ht="30" r="16" s="21" spans="1:8" x14ac:dyDescent="0.2">
      <c r="A16" s="224" t="s">
        <v>58</v>
      </c>
      <c r="B16" s="225"/>
      <c r="C16" s="226"/>
      <c r="D16" s="226"/>
    </row>
    <row customFormat="1" customHeight="1" ht="30" r="17" s="21" spans="1:7" x14ac:dyDescent="0.2">
      <c r="A17" s="224" t="s">
        <v>61</v>
      </c>
      <c r="B17" s="225"/>
      <c r="C17" s="229"/>
      <c r="D17" s="229"/>
    </row>
    <row customFormat="1" customHeight="1" ht="42.75" r="18" s="21" spans="1:7" x14ac:dyDescent="0.2">
      <c r="A18" s="224" t="s">
        <v>127</v>
      </c>
      <c r="B18" s="225"/>
      <c r="C18" s="226"/>
      <c r="D18" s="226"/>
    </row>
    <row customFormat="1" customHeight="1" ht="30" r="19" s="21" spans="1:7" x14ac:dyDescent="0.2">
      <c r="A19" s="224" t="s">
        <v>118</v>
      </c>
      <c r="B19" s="225"/>
      <c r="C19" s="226"/>
      <c r="D19" s="226"/>
    </row>
    <row customFormat="1" customHeight="1" ht="24.6" r="20" s="21" spans="1:7" x14ac:dyDescent="0.2">
      <c r="A20" s="224" t="s">
        <v>114</v>
      </c>
      <c r="B20" s="225"/>
      <c r="C20" s="226"/>
      <c r="D20" s="226"/>
    </row>
    <row customFormat="1" customHeight="1" ht="30" r="21" s="20" spans="1:7" x14ac:dyDescent="0.2"/>
    <row customFormat="1" customHeight="1" ht="44.1" r="22" s="20" spans="1:7" x14ac:dyDescent="0.2">
      <c r="A22" s="219" t="s">
        <v>60</v>
      </c>
      <c r="B22" s="219"/>
      <c r="C22" s="219"/>
      <c r="D22" s="219"/>
      <c r="E22" s="163"/>
    </row>
    <row customFormat="1" customHeight="1" ht="19.5" r="23" s="20" spans="1:7" x14ac:dyDescent="0.2">
      <c r="B23" s="22"/>
    </row>
    <row customFormat="1" customHeight="1" ht="57" r="24" s="21" spans="1:7" x14ac:dyDescent="0.2">
      <c r="A24" s="220" t="s">
        <v>41</v>
      </c>
      <c r="B24" s="220"/>
      <c r="C24" s="164" t="s">
        <v>98</v>
      </c>
      <c r="D24" s="164" t="s">
        <v>99</v>
      </c>
    </row>
    <row customHeight="1" ht="29.65" r="25" spans="1:7" x14ac:dyDescent="0.2">
      <c r="A25" s="222"/>
      <c r="B25" s="223"/>
      <c r="C25" s="160"/>
      <c r="D25" s="139"/>
    </row>
    <row customHeight="1" ht="11.65" r="26" spans="1:7" x14ac:dyDescent="0.2"/>
    <row ht="15.75" r="29" spans="1:7" x14ac:dyDescent="0.25">
      <c r="A29" s="51" t="s">
        <v>48</v>
      </c>
      <c r="B29" s="34"/>
      <c r="C29" s="137"/>
      <c r="D29" s="137"/>
    </row>
    <row ht="15" r="30" spans="1:7" x14ac:dyDescent="0.25">
      <c r="B30" s="15"/>
      <c r="C30" s="1"/>
      <c r="D30" s="1"/>
      <c r="E30" s="1"/>
    </row>
    <row ht="12.75" r="31" spans="1:7" x14ac:dyDescent="0.2">
      <c r="A31" s="18" t="s">
        <v>55</v>
      </c>
      <c r="B31" s="18"/>
    </row>
    <row ht="15.75" r="32" spans="1:7" thickBot="1" x14ac:dyDescent="0.25">
      <c r="A32" s="6" t="s">
        <v>15</v>
      </c>
      <c r="B32" s="174" t="s">
        <v>10</v>
      </c>
      <c r="C32" s="207"/>
      <c r="D32" s="8" t="s">
        <v>9</v>
      </c>
      <c r="E32" s="8" t="s">
        <v>4</v>
      </c>
      <c r="F32" s="8" t="s">
        <v>5</v>
      </c>
      <c r="G32" s="9" t="s">
        <v>25</v>
      </c>
    </row>
    <row ht="13.5" r="33" spans="1:7" thickBot="1" x14ac:dyDescent="0.25">
      <c r="A33" s="10">
        <v>1</v>
      </c>
      <c r="B33" s="174" t="s">
        <v>14</v>
      </c>
      <c r="C33" s="207"/>
      <c r="D33" s="108">
        <f>D34+D41</f>
        <v>0</v>
      </c>
      <c r="E33" s="119">
        <f ref="E33:F33" si="0" t="shared">E34+E41</f>
        <v>0</v>
      </c>
      <c r="F33" s="119">
        <f si="0" t="shared"/>
        <v>0</v>
      </c>
      <c r="G33" s="120">
        <f>G34+G41</f>
        <v>0</v>
      </c>
    </row>
    <row ht="13.5" r="34" spans="1:7" thickBot="1" x14ac:dyDescent="0.25">
      <c r="A34" s="12">
        <v>41275</v>
      </c>
      <c r="B34" s="174" t="s">
        <v>12</v>
      </c>
      <c r="C34" s="207"/>
      <c r="D34" s="121">
        <f>SUM(D35:D40)</f>
        <v>0</v>
      </c>
      <c r="E34" s="121">
        <f ref="E34:F34" si="1" t="shared">SUM(E35:E40)</f>
        <v>0</v>
      </c>
      <c r="F34" s="121">
        <f si="1" t="shared"/>
        <v>0</v>
      </c>
      <c r="G34" s="122">
        <f>SUM(G35:G40)</f>
        <v>0</v>
      </c>
    </row>
    <row ht="12.75" r="35" spans="1:7" x14ac:dyDescent="0.2">
      <c r="A35" s="13" t="s">
        <v>16</v>
      </c>
      <c r="B35" s="176" t="s">
        <v>34</v>
      </c>
      <c r="C35" s="177"/>
      <c r="D35" s="116"/>
      <c r="E35" s="116"/>
      <c r="F35" s="116"/>
      <c r="G35" s="123">
        <f ref="G35:G40" si="2" t="shared">SUM(D35:F35)</f>
        <v>0</v>
      </c>
    </row>
    <row ht="12.75" r="36" spans="1:7" x14ac:dyDescent="0.2">
      <c r="A36" s="13" t="s">
        <v>17</v>
      </c>
      <c r="B36" s="176" t="s">
        <v>0</v>
      </c>
      <c r="C36" s="177"/>
      <c r="D36" s="116"/>
      <c r="E36" s="116"/>
      <c r="F36" s="116"/>
      <c r="G36" s="123">
        <f si="2" t="shared"/>
        <v>0</v>
      </c>
    </row>
    <row ht="12.75" r="37" spans="1:7" x14ac:dyDescent="0.2">
      <c r="A37" s="13" t="s">
        <v>18</v>
      </c>
      <c r="B37" s="176" t="s">
        <v>1</v>
      </c>
      <c r="C37" s="177"/>
      <c r="D37" s="116"/>
      <c r="E37" s="116"/>
      <c r="F37" s="116"/>
      <c r="G37" s="123">
        <f si="2" t="shared"/>
        <v>0</v>
      </c>
    </row>
    <row ht="12.75" r="38" spans="1:7" x14ac:dyDescent="0.2">
      <c r="A38" s="13" t="s">
        <v>19</v>
      </c>
      <c r="B38" s="176" t="s">
        <v>2</v>
      </c>
      <c r="C38" s="177"/>
      <c r="D38" s="116"/>
      <c r="E38" s="116"/>
      <c r="F38" s="116"/>
      <c r="G38" s="123">
        <f si="2" t="shared"/>
        <v>0</v>
      </c>
    </row>
    <row ht="12.75" r="39" spans="1:7" x14ac:dyDescent="0.2">
      <c r="A39" s="13" t="s">
        <v>20</v>
      </c>
      <c r="B39" s="176" t="s">
        <v>3</v>
      </c>
      <c r="C39" s="177"/>
      <c r="D39" s="116"/>
      <c r="E39" s="116"/>
      <c r="F39" s="116"/>
      <c r="G39" s="123">
        <f si="2" t="shared"/>
        <v>0</v>
      </c>
    </row>
    <row ht="13.5" r="40" spans="1:7" thickBot="1" x14ac:dyDescent="0.25">
      <c r="A40" s="13" t="s">
        <v>21</v>
      </c>
      <c r="B40" s="176" t="s">
        <v>11</v>
      </c>
      <c r="C40" s="177"/>
      <c r="D40" s="116"/>
      <c r="E40" s="116"/>
      <c r="F40" s="116"/>
      <c r="G40" s="123">
        <f si="2" t="shared"/>
        <v>0</v>
      </c>
    </row>
    <row ht="13.5" r="41" spans="1:7" thickBot="1" x14ac:dyDescent="0.25">
      <c r="A41" s="12">
        <v>41306</v>
      </c>
      <c r="B41" s="174" t="s">
        <v>13</v>
      </c>
      <c r="C41" s="175"/>
      <c r="D41" s="108">
        <f>SUM(D42:D44)</f>
        <v>0</v>
      </c>
      <c r="E41" s="108">
        <f ref="E41:F41" si="3" t="shared">SUM(E42:E44)</f>
        <v>0</v>
      </c>
      <c r="F41" s="108">
        <f si="3" t="shared"/>
        <v>0</v>
      </c>
      <c r="G41" s="120">
        <f>SUM(G42:G44)</f>
        <v>0</v>
      </c>
    </row>
    <row ht="12.75" r="42" spans="1:7" x14ac:dyDescent="0.2">
      <c r="A42" s="14" t="s">
        <v>22</v>
      </c>
      <c r="B42" s="176" t="s">
        <v>8</v>
      </c>
      <c r="C42" s="177"/>
      <c r="D42" s="116"/>
      <c r="E42" s="116"/>
      <c r="F42" s="116"/>
      <c r="G42" s="123">
        <f>SUM(D42:F42)</f>
        <v>0</v>
      </c>
    </row>
    <row ht="12.75" r="43" spans="1:7" x14ac:dyDescent="0.2">
      <c r="A43" s="14" t="s">
        <v>23</v>
      </c>
      <c r="B43" s="176" t="s">
        <v>7</v>
      </c>
      <c r="C43" s="177"/>
      <c r="D43" s="116"/>
      <c r="E43" s="116"/>
      <c r="F43" s="116"/>
      <c r="G43" s="123">
        <f>SUM(D43:F43)</f>
        <v>0</v>
      </c>
    </row>
    <row ht="12.75" r="44" spans="1:7" x14ac:dyDescent="0.2">
      <c r="A44" s="14" t="s">
        <v>24</v>
      </c>
      <c r="B44" s="176" t="s">
        <v>6</v>
      </c>
      <c r="C44" s="177"/>
      <c r="D44" s="116"/>
      <c r="E44" s="116"/>
      <c r="F44" s="116"/>
      <c r="G44" s="123">
        <f>SUM(D44:F44)</f>
        <v>0</v>
      </c>
    </row>
    <row ht="12.75" r="45" spans="1:7" x14ac:dyDescent="0.2">
      <c r="B45" s="5"/>
    </row>
    <row ht="12.75" r="46" spans="1:7" x14ac:dyDescent="0.2">
      <c r="A46" s="18" t="s">
        <v>56</v>
      </c>
      <c r="B46" s="18"/>
    </row>
    <row ht="15.75" r="47" spans="1:7" thickBot="1" x14ac:dyDescent="0.25">
      <c r="A47" s="6" t="s">
        <v>15</v>
      </c>
      <c r="B47" s="174" t="s">
        <v>10</v>
      </c>
      <c r="C47" s="207"/>
      <c r="D47" s="8" t="s">
        <v>9</v>
      </c>
      <c r="E47" s="8" t="s">
        <v>4</v>
      </c>
      <c r="F47" s="8" t="s">
        <v>5</v>
      </c>
      <c r="G47" s="9" t="s">
        <v>25</v>
      </c>
    </row>
    <row ht="13.5" r="48" spans="1:7" thickBot="1" x14ac:dyDescent="0.25">
      <c r="A48" s="10">
        <v>1</v>
      </c>
      <c r="B48" s="174" t="s">
        <v>14</v>
      </c>
      <c r="C48" s="207"/>
      <c r="D48" s="108">
        <f>D49+D56</f>
        <v>0</v>
      </c>
      <c r="E48" s="119">
        <f ref="E48:F48" si="4" t="shared">E49+E56</f>
        <v>0</v>
      </c>
      <c r="F48" s="119">
        <f si="4" t="shared"/>
        <v>0</v>
      </c>
      <c r="G48" s="120">
        <f>G49+G56</f>
        <v>0</v>
      </c>
    </row>
    <row ht="13.5" r="49" spans="1:7" thickBot="1" x14ac:dyDescent="0.25">
      <c r="A49" s="12">
        <v>41275</v>
      </c>
      <c r="B49" s="174" t="s">
        <v>12</v>
      </c>
      <c r="C49" s="207"/>
      <c r="D49" s="113">
        <f>SUM(D50:D55)</f>
        <v>0</v>
      </c>
      <c r="E49" s="121">
        <f ref="E49:F49" si="5" t="shared">SUM(E50:E55)</f>
        <v>0</v>
      </c>
      <c r="F49" s="121">
        <f si="5" t="shared"/>
        <v>0</v>
      </c>
      <c r="G49" s="122">
        <f>SUM(G50:G55)</f>
        <v>0</v>
      </c>
    </row>
    <row ht="12.75" r="50" spans="1:7" x14ac:dyDescent="0.2">
      <c r="A50" s="13" t="s">
        <v>16</v>
      </c>
      <c r="B50" s="176" t="s">
        <v>34</v>
      </c>
      <c r="C50" s="177"/>
      <c r="D50" s="116"/>
      <c r="E50" s="116"/>
      <c r="F50" s="116"/>
      <c r="G50" s="123">
        <f ref="G50:G55" si="6" t="shared">SUM(D50:F50)</f>
        <v>0</v>
      </c>
    </row>
    <row ht="12.75" r="51" spans="1:7" x14ac:dyDescent="0.2">
      <c r="A51" s="13" t="s">
        <v>17</v>
      </c>
      <c r="B51" s="176" t="s">
        <v>0</v>
      </c>
      <c r="C51" s="177"/>
      <c r="D51" s="116"/>
      <c r="E51" s="116"/>
      <c r="F51" s="116"/>
      <c r="G51" s="123">
        <f si="6" t="shared"/>
        <v>0</v>
      </c>
    </row>
    <row ht="12.75" r="52" spans="1:7" x14ac:dyDescent="0.2">
      <c r="A52" s="13" t="s">
        <v>18</v>
      </c>
      <c r="B52" s="176" t="s">
        <v>1</v>
      </c>
      <c r="C52" s="177"/>
      <c r="D52" s="116"/>
      <c r="E52" s="116"/>
      <c r="F52" s="116"/>
      <c r="G52" s="123">
        <f si="6" t="shared"/>
        <v>0</v>
      </c>
    </row>
    <row ht="12.75" r="53" spans="1:7" x14ac:dyDescent="0.2">
      <c r="A53" s="13" t="s">
        <v>19</v>
      </c>
      <c r="B53" s="176" t="s">
        <v>2</v>
      </c>
      <c r="C53" s="177"/>
      <c r="D53" s="116"/>
      <c r="E53" s="116"/>
      <c r="F53" s="116"/>
      <c r="G53" s="123">
        <f si="6" t="shared"/>
        <v>0</v>
      </c>
    </row>
    <row ht="12.75" r="54" spans="1:7" x14ac:dyDescent="0.2">
      <c r="A54" s="13" t="s">
        <v>20</v>
      </c>
      <c r="B54" s="176" t="s">
        <v>3</v>
      </c>
      <c r="C54" s="177"/>
      <c r="D54" s="116"/>
      <c r="E54" s="116"/>
      <c r="F54" s="116"/>
      <c r="G54" s="123">
        <f si="6" t="shared"/>
        <v>0</v>
      </c>
    </row>
    <row ht="13.5" r="55" spans="1:7" thickBot="1" x14ac:dyDescent="0.25">
      <c r="A55" s="13" t="s">
        <v>21</v>
      </c>
      <c r="B55" s="176" t="s">
        <v>11</v>
      </c>
      <c r="C55" s="177"/>
      <c r="D55" s="116"/>
      <c r="E55" s="116"/>
      <c r="F55" s="116"/>
      <c r="G55" s="123">
        <f si="6" t="shared"/>
        <v>0</v>
      </c>
    </row>
    <row ht="13.5" r="56" spans="1:7" thickBot="1" x14ac:dyDescent="0.25">
      <c r="A56" s="12">
        <v>41306</v>
      </c>
      <c r="B56" s="174" t="s">
        <v>13</v>
      </c>
      <c r="C56" s="175"/>
      <c r="D56" s="108">
        <f>SUM(D57:D59)</f>
        <v>0</v>
      </c>
      <c r="E56" s="108">
        <f ref="E56:F56" si="7" t="shared">SUM(E57:E59)</f>
        <v>0</v>
      </c>
      <c r="F56" s="108">
        <f si="7" t="shared"/>
        <v>0</v>
      </c>
      <c r="G56" s="120">
        <f>SUM(G57:G59)</f>
        <v>0</v>
      </c>
    </row>
    <row ht="12.75" r="57" spans="1:7" x14ac:dyDescent="0.2">
      <c r="A57" s="14" t="s">
        <v>22</v>
      </c>
      <c r="B57" s="176" t="s">
        <v>8</v>
      </c>
      <c r="C57" s="177"/>
      <c r="D57" s="116"/>
      <c r="E57" s="116"/>
      <c r="F57" s="116"/>
      <c r="G57" s="123">
        <f>SUM(D57:F57)</f>
        <v>0</v>
      </c>
    </row>
    <row ht="12.75" r="58" spans="1:7" x14ac:dyDescent="0.2">
      <c r="A58" s="14" t="s">
        <v>23</v>
      </c>
      <c r="B58" s="176" t="s">
        <v>7</v>
      </c>
      <c r="C58" s="177"/>
      <c r="D58" s="116"/>
      <c r="E58" s="116"/>
      <c r="F58" s="116"/>
      <c r="G58" s="123">
        <f>SUM(D58:F58)</f>
        <v>0</v>
      </c>
    </row>
    <row ht="12.75" r="59" spans="1:7" x14ac:dyDescent="0.2">
      <c r="A59" s="14" t="s">
        <v>24</v>
      </c>
      <c r="B59" s="176" t="s">
        <v>6</v>
      </c>
      <c r="C59" s="177"/>
      <c r="D59" s="116"/>
      <c r="E59" s="116"/>
      <c r="F59" s="116"/>
      <c r="G59" s="123">
        <f>SUM(D59:F59)</f>
        <v>0</v>
      </c>
    </row>
    <row ht="12.75" r="60" spans="1:7" x14ac:dyDescent="0.2">
      <c r="B60" s="5"/>
    </row>
    <row ht="12.75" r="61" spans="1:7" x14ac:dyDescent="0.2">
      <c r="A61" s="18" t="s">
        <v>57</v>
      </c>
      <c r="B61" s="18"/>
    </row>
    <row ht="15.75" r="62" spans="1:7" thickBot="1" x14ac:dyDescent="0.25">
      <c r="A62" s="6" t="s">
        <v>15</v>
      </c>
      <c r="B62" s="174" t="s">
        <v>10</v>
      </c>
      <c r="C62" s="207"/>
      <c r="D62" s="8" t="s">
        <v>9</v>
      </c>
      <c r="E62" s="8" t="s">
        <v>4</v>
      </c>
      <c r="F62" s="8" t="s">
        <v>5</v>
      </c>
      <c r="G62" s="9" t="s">
        <v>25</v>
      </c>
    </row>
    <row ht="13.5" r="63" spans="1:7" thickBot="1" x14ac:dyDescent="0.25">
      <c r="A63" s="10">
        <v>1</v>
      </c>
      <c r="B63" s="174" t="s">
        <v>14</v>
      </c>
      <c r="C63" s="207"/>
      <c r="D63" s="108">
        <f>D64+D71</f>
        <v>0</v>
      </c>
      <c r="E63" s="119">
        <f ref="E63:F63" si="8" t="shared">E64+E71</f>
        <v>0</v>
      </c>
      <c r="F63" s="119">
        <f si="8" t="shared"/>
        <v>0</v>
      </c>
      <c r="G63" s="120">
        <f>G64+G71</f>
        <v>0</v>
      </c>
    </row>
    <row ht="13.5" r="64" spans="1:7" thickBot="1" x14ac:dyDescent="0.25">
      <c r="A64" s="12">
        <v>41275</v>
      </c>
      <c r="B64" s="174" t="s">
        <v>12</v>
      </c>
      <c r="C64" s="207"/>
      <c r="D64" s="113">
        <f>SUM(D65:D70)</f>
        <v>0</v>
      </c>
      <c r="E64" s="121">
        <f ref="E64:F64" si="9" t="shared">SUM(E65:E70)</f>
        <v>0</v>
      </c>
      <c r="F64" s="121">
        <f si="9" t="shared"/>
        <v>0</v>
      </c>
      <c r="G64" s="122">
        <f>SUM(G65:G70)</f>
        <v>0</v>
      </c>
    </row>
    <row ht="12.75" r="65" spans="1:7" x14ac:dyDescent="0.2">
      <c r="A65" s="13" t="s">
        <v>16</v>
      </c>
      <c r="B65" s="176" t="s">
        <v>34</v>
      </c>
      <c r="C65" s="177"/>
      <c r="D65" s="116"/>
      <c r="E65" s="116"/>
      <c r="F65" s="116"/>
      <c r="G65" s="123">
        <f ref="G65:G70" si="10" t="shared">SUM(D65:F65)</f>
        <v>0</v>
      </c>
    </row>
    <row ht="12.75" r="66" spans="1:7" x14ac:dyDescent="0.2">
      <c r="A66" s="13" t="s">
        <v>17</v>
      </c>
      <c r="B66" s="176" t="s">
        <v>0</v>
      </c>
      <c r="C66" s="177"/>
      <c r="D66" s="116"/>
      <c r="E66" s="116"/>
      <c r="F66" s="116"/>
      <c r="G66" s="123">
        <f si="10" t="shared"/>
        <v>0</v>
      </c>
    </row>
    <row ht="12.75" r="67" spans="1:7" x14ac:dyDescent="0.2">
      <c r="A67" s="13" t="s">
        <v>18</v>
      </c>
      <c r="B67" s="176" t="s">
        <v>1</v>
      </c>
      <c r="C67" s="177"/>
      <c r="D67" s="116"/>
      <c r="E67" s="116"/>
      <c r="F67" s="116"/>
      <c r="G67" s="123">
        <f si="10" t="shared"/>
        <v>0</v>
      </c>
    </row>
    <row ht="12.75" r="68" spans="1:7" x14ac:dyDescent="0.2">
      <c r="A68" s="13" t="s">
        <v>19</v>
      </c>
      <c r="B68" s="176" t="s">
        <v>2</v>
      </c>
      <c r="C68" s="177"/>
      <c r="D68" s="116"/>
      <c r="E68" s="116"/>
      <c r="F68" s="116"/>
      <c r="G68" s="123">
        <f si="10" t="shared"/>
        <v>0</v>
      </c>
    </row>
    <row ht="12.75" r="69" spans="1:7" x14ac:dyDescent="0.2">
      <c r="A69" s="13" t="s">
        <v>20</v>
      </c>
      <c r="B69" s="176" t="s">
        <v>3</v>
      </c>
      <c r="C69" s="177"/>
      <c r="D69" s="116"/>
      <c r="E69" s="116"/>
      <c r="F69" s="116"/>
      <c r="G69" s="123">
        <f si="10" t="shared"/>
        <v>0</v>
      </c>
    </row>
    <row ht="13.5" r="70" spans="1:7" thickBot="1" x14ac:dyDescent="0.25">
      <c r="A70" s="13" t="s">
        <v>21</v>
      </c>
      <c r="B70" s="176" t="s">
        <v>11</v>
      </c>
      <c r="C70" s="177"/>
      <c r="D70" s="116"/>
      <c r="E70" s="116"/>
      <c r="F70" s="116"/>
      <c r="G70" s="123">
        <f si="10" t="shared"/>
        <v>0</v>
      </c>
    </row>
    <row ht="13.5" r="71" spans="1:7" thickBot="1" x14ac:dyDescent="0.25">
      <c r="A71" s="12">
        <v>41306</v>
      </c>
      <c r="B71" s="174" t="s">
        <v>13</v>
      </c>
      <c r="C71" s="175"/>
      <c r="D71" s="108">
        <f>SUM(D72:D74)</f>
        <v>0</v>
      </c>
      <c r="E71" s="108">
        <f ref="E71:F71" si="11" t="shared">SUM(E72:E74)</f>
        <v>0</v>
      </c>
      <c r="F71" s="108">
        <f si="11" t="shared"/>
        <v>0</v>
      </c>
      <c r="G71" s="120">
        <f>SUM(G72:G74)</f>
        <v>0</v>
      </c>
    </row>
    <row ht="12.75" r="72" spans="1:7" x14ac:dyDescent="0.2">
      <c r="A72" s="14" t="s">
        <v>22</v>
      </c>
      <c r="B72" s="176" t="s">
        <v>8</v>
      </c>
      <c r="C72" s="177"/>
      <c r="D72" s="116"/>
      <c r="E72" s="116"/>
      <c r="F72" s="116"/>
      <c r="G72" s="123">
        <f>SUM(D72:F72)</f>
        <v>0</v>
      </c>
    </row>
    <row ht="12.75" r="73" spans="1:7" x14ac:dyDescent="0.2">
      <c r="A73" s="14" t="s">
        <v>23</v>
      </c>
      <c r="B73" s="176" t="s">
        <v>7</v>
      </c>
      <c r="C73" s="177"/>
      <c r="D73" s="116"/>
      <c r="E73" s="116"/>
      <c r="F73" s="116"/>
      <c r="G73" s="123">
        <f>SUM(D73:F73)</f>
        <v>0</v>
      </c>
    </row>
    <row ht="12.75" r="74" spans="1:7" x14ac:dyDescent="0.2">
      <c r="A74" s="14" t="s">
        <v>24</v>
      </c>
      <c r="B74" s="176" t="s">
        <v>6</v>
      </c>
      <c r="C74" s="177"/>
      <c r="D74" s="116"/>
      <c r="E74" s="116"/>
      <c r="F74" s="116"/>
      <c r="G74" s="123">
        <f>SUM(D74:F74)</f>
        <v>0</v>
      </c>
    </row>
    <row ht="12.75" r="75" spans="1:7" x14ac:dyDescent="0.2">
      <c r="B75" s="5"/>
    </row>
    <row ht="12.75" r="76" spans="1:7" x14ac:dyDescent="0.2">
      <c r="A76" s="18" t="s">
        <v>91</v>
      </c>
      <c r="B76" s="18"/>
    </row>
    <row ht="15.75" r="77" spans="1:7" thickBot="1" x14ac:dyDescent="0.25">
      <c r="A77" s="6" t="s">
        <v>15</v>
      </c>
      <c r="B77" s="174" t="s">
        <v>10</v>
      </c>
      <c r="C77" s="207"/>
      <c r="D77" s="8" t="s">
        <v>9</v>
      </c>
      <c r="E77" s="8" t="s">
        <v>4</v>
      </c>
      <c r="F77" s="8" t="s">
        <v>5</v>
      </c>
      <c r="G77" s="9" t="s">
        <v>25</v>
      </c>
    </row>
    <row ht="13.5" r="78" spans="1:7" thickBot="1" x14ac:dyDescent="0.25">
      <c r="A78" s="10">
        <v>1</v>
      </c>
      <c r="B78" s="174" t="s">
        <v>14</v>
      </c>
      <c r="C78" s="207"/>
      <c r="D78" s="108">
        <f>D79+D86</f>
        <v>0</v>
      </c>
      <c r="E78" s="119">
        <f ref="E78:F78" si="12" t="shared">E79+E86</f>
        <v>0</v>
      </c>
      <c r="F78" s="119">
        <f si="12" t="shared"/>
        <v>0</v>
      </c>
      <c r="G78" s="120">
        <f>G79+G86</f>
        <v>0</v>
      </c>
    </row>
    <row ht="13.5" r="79" spans="1:7" thickBot="1" x14ac:dyDescent="0.25">
      <c r="A79" s="12">
        <v>41275</v>
      </c>
      <c r="B79" s="174" t="s">
        <v>12</v>
      </c>
      <c r="C79" s="207"/>
      <c r="D79" s="113">
        <f>SUM(D80:D85)</f>
        <v>0</v>
      </c>
      <c r="E79" s="121">
        <f ref="E79:F79" si="13" t="shared">SUM(E80:E85)</f>
        <v>0</v>
      </c>
      <c r="F79" s="121">
        <f si="13" t="shared"/>
        <v>0</v>
      </c>
      <c r="G79" s="122">
        <f>SUM(G80:G85)</f>
        <v>0</v>
      </c>
    </row>
    <row ht="12.75" r="80" spans="1:7" x14ac:dyDescent="0.2">
      <c r="A80" s="13" t="s">
        <v>16</v>
      </c>
      <c r="B80" s="176" t="s">
        <v>34</v>
      </c>
      <c r="C80" s="177"/>
      <c r="D80" s="116"/>
      <c r="E80" s="116"/>
      <c r="F80" s="116"/>
      <c r="G80" s="123">
        <f ref="G80:G85" si="14" t="shared">SUM(D80:F80)</f>
        <v>0</v>
      </c>
    </row>
    <row ht="12.75" r="81" spans="1:7" x14ac:dyDescent="0.2">
      <c r="A81" s="13" t="s">
        <v>17</v>
      </c>
      <c r="B81" s="176" t="s">
        <v>0</v>
      </c>
      <c r="C81" s="177"/>
      <c r="D81" s="116"/>
      <c r="E81" s="116"/>
      <c r="F81" s="116"/>
      <c r="G81" s="123">
        <f si="14" t="shared"/>
        <v>0</v>
      </c>
    </row>
    <row ht="12.75" r="82" spans="1:7" x14ac:dyDescent="0.2">
      <c r="A82" s="13" t="s">
        <v>18</v>
      </c>
      <c r="B82" s="176" t="s">
        <v>1</v>
      </c>
      <c r="C82" s="177"/>
      <c r="D82" s="116"/>
      <c r="E82" s="116"/>
      <c r="F82" s="116"/>
      <c r="G82" s="123">
        <f si="14" t="shared"/>
        <v>0</v>
      </c>
    </row>
    <row ht="12.75" r="83" spans="1:7" x14ac:dyDescent="0.2">
      <c r="A83" s="13" t="s">
        <v>19</v>
      </c>
      <c r="B83" s="176" t="s">
        <v>2</v>
      </c>
      <c r="C83" s="177"/>
      <c r="D83" s="116"/>
      <c r="E83" s="116"/>
      <c r="F83" s="116"/>
      <c r="G83" s="123">
        <f si="14" t="shared"/>
        <v>0</v>
      </c>
    </row>
    <row ht="12.75" r="84" spans="1:7" x14ac:dyDescent="0.2">
      <c r="A84" s="13" t="s">
        <v>20</v>
      </c>
      <c r="B84" s="176" t="s">
        <v>3</v>
      </c>
      <c r="C84" s="177"/>
      <c r="D84" s="116"/>
      <c r="E84" s="116"/>
      <c r="F84" s="116"/>
      <c r="G84" s="123">
        <f si="14" t="shared"/>
        <v>0</v>
      </c>
    </row>
    <row ht="13.5" r="85" spans="1:7" thickBot="1" x14ac:dyDescent="0.25">
      <c r="A85" s="13" t="s">
        <v>21</v>
      </c>
      <c r="B85" s="176" t="s">
        <v>11</v>
      </c>
      <c r="C85" s="177"/>
      <c r="D85" s="116"/>
      <c r="E85" s="116"/>
      <c r="F85" s="116"/>
      <c r="G85" s="123">
        <f si="14" t="shared"/>
        <v>0</v>
      </c>
    </row>
    <row ht="13.5" r="86" spans="1:7" thickBot="1" x14ac:dyDescent="0.25">
      <c r="A86" s="12">
        <v>41306</v>
      </c>
      <c r="B86" s="174" t="s">
        <v>13</v>
      </c>
      <c r="C86" s="175"/>
      <c r="D86" s="108">
        <f>SUM(D87:D89)</f>
        <v>0</v>
      </c>
      <c r="E86" s="108">
        <f ref="E86:F86" si="15" t="shared">SUM(E87:E89)</f>
        <v>0</v>
      </c>
      <c r="F86" s="108">
        <f si="15" t="shared"/>
        <v>0</v>
      </c>
      <c r="G86" s="120">
        <f>SUM(G87:G89)</f>
        <v>0</v>
      </c>
    </row>
    <row ht="12.75" r="87" spans="1:7" x14ac:dyDescent="0.2">
      <c r="A87" s="14" t="s">
        <v>22</v>
      </c>
      <c r="B87" s="176" t="s">
        <v>8</v>
      </c>
      <c r="C87" s="177"/>
      <c r="D87" s="116"/>
      <c r="E87" s="116"/>
      <c r="F87" s="116"/>
      <c r="G87" s="123">
        <f>SUM(D87:F87)</f>
        <v>0</v>
      </c>
    </row>
    <row ht="12.75" r="88" spans="1:7" x14ac:dyDescent="0.2">
      <c r="A88" s="14" t="s">
        <v>23</v>
      </c>
      <c r="B88" s="176" t="s">
        <v>7</v>
      </c>
      <c r="C88" s="177"/>
      <c r="D88" s="116"/>
      <c r="E88" s="116"/>
      <c r="F88" s="116"/>
      <c r="G88" s="123">
        <f>SUM(D88:F88)</f>
        <v>0</v>
      </c>
    </row>
    <row ht="12.75" r="89" spans="1:7" x14ac:dyDescent="0.2">
      <c r="A89" s="14" t="s">
        <v>24</v>
      </c>
      <c r="B89" s="176" t="s">
        <v>6</v>
      </c>
      <c r="C89" s="177"/>
      <c r="D89" s="116"/>
      <c r="E89" s="116"/>
      <c r="F89" s="116"/>
      <c r="G89" s="123">
        <f>SUM(D89:F89)</f>
        <v>0</v>
      </c>
    </row>
    <row ht="12.75" r="90" spans="1:7" x14ac:dyDescent="0.2">
      <c r="A90" s="210" t="s">
        <v>92</v>
      </c>
      <c r="B90" s="211"/>
      <c r="C90" s="211"/>
      <c r="D90" s="211"/>
    </row>
    <row ht="15.75" r="91" spans="1:7" x14ac:dyDescent="0.25">
      <c r="B91" s="2"/>
      <c r="C91" s="16"/>
    </row>
    <row customHeight="1" ht="21" r="92" spans="1:7" x14ac:dyDescent="0.25">
      <c r="A92" s="55" t="s">
        <v>35</v>
      </c>
      <c r="B92" s="3"/>
      <c r="C92" s="16"/>
    </row>
    <row ht="15" r="93" spans="1:7" x14ac:dyDescent="0.25">
      <c r="A93" s="16" t="s">
        <v>120</v>
      </c>
      <c r="B93" s="3"/>
      <c r="C93" s="16"/>
    </row>
    <row ht="15" r="94" spans="1:7" thickBot="1" x14ac:dyDescent="0.25"/>
    <row customHeight="1" ht="26.1" r="95" spans="1:7" x14ac:dyDescent="0.2">
      <c r="A95" s="178" t="s">
        <v>29</v>
      </c>
      <c r="B95" s="179"/>
      <c r="C95" s="180"/>
      <c r="D95" s="153" t="s">
        <v>115</v>
      </c>
      <c r="E95" s="153" t="s">
        <v>116</v>
      </c>
      <c r="F95" s="154" t="s">
        <v>33</v>
      </c>
    </row>
    <row ht="12.75" r="96" spans="1:7" x14ac:dyDescent="0.2">
      <c r="A96" s="181" t="s">
        <v>51</v>
      </c>
      <c r="B96" s="182"/>
      <c r="C96" s="183"/>
      <c r="D96" s="107">
        <f>SUM(D97:D100)</f>
        <v>0</v>
      </c>
      <c r="E96" s="11"/>
      <c r="F96" s="155"/>
    </row>
    <row ht="12.75" r="97" spans="1:7" x14ac:dyDescent="0.2">
      <c r="A97" s="184" t="s">
        <v>50</v>
      </c>
      <c r="B97" s="182"/>
      <c r="C97" s="183"/>
      <c r="D97" s="138">
        <v>0</v>
      </c>
      <c r="E97" s="124"/>
      <c r="F97" s="135"/>
      <c r="G97" s="27"/>
    </row>
    <row ht="12.75" r="98" spans="1:7" x14ac:dyDescent="0.2">
      <c r="A98" s="184" t="s">
        <v>26</v>
      </c>
      <c r="B98" s="182"/>
      <c r="C98" s="183"/>
      <c r="D98" s="138">
        <v>0</v>
      </c>
      <c r="E98" s="124"/>
      <c r="F98" s="135"/>
    </row>
    <row ht="12.75" r="99" spans="1:7" x14ac:dyDescent="0.2">
      <c r="A99" s="184" t="s">
        <v>27</v>
      </c>
      <c r="B99" s="182"/>
      <c r="C99" s="183"/>
      <c r="D99" s="138">
        <v>0</v>
      </c>
      <c r="E99" s="124"/>
      <c r="F99" s="135"/>
    </row>
    <row ht="13.5" r="100" spans="1:7" thickBot="1" x14ac:dyDescent="0.25">
      <c r="A100" s="185" t="s">
        <v>28</v>
      </c>
      <c r="B100" s="186"/>
      <c r="C100" s="187"/>
      <c r="D100" s="138">
        <v>0</v>
      </c>
      <c r="E100" s="125"/>
      <c r="F100" s="156"/>
    </row>
    <row ht="12.75" r="101" spans="1:7" x14ac:dyDescent="0.2">
      <c r="A101" s="204" t="s">
        <v>102</v>
      </c>
      <c r="B101" s="205"/>
      <c r="C101" s="206"/>
      <c r="D101" s="129">
        <f>SUM(D102:D103)</f>
        <v>0</v>
      </c>
      <c r="E101" s="131"/>
      <c r="F101" s="159"/>
    </row>
    <row ht="12.75" r="102" spans="1:7" x14ac:dyDescent="0.2">
      <c r="A102" s="188" t="s">
        <v>103</v>
      </c>
      <c r="B102" s="189"/>
      <c r="C102" s="190"/>
      <c r="D102" s="138">
        <v>0</v>
      </c>
      <c r="E102" s="132"/>
      <c r="F102" s="126"/>
    </row>
    <row ht="12.75" r="103" spans="1:7" x14ac:dyDescent="0.2">
      <c r="A103" s="188" t="s">
        <v>104</v>
      </c>
      <c r="B103" s="189"/>
      <c r="C103" s="190"/>
      <c r="D103" s="138">
        <v>0</v>
      </c>
      <c r="E103" s="133"/>
      <c r="F103" s="127"/>
    </row>
    <row ht="12.75" r="104" spans="1:7" x14ac:dyDescent="0.2">
      <c r="A104" s="201" t="s">
        <v>105</v>
      </c>
      <c r="B104" s="202"/>
      <c r="C104" s="203"/>
      <c r="D104" s="130">
        <f>SUM(D105:D110)</f>
        <v>0</v>
      </c>
      <c r="E104" s="132"/>
      <c r="F104" s="157"/>
    </row>
    <row ht="12.75" r="105" spans="1:7" x14ac:dyDescent="0.2">
      <c r="A105" s="188" t="s">
        <v>106</v>
      </c>
      <c r="B105" s="189"/>
      <c r="C105" s="190"/>
      <c r="D105" s="138">
        <v>0</v>
      </c>
      <c r="E105" s="133"/>
      <c r="F105" s="127"/>
    </row>
    <row ht="12.75" r="106" spans="1:7" x14ac:dyDescent="0.2">
      <c r="A106" s="188" t="s">
        <v>107</v>
      </c>
      <c r="B106" s="189"/>
      <c r="C106" s="190"/>
      <c r="D106" s="138">
        <v>0</v>
      </c>
      <c r="E106" s="133"/>
      <c r="F106" s="127"/>
    </row>
    <row ht="12.75" r="107" spans="1:7" x14ac:dyDescent="0.2">
      <c r="A107" s="188" t="s">
        <v>108</v>
      </c>
      <c r="B107" s="189"/>
      <c r="C107" s="190"/>
      <c r="D107" s="138">
        <v>0</v>
      </c>
      <c r="E107" s="133"/>
      <c r="F107" s="127"/>
    </row>
    <row ht="12.75" r="108" spans="1:7" x14ac:dyDescent="0.2">
      <c r="A108" s="188" t="s">
        <v>109</v>
      </c>
      <c r="B108" s="189"/>
      <c r="C108" s="190"/>
      <c r="D108" s="138">
        <v>0</v>
      </c>
      <c r="E108" s="133"/>
      <c r="F108" s="127"/>
    </row>
    <row ht="12.75" r="109" spans="1:7" x14ac:dyDescent="0.2">
      <c r="A109" s="188" t="s">
        <v>110</v>
      </c>
      <c r="B109" s="189"/>
      <c r="C109" s="190"/>
      <c r="D109" s="138">
        <v>0</v>
      </c>
      <c r="E109" s="133"/>
      <c r="F109" s="127"/>
    </row>
    <row ht="12.75" r="110" spans="1:7" x14ac:dyDescent="0.2">
      <c r="A110" s="188" t="s">
        <v>111</v>
      </c>
      <c r="B110" s="189"/>
      <c r="C110" s="190"/>
      <c r="D110" s="138">
        <v>0</v>
      </c>
      <c r="E110" s="133"/>
      <c r="F110" s="127"/>
    </row>
    <row ht="12.75" r="111" spans="1:7" x14ac:dyDescent="0.2">
      <c r="A111" s="201" t="s">
        <v>113</v>
      </c>
      <c r="B111" s="202"/>
      <c r="C111" s="203"/>
      <c r="D111" s="130">
        <f>SUM(D112:D115)</f>
        <v>0</v>
      </c>
      <c r="E111" s="134"/>
      <c r="F111" s="157"/>
    </row>
    <row ht="12.75" r="112" spans="1:7" x14ac:dyDescent="0.2">
      <c r="A112" s="212"/>
      <c r="B112" s="213"/>
      <c r="C112" s="214"/>
      <c r="D112" s="138">
        <v>0</v>
      </c>
      <c r="E112" s="134"/>
      <c r="F112" s="127"/>
    </row>
    <row ht="12.75" r="113" spans="1:6" x14ac:dyDescent="0.2">
      <c r="A113" s="212"/>
      <c r="B113" s="213"/>
      <c r="C113" s="214"/>
      <c r="D113" s="138">
        <v>0</v>
      </c>
      <c r="E113" s="134"/>
      <c r="F113" s="127"/>
    </row>
    <row ht="12.75" r="114" spans="1:6" x14ac:dyDescent="0.2">
      <c r="A114" s="212"/>
      <c r="B114" s="213"/>
      <c r="C114" s="214"/>
      <c r="D114" s="138">
        <v>0</v>
      </c>
      <c r="E114" s="134"/>
      <c r="F114" s="127"/>
    </row>
    <row ht="13.5" r="115" spans="1:6" thickBot="1" x14ac:dyDescent="0.25">
      <c r="A115" s="195"/>
      <c r="B115" s="196"/>
      <c r="C115" s="197"/>
      <c r="D115" s="158">
        <v>0</v>
      </c>
      <c r="E115" s="136"/>
      <c r="F115" s="128"/>
    </row>
    <row ht="13.5" r="116" spans="1:6" thickBot="1" x14ac:dyDescent="0.25">
      <c r="A116" s="208" t="s">
        <v>112</v>
      </c>
      <c r="B116" s="209"/>
      <c r="C116" s="209"/>
      <c r="D116" s="140">
        <f>D96+D101+D104+D111</f>
        <v>0</v>
      </c>
      <c r="E116" s="29"/>
      <c r="F116" s="29"/>
    </row>
    <row ht="12.75" r="117" spans="1:6" x14ac:dyDescent="0.2">
      <c r="B117" s="3"/>
    </row>
    <row ht="15" r="118" spans="1:6" x14ac:dyDescent="0.25">
      <c r="A118" s="16" t="s">
        <v>37</v>
      </c>
      <c r="B118" s="16"/>
      <c r="D118" s="16"/>
    </row>
    <row ht="12.75" r="119" spans="1:6" x14ac:dyDescent="0.2">
      <c r="B119" s="3"/>
      <c r="C119" s="4"/>
      <c r="D119" s="4"/>
    </row>
    <row ht="25.5" r="120" spans="1:6" x14ac:dyDescent="0.2">
      <c r="A120" s="191" t="s">
        <v>52</v>
      </c>
      <c r="B120" s="192"/>
      <c r="C120" s="193"/>
      <c r="D120" s="7" t="s">
        <v>117</v>
      </c>
      <c r="E120" s="7" t="s">
        <v>33</v>
      </c>
    </row>
    <row ht="12.75" r="121" spans="1:6" x14ac:dyDescent="0.2">
      <c r="A121" s="194" t="s">
        <v>38</v>
      </c>
      <c r="B121" s="182"/>
      <c r="C121" s="183"/>
      <c r="D121" s="138">
        <v>0</v>
      </c>
      <c r="E121" s="117"/>
    </row>
    <row ht="12.75" r="122" spans="1:6" x14ac:dyDescent="0.2">
      <c r="A122" s="194" t="s">
        <v>36</v>
      </c>
      <c r="B122" s="182"/>
      <c r="C122" s="183"/>
      <c r="D122" s="138">
        <v>0</v>
      </c>
      <c r="E122" s="117"/>
    </row>
    <row ht="12.75" r="123" spans="1:6" x14ac:dyDescent="0.2">
      <c r="A123" s="194" t="s">
        <v>53</v>
      </c>
      <c r="B123" s="182"/>
      <c r="C123" s="183"/>
      <c r="D123" s="138">
        <v>0</v>
      </c>
      <c r="E123" s="117"/>
    </row>
    <row ht="12.75" r="124" spans="1:6" x14ac:dyDescent="0.2">
      <c r="A124" s="194" t="s">
        <v>31</v>
      </c>
      <c r="B124" s="182"/>
      <c r="C124" s="183"/>
      <c r="D124" s="138">
        <v>0</v>
      </c>
      <c r="E124" s="117"/>
    </row>
    <row ht="12.75" r="125" spans="1:6" x14ac:dyDescent="0.2">
      <c r="A125" s="194" t="s">
        <v>40</v>
      </c>
      <c r="B125" s="182"/>
      <c r="C125" s="183"/>
      <c r="D125" s="138">
        <v>0</v>
      </c>
      <c r="E125" s="117"/>
    </row>
    <row ht="12.75" r="126" spans="1:6" x14ac:dyDescent="0.2">
      <c r="A126" s="194" t="s">
        <v>30</v>
      </c>
      <c r="B126" s="182"/>
      <c r="C126" s="183"/>
      <c r="D126" s="138">
        <v>0</v>
      </c>
      <c r="E126" s="117"/>
    </row>
    <row ht="12.75" r="127" spans="1:6" x14ac:dyDescent="0.2">
      <c r="A127" s="194" t="s">
        <v>32</v>
      </c>
      <c r="B127" s="182"/>
      <c r="C127" s="183"/>
      <c r="D127" s="138">
        <v>0</v>
      </c>
      <c r="E127" s="117"/>
    </row>
    <row ht="12.75" r="128" spans="1:6" x14ac:dyDescent="0.2">
      <c r="A128" s="194" t="s">
        <v>39</v>
      </c>
      <c r="B128" s="182"/>
      <c r="C128" s="183"/>
      <c r="D128" s="138">
        <v>0</v>
      </c>
      <c r="E128" s="117"/>
    </row>
    <row ht="12.75" r="129" spans="1:6" x14ac:dyDescent="0.2">
      <c r="A129" s="198" t="s">
        <v>75</v>
      </c>
      <c r="B129" s="199"/>
      <c r="C129" s="200"/>
      <c r="D129" s="107">
        <f>SUM(D121:D128)</f>
        <v>0</v>
      </c>
      <c r="E129" s="117"/>
      <c r="F129" s="112"/>
    </row>
    <row customHeight="1" ht="16.5" r="130" spans="1:6" thickBot="1" x14ac:dyDescent="0.25">
      <c r="A130" s="145" t="s">
        <v>86</v>
      </c>
      <c r="B130" s="145"/>
      <c r="C130" s="53"/>
      <c r="D130" s="109">
        <f>IF(D129&lt;=$C133*D116,D116*$C$133-D129,0)</f>
        <v>0</v>
      </c>
      <c r="E130" s="117"/>
      <c r="F130" s="112"/>
    </row>
    <row customHeight="1" ht="13.5" r="131" spans="1:6" thickBot="1" x14ac:dyDescent="0.25">
      <c r="A131" s="166" t="s">
        <v>93</v>
      </c>
      <c r="B131" s="167"/>
      <c r="C131" s="168"/>
      <c r="D131" s="110">
        <f>SUM(D129:D130)</f>
        <v>0</v>
      </c>
      <c r="E131" s="117"/>
      <c r="F131" s="112"/>
    </row>
    <row customHeight="1" ht="13.5" r="132" spans="1:6" thickBot="1" x14ac:dyDescent="0.25">
      <c r="A132" s="169" t="s">
        <v>85</v>
      </c>
      <c r="B132" s="170"/>
      <c r="C132" s="171"/>
      <c r="D132" s="143">
        <f>SUM(D116-D131)</f>
        <v>0</v>
      </c>
      <c r="E132" s="117"/>
      <c r="F132" s="112"/>
    </row>
    <row customHeight="1" ht="39.75" r="133" spans="1:6" x14ac:dyDescent="0.2">
      <c r="A133" s="172" t="s">
        <v>119</v>
      </c>
      <c r="B133" s="173"/>
      <c r="C133" s="258"/>
      <c r="D133" s="112"/>
      <c r="E133" s="28"/>
      <c r="F133" s="27"/>
    </row>
    <row customFormat="1" ht="12.75" r="134" s="26" spans="1:6" x14ac:dyDescent="0.2">
      <c r="A134" s="28"/>
      <c r="B134" s="106"/>
      <c r="C134" s="106"/>
      <c r="E134" s="28"/>
      <c r="F134" s="28"/>
    </row>
    <row ht="12.75" r="135" spans="1:6" x14ac:dyDescent="0.2">
      <c r="A135" s="17" t="s">
        <v>54</v>
      </c>
      <c r="B135" s="3"/>
    </row>
    <row ht="12.75" r="136" spans="1:6" x14ac:dyDescent="0.2">
      <c r="B136" s="17"/>
    </row>
    <row ht="12.75" r="137" spans="1:6" x14ac:dyDescent="0.2">
      <c r="B137" s="3"/>
    </row>
    <row customHeight="1" ht="30" r="138" spans="1:6" x14ac:dyDescent="0.2">
      <c r="B138" s="3"/>
    </row>
    <row customHeight="1" ht="19.149999999999999" r="139" spans="1:6" x14ac:dyDescent="0.2">
      <c r="B139" s="25"/>
    </row>
    <row customHeight="1" hidden="1" ht="25.15" r="140" spans="1:6" x14ac:dyDescent="0.2">
      <c r="B140" s="24">
        <v>0.05</v>
      </c>
    </row>
    <row customHeight="1" hidden="1" ht="32.1" r="141" spans="1:6" x14ac:dyDescent="0.2">
      <c r="B141" s="24">
        <v>0.1</v>
      </c>
    </row>
    <row customHeight="1" hidden="1" ht="22.5" r="142" spans="1:6" x14ac:dyDescent="0.2">
      <c r="B142" s="24">
        <v>0.15</v>
      </c>
    </row>
    <row customHeight="1" hidden="1" ht="15.6" r="143" spans="1:6" x14ac:dyDescent="0.2">
      <c r="B143" s="142">
        <v>0.23265</v>
      </c>
    </row>
  </sheetData>
  <sheetProtection autoFilter="0" formatCells="0" formatColumns="0" formatRows="0"/>
  <mergeCells count="116">
    <mergeCell ref="A2:H2"/>
    <mergeCell ref="A25:B25"/>
    <mergeCell ref="A13:B13"/>
    <mergeCell ref="A14:B14"/>
    <mergeCell ref="A15:B15"/>
    <mergeCell ref="A16:B16"/>
    <mergeCell ref="A17:B17"/>
    <mergeCell ref="C19:D19"/>
    <mergeCell ref="C20:D20"/>
    <mergeCell ref="A18:B18"/>
    <mergeCell ref="A19:B19"/>
    <mergeCell ref="A20:B20"/>
    <mergeCell ref="A9:B9"/>
    <mergeCell ref="A11:B11"/>
    <mergeCell ref="A12:B12"/>
    <mergeCell ref="C9:D9"/>
    <mergeCell ref="C11:D11"/>
    <mergeCell ref="C12:D12"/>
    <mergeCell ref="C13:D13"/>
    <mergeCell ref="C14:D14"/>
    <mergeCell ref="C15:D15"/>
    <mergeCell ref="C16:D16"/>
    <mergeCell ref="C17:D17"/>
    <mergeCell ref="C18:D18"/>
    <mergeCell ref="A10:B10"/>
    <mergeCell ref="C10:D10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A22:D22"/>
    <mergeCell ref="B32:C32"/>
    <mergeCell ref="B33:C33"/>
    <mergeCell ref="B34:C34"/>
    <mergeCell ref="A24:B24"/>
    <mergeCell ref="B57:C57"/>
    <mergeCell ref="B58:C58"/>
    <mergeCell ref="B59:C59"/>
    <mergeCell ref="B62:C62"/>
    <mergeCell ref="B63:C63"/>
    <mergeCell ref="B52:C52"/>
    <mergeCell ref="B53:C53"/>
    <mergeCell ref="B54:C54"/>
    <mergeCell ref="B55:C55"/>
    <mergeCell ref="B56:C56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74:C74"/>
    <mergeCell ref="B77:C77"/>
    <mergeCell ref="B78:C78"/>
    <mergeCell ref="B79:C79"/>
    <mergeCell ref="B80:C80"/>
    <mergeCell ref="A116:C116"/>
    <mergeCell ref="A90:D90"/>
    <mergeCell ref="A105:C105"/>
    <mergeCell ref="A109:C109"/>
    <mergeCell ref="A108:C108"/>
    <mergeCell ref="A107:C107"/>
    <mergeCell ref="A106:C106"/>
    <mergeCell ref="A114:C114"/>
    <mergeCell ref="A113:C113"/>
    <mergeCell ref="A112:C112"/>
    <mergeCell ref="A110:C110"/>
    <mergeCell ref="A111:C111"/>
    <mergeCell ref="A129:C129"/>
    <mergeCell ref="B81:C81"/>
    <mergeCell ref="B82:C82"/>
    <mergeCell ref="B83:C83"/>
    <mergeCell ref="B84:C84"/>
    <mergeCell ref="B85:C85"/>
    <mergeCell ref="A104:C104"/>
    <mergeCell ref="A102:C102"/>
    <mergeCell ref="A101:C101"/>
    <mergeCell ref="A131:C131"/>
    <mergeCell ref="A132:C132"/>
    <mergeCell ref="A133:B133"/>
    <mergeCell ref="B86:C86"/>
    <mergeCell ref="B87:C87"/>
    <mergeCell ref="B88:C88"/>
    <mergeCell ref="B89:C89"/>
    <mergeCell ref="A95:C95"/>
    <mergeCell ref="A96:C96"/>
    <mergeCell ref="A97:C97"/>
    <mergeCell ref="A98:C98"/>
    <mergeCell ref="A99:C99"/>
    <mergeCell ref="A100:C100"/>
    <mergeCell ref="A103:C103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15:C115"/>
  </mergeCells>
  <dataValidations count="1">
    <dataValidation allowBlank="1" showErrorMessage="1" showInputMessage="1" sqref="C133" type="list" xr:uid="{00000000-0002-0000-0000-000000000000}">
      <formula1>$B$140:$B$143</formula1>
    </dataValidation>
  </dataValidations>
  <pageMargins bottom="0.78740157499999996" footer="0.3" header="0.3" left="0.7" right="0.7" top="0.78740157499999996"/>
  <pageSetup orientation="portrait" paperSize="9" r:id="rId1" scale="29"/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G139"/>
  <sheetViews>
    <sheetView workbookViewId="0" zoomScale="80" zoomScaleNormal="80"/>
  </sheetViews>
  <sheetFormatPr defaultColWidth="9.140625" defaultRowHeight="14.25" x14ac:dyDescent="0.2"/>
  <cols>
    <col min="1" max="1" style="3" width="9.140625" collapsed="false"/>
    <col min="2" max="2" customWidth="true" style="20" width="42.5703125" collapsed="false"/>
    <col min="3" max="3" customWidth="true" style="3" width="20.140625" collapsed="false"/>
    <col min="4" max="4" bestFit="true" customWidth="true" style="3" width="22.85546875" collapsed="false"/>
    <col min="5" max="5" customWidth="true" style="3" width="25.85546875" collapsed="false"/>
    <col min="6" max="6" customWidth="true" style="3" width="28.28515625" collapsed="false"/>
    <col min="7" max="16384" style="3" width="9.140625" collapsed="false"/>
  </cols>
  <sheetData>
    <row ht="15" r="1" spans="1:4" x14ac:dyDescent="0.25">
      <c r="A1" s="54" t="s">
        <v>128</v>
      </c>
      <c r="B1" s="54"/>
    </row>
    <row ht="15.75" r="3" spans="1:4" x14ac:dyDescent="0.25">
      <c r="A3" s="51" t="s">
        <v>47</v>
      </c>
      <c r="B3" s="51"/>
      <c r="C3" s="51"/>
    </row>
    <row customHeight="1" ht="8.25" r="4" spans="1:4" x14ac:dyDescent="0.2"/>
    <row customFormat="1" customHeight="1" ht="30" r="5" s="21" spans="1:4" x14ac:dyDescent="0.2">
      <c r="A5" s="227" t="s">
        <v>42</v>
      </c>
      <c r="B5" s="207"/>
      <c r="C5" s="226"/>
      <c r="D5" s="226"/>
    </row>
    <row customFormat="1" customHeight="1" ht="30" r="6" s="21" spans="1:4" x14ac:dyDescent="0.2">
      <c r="A6" s="237" t="s">
        <v>124</v>
      </c>
      <c r="B6" s="238"/>
      <c r="C6" s="217"/>
      <c r="D6" s="218"/>
    </row>
    <row customFormat="1" customHeight="1" ht="30" r="7" s="21" spans="1:4" x14ac:dyDescent="0.2">
      <c r="A7" s="227" t="s">
        <v>46</v>
      </c>
      <c r="B7" s="207"/>
      <c r="C7" s="226"/>
      <c r="D7" s="226"/>
    </row>
    <row customFormat="1" customHeight="1" ht="30" r="8" s="21" spans="1:4" x14ac:dyDescent="0.2">
      <c r="A8" s="227" t="s">
        <v>43</v>
      </c>
      <c r="B8" s="207"/>
      <c r="C8" s="226"/>
      <c r="D8" s="226"/>
    </row>
    <row customFormat="1" customHeight="1" ht="30" r="9" s="21" spans="1:4" x14ac:dyDescent="0.2">
      <c r="A9" s="227" t="s">
        <v>49</v>
      </c>
      <c r="B9" s="207"/>
      <c r="C9" s="226"/>
      <c r="D9" s="226"/>
    </row>
    <row customFormat="1" customHeight="1" ht="30" r="10" s="21" spans="1:4" x14ac:dyDescent="0.2">
      <c r="A10" s="227" t="s">
        <v>44</v>
      </c>
      <c r="B10" s="207"/>
      <c r="C10" s="226"/>
      <c r="D10" s="226"/>
    </row>
    <row customFormat="1" customHeight="1" ht="30" r="11" s="21" spans="1:4" x14ac:dyDescent="0.2">
      <c r="A11" s="227" t="s">
        <v>45</v>
      </c>
      <c r="B11" s="207"/>
      <c r="C11" s="226"/>
      <c r="D11" s="226"/>
    </row>
    <row customFormat="1" customHeight="1" ht="30" r="12" s="21" spans="1:4" x14ac:dyDescent="0.2">
      <c r="A12" s="227" t="s">
        <v>58</v>
      </c>
      <c r="B12" s="207"/>
      <c r="C12" s="226"/>
      <c r="D12" s="226"/>
    </row>
    <row customFormat="1" customHeight="1" ht="30" r="13" s="21" spans="1:4" x14ac:dyDescent="0.2">
      <c r="A13" s="227" t="s">
        <v>61</v>
      </c>
      <c r="B13" s="207"/>
      <c r="C13" s="226"/>
      <c r="D13" s="226"/>
    </row>
    <row customFormat="1" customHeight="1" ht="42.75" r="14" s="21" spans="1:4" x14ac:dyDescent="0.2">
      <c r="A14" s="227" t="s">
        <v>59</v>
      </c>
      <c r="B14" s="207"/>
      <c r="C14" s="226"/>
      <c r="D14" s="226"/>
    </row>
    <row customFormat="1" customHeight="1" ht="30" r="15" s="21" spans="1:4" x14ac:dyDescent="0.2">
      <c r="A15" s="227" t="s">
        <v>118</v>
      </c>
      <c r="B15" s="207"/>
      <c r="C15" s="226"/>
      <c r="D15" s="226"/>
    </row>
    <row customFormat="1" customHeight="1" ht="25.5" r="16" s="21" spans="1:4" x14ac:dyDescent="0.2">
      <c r="A16" s="227" t="s">
        <v>114</v>
      </c>
      <c r="B16" s="207"/>
      <c r="C16" s="226"/>
      <c r="D16" s="226"/>
    </row>
    <row customFormat="1" customHeight="1" ht="30" r="17" s="20" spans="1:7" x14ac:dyDescent="0.2"/>
    <row customFormat="1" customHeight="1" ht="45" r="18" s="20" spans="1:7" x14ac:dyDescent="0.2">
      <c r="A18" s="219" t="s">
        <v>60</v>
      </c>
      <c r="B18" s="239"/>
      <c r="C18" s="239"/>
      <c r="D18" s="239"/>
    </row>
    <row customFormat="1" customHeight="1" ht="19.5" r="19" s="20" spans="1:7" x14ac:dyDescent="0.2">
      <c r="B19" s="22"/>
    </row>
    <row customFormat="1" customHeight="1" ht="57" r="20" s="21" spans="1:7" x14ac:dyDescent="0.2">
      <c r="A20" s="220" t="s">
        <v>41</v>
      </c>
      <c r="B20" s="220"/>
      <c r="C20" s="165" t="s">
        <v>98</v>
      </c>
      <c r="D20" s="165" t="s">
        <v>99</v>
      </c>
    </row>
    <row customHeight="1" ht="30.6" r="21" spans="1:7" x14ac:dyDescent="0.2">
      <c r="A21" s="237"/>
      <c r="B21" s="193"/>
      <c r="C21" s="161"/>
      <c r="D21" s="139"/>
    </row>
    <row customHeight="1" ht="15.6" r="22" spans="1:7" x14ac:dyDescent="0.2"/>
    <row ht="15.75" r="25" spans="1:7" x14ac:dyDescent="0.25">
      <c r="A25" s="51" t="s">
        <v>48</v>
      </c>
      <c r="B25" s="34"/>
    </row>
    <row ht="15" r="26" spans="1:7" x14ac:dyDescent="0.25">
      <c r="B26" s="15"/>
      <c r="C26" s="1"/>
      <c r="D26" s="1"/>
      <c r="E26" s="1"/>
    </row>
    <row ht="12.75" r="27" spans="1:7" x14ac:dyDescent="0.2">
      <c r="A27" s="18" t="s">
        <v>55</v>
      </c>
      <c r="B27" s="18"/>
    </row>
    <row ht="15.75" r="28" spans="1:7" thickBot="1" x14ac:dyDescent="0.25">
      <c r="A28" s="6" t="s">
        <v>15</v>
      </c>
      <c r="B28" s="174" t="s">
        <v>10</v>
      </c>
      <c r="C28" s="207"/>
      <c r="D28" s="8" t="s">
        <v>9</v>
      </c>
      <c r="E28" s="8" t="s">
        <v>4</v>
      </c>
      <c r="F28" s="8" t="s">
        <v>5</v>
      </c>
      <c r="G28" s="9" t="s">
        <v>25</v>
      </c>
    </row>
    <row ht="13.5" r="29" spans="1:7" thickBot="1" x14ac:dyDescent="0.25">
      <c r="A29" s="10">
        <v>1</v>
      </c>
      <c r="B29" s="174" t="s">
        <v>14</v>
      </c>
      <c r="C29" s="207"/>
      <c r="D29" s="108">
        <f>D30+D37</f>
        <v>0</v>
      </c>
      <c r="E29" s="119">
        <f ref="E29:F29" si="0" t="shared">E30+E37</f>
        <v>0</v>
      </c>
      <c r="F29" s="119">
        <f si="0" t="shared"/>
        <v>0</v>
      </c>
      <c r="G29" s="120">
        <f>G30+G37</f>
        <v>0</v>
      </c>
    </row>
    <row ht="13.5" r="30" spans="1:7" thickBot="1" x14ac:dyDescent="0.25">
      <c r="A30" s="12">
        <v>41275</v>
      </c>
      <c r="B30" s="174" t="s">
        <v>12</v>
      </c>
      <c r="C30" s="207"/>
      <c r="D30" s="113">
        <f>SUM(D31:D36)</f>
        <v>0</v>
      </c>
      <c r="E30" s="121">
        <f ref="E30:F30" si="1" t="shared">SUM(E31:E36)</f>
        <v>0</v>
      </c>
      <c r="F30" s="121">
        <f si="1" t="shared"/>
        <v>0</v>
      </c>
      <c r="G30" s="122">
        <f>SUM(G31:G36)</f>
        <v>0</v>
      </c>
    </row>
    <row ht="12.75" r="31" spans="1:7" x14ac:dyDescent="0.2">
      <c r="A31" s="13" t="s">
        <v>16</v>
      </c>
      <c r="B31" s="176" t="s">
        <v>34</v>
      </c>
      <c r="C31" s="177"/>
      <c r="D31" s="116"/>
      <c r="E31" s="116"/>
      <c r="F31" s="116"/>
      <c r="G31" s="123">
        <f ref="G31:G36" si="2" t="shared">SUM(D31:F31)</f>
        <v>0</v>
      </c>
    </row>
    <row ht="12.75" r="32" spans="1:7" x14ac:dyDescent="0.2">
      <c r="A32" s="13" t="s">
        <v>17</v>
      </c>
      <c r="B32" s="176" t="s">
        <v>0</v>
      </c>
      <c r="C32" s="177"/>
      <c r="D32" s="116"/>
      <c r="E32" s="116"/>
      <c r="F32" s="116"/>
      <c r="G32" s="123">
        <f si="2" t="shared"/>
        <v>0</v>
      </c>
    </row>
    <row ht="12.75" r="33" spans="1:7" x14ac:dyDescent="0.2">
      <c r="A33" s="13" t="s">
        <v>18</v>
      </c>
      <c r="B33" s="176" t="s">
        <v>1</v>
      </c>
      <c r="C33" s="177"/>
      <c r="D33" s="116"/>
      <c r="E33" s="116"/>
      <c r="F33" s="116"/>
      <c r="G33" s="123">
        <f si="2" t="shared"/>
        <v>0</v>
      </c>
    </row>
    <row ht="12.75" r="34" spans="1:7" x14ac:dyDescent="0.2">
      <c r="A34" s="13" t="s">
        <v>19</v>
      </c>
      <c r="B34" s="176" t="s">
        <v>2</v>
      </c>
      <c r="C34" s="177"/>
      <c r="D34" s="116"/>
      <c r="E34" s="116"/>
      <c r="F34" s="116"/>
      <c r="G34" s="123">
        <f si="2" t="shared"/>
        <v>0</v>
      </c>
    </row>
    <row ht="12.75" r="35" spans="1:7" x14ac:dyDescent="0.2">
      <c r="A35" s="13" t="s">
        <v>20</v>
      </c>
      <c r="B35" s="176" t="s">
        <v>3</v>
      </c>
      <c r="C35" s="177"/>
      <c r="D35" s="116"/>
      <c r="E35" s="116"/>
      <c r="F35" s="116"/>
      <c r="G35" s="123">
        <f si="2" t="shared"/>
        <v>0</v>
      </c>
    </row>
    <row ht="13.5" r="36" spans="1:7" thickBot="1" x14ac:dyDescent="0.25">
      <c r="A36" s="13" t="s">
        <v>21</v>
      </c>
      <c r="B36" s="176" t="s">
        <v>11</v>
      </c>
      <c r="C36" s="177"/>
      <c r="D36" s="116"/>
      <c r="E36" s="116"/>
      <c r="F36" s="116"/>
      <c r="G36" s="123">
        <f si="2" t="shared"/>
        <v>0</v>
      </c>
    </row>
    <row ht="13.5" r="37" spans="1:7" thickBot="1" x14ac:dyDescent="0.25">
      <c r="A37" s="12">
        <v>41306</v>
      </c>
      <c r="B37" s="174" t="s">
        <v>13</v>
      </c>
      <c r="C37" s="175"/>
      <c r="D37" s="108">
        <f>SUM(D38:D40)</f>
        <v>0</v>
      </c>
      <c r="E37" s="108">
        <f ref="E37:F37" si="3" t="shared">SUM(E38:E40)</f>
        <v>0</v>
      </c>
      <c r="F37" s="108">
        <f si="3" t="shared"/>
        <v>0</v>
      </c>
      <c r="G37" s="120">
        <f>SUM(G38:G40)</f>
        <v>0</v>
      </c>
    </row>
    <row ht="12.75" r="38" spans="1:7" x14ac:dyDescent="0.2">
      <c r="A38" s="14" t="s">
        <v>22</v>
      </c>
      <c r="B38" s="176" t="s">
        <v>8</v>
      </c>
      <c r="C38" s="177"/>
      <c r="D38" s="116"/>
      <c r="E38" s="116"/>
      <c r="F38" s="116"/>
      <c r="G38" s="123">
        <f>SUM(D38:F38)</f>
        <v>0</v>
      </c>
    </row>
    <row ht="12.75" r="39" spans="1:7" x14ac:dyDescent="0.2">
      <c r="A39" s="14" t="s">
        <v>23</v>
      </c>
      <c r="B39" s="176" t="s">
        <v>7</v>
      </c>
      <c r="C39" s="177"/>
      <c r="D39" s="116"/>
      <c r="E39" s="116"/>
      <c r="F39" s="116"/>
      <c r="G39" s="123">
        <f>SUM(D39:F39)</f>
        <v>0</v>
      </c>
    </row>
    <row ht="12.75" r="40" spans="1:7" x14ac:dyDescent="0.2">
      <c r="A40" s="14" t="s">
        <v>24</v>
      </c>
      <c r="B40" s="176" t="s">
        <v>6</v>
      </c>
      <c r="C40" s="177"/>
      <c r="D40" s="116"/>
      <c r="E40" s="116"/>
      <c r="F40" s="116"/>
      <c r="G40" s="123">
        <f>SUM(D40:F40)</f>
        <v>0</v>
      </c>
    </row>
    <row ht="12.75" r="41" spans="1:7" x14ac:dyDescent="0.2">
      <c r="B41" s="5"/>
    </row>
    <row ht="12.75" r="42" spans="1:7" x14ac:dyDescent="0.2">
      <c r="A42" s="18" t="s">
        <v>56</v>
      </c>
      <c r="B42" s="18"/>
    </row>
    <row ht="15.75" r="43" spans="1:7" thickBot="1" x14ac:dyDescent="0.25">
      <c r="A43" s="6" t="s">
        <v>15</v>
      </c>
      <c r="B43" s="174" t="s">
        <v>10</v>
      </c>
      <c r="C43" s="207"/>
      <c r="D43" s="8" t="s">
        <v>9</v>
      </c>
      <c r="E43" s="8" t="s">
        <v>4</v>
      </c>
      <c r="F43" s="8" t="s">
        <v>5</v>
      </c>
      <c r="G43" s="9" t="s">
        <v>25</v>
      </c>
    </row>
    <row ht="13.5" r="44" spans="1:7" thickBot="1" x14ac:dyDescent="0.25">
      <c r="A44" s="10">
        <v>1</v>
      </c>
      <c r="B44" s="174" t="s">
        <v>14</v>
      </c>
      <c r="C44" s="207"/>
      <c r="D44" s="108">
        <f>D45+D52</f>
        <v>0</v>
      </c>
      <c r="E44" s="119">
        <f ref="E44:F44" si="4" t="shared">E45+E52</f>
        <v>0</v>
      </c>
      <c r="F44" s="119">
        <f si="4" t="shared"/>
        <v>0</v>
      </c>
      <c r="G44" s="120">
        <f>G45+G52</f>
        <v>0</v>
      </c>
    </row>
    <row ht="13.5" r="45" spans="1:7" thickBot="1" x14ac:dyDescent="0.25">
      <c r="A45" s="12">
        <v>41275</v>
      </c>
      <c r="B45" s="174" t="s">
        <v>12</v>
      </c>
      <c r="C45" s="207"/>
      <c r="D45" s="113">
        <f>SUM(D46:D51)</f>
        <v>0</v>
      </c>
      <c r="E45" s="121">
        <f ref="E45:F45" si="5" t="shared">SUM(E46:E51)</f>
        <v>0</v>
      </c>
      <c r="F45" s="121">
        <f si="5" t="shared"/>
        <v>0</v>
      </c>
      <c r="G45" s="122">
        <f>SUM(G46:G51)</f>
        <v>0</v>
      </c>
    </row>
    <row ht="12.75" r="46" spans="1:7" x14ac:dyDescent="0.2">
      <c r="A46" s="13" t="s">
        <v>16</v>
      </c>
      <c r="B46" s="176" t="s">
        <v>34</v>
      </c>
      <c r="C46" s="177"/>
      <c r="D46" s="116"/>
      <c r="E46" s="116"/>
      <c r="F46" s="116"/>
      <c r="G46" s="123">
        <f ref="G46:G51" si="6" t="shared">SUM(D46:F46)</f>
        <v>0</v>
      </c>
    </row>
    <row ht="12.75" r="47" spans="1:7" x14ac:dyDescent="0.2">
      <c r="A47" s="13" t="s">
        <v>17</v>
      </c>
      <c r="B47" s="176" t="s">
        <v>0</v>
      </c>
      <c r="C47" s="177"/>
      <c r="D47" s="116"/>
      <c r="E47" s="116"/>
      <c r="F47" s="116"/>
      <c r="G47" s="123">
        <f si="6" t="shared"/>
        <v>0</v>
      </c>
    </row>
    <row ht="12.75" r="48" spans="1:7" x14ac:dyDescent="0.2">
      <c r="A48" s="13" t="s">
        <v>18</v>
      </c>
      <c r="B48" s="176" t="s">
        <v>1</v>
      </c>
      <c r="C48" s="177"/>
      <c r="D48" s="116"/>
      <c r="E48" s="116"/>
      <c r="F48" s="116"/>
      <c r="G48" s="123">
        <f si="6" t="shared"/>
        <v>0</v>
      </c>
    </row>
    <row ht="12.75" r="49" spans="1:7" x14ac:dyDescent="0.2">
      <c r="A49" s="13" t="s">
        <v>19</v>
      </c>
      <c r="B49" s="176" t="s">
        <v>2</v>
      </c>
      <c r="C49" s="177"/>
      <c r="D49" s="116"/>
      <c r="E49" s="116"/>
      <c r="F49" s="116"/>
      <c r="G49" s="123">
        <f si="6" t="shared"/>
        <v>0</v>
      </c>
    </row>
    <row ht="12.75" r="50" spans="1:7" x14ac:dyDescent="0.2">
      <c r="A50" s="13" t="s">
        <v>20</v>
      </c>
      <c r="B50" s="176" t="s">
        <v>3</v>
      </c>
      <c r="C50" s="177"/>
      <c r="D50" s="116"/>
      <c r="E50" s="116"/>
      <c r="F50" s="116"/>
      <c r="G50" s="123">
        <f si="6" t="shared"/>
        <v>0</v>
      </c>
    </row>
    <row ht="13.5" r="51" spans="1:7" thickBot="1" x14ac:dyDescent="0.25">
      <c r="A51" s="13" t="s">
        <v>21</v>
      </c>
      <c r="B51" s="176" t="s">
        <v>11</v>
      </c>
      <c r="C51" s="177"/>
      <c r="D51" s="116"/>
      <c r="E51" s="116"/>
      <c r="F51" s="116"/>
      <c r="G51" s="123">
        <f si="6" t="shared"/>
        <v>0</v>
      </c>
    </row>
    <row ht="13.5" r="52" spans="1:7" thickBot="1" x14ac:dyDescent="0.25">
      <c r="A52" s="12">
        <v>41306</v>
      </c>
      <c r="B52" s="174" t="s">
        <v>13</v>
      </c>
      <c r="C52" s="175"/>
      <c r="D52" s="108">
        <f>SUM(D53:D55)</f>
        <v>0</v>
      </c>
      <c r="E52" s="108">
        <f ref="E52:F52" si="7" t="shared">SUM(E53:E55)</f>
        <v>0</v>
      </c>
      <c r="F52" s="108">
        <f si="7" t="shared"/>
        <v>0</v>
      </c>
      <c r="G52" s="120">
        <f>SUM(G53:G55)</f>
        <v>0</v>
      </c>
    </row>
    <row ht="12.75" r="53" spans="1:7" x14ac:dyDescent="0.2">
      <c r="A53" s="14" t="s">
        <v>22</v>
      </c>
      <c r="B53" s="176" t="s">
        <v>8</v>
      </c>
      <c r="C53" s="177"/>
      <c r="D53" s="116"/>
      <c r="E53" s="116"/>
      <c r="F53" s="116"/>
      <c r="G53" s="123">
        <f>SUM(D53:F53)</f>
        <v>0</v>
      </c>
    </row>
    <row ht="12.75" r="54" spans="1:7" x14ac:dyDescent="0.2">
      <c r="A54" s="14" t="s">
        <v>23</v>
      </c>
      <c r="B54" s="176" t="s">
        <v>7</v>
      </c>
      <c r="C54" s="177"/>
      <c r="D54" s="116"/>
      <c r="E54" s="116"/>
      <c r="F54" s="116"/>
      <c r="G54" s="123">
        <f>SUM(D54:F54)</f>
        <v>0</v>
      </c>
    </row>
    <row ht="12.75" r="55" spans="1:7" x14ac:dyDescent="0.2">
      <c r="A55" s="14" t="s">
        <v>24</v>
      </c>
      <c r="B55" s="176" t="s">
        <v>6</v>
      </c>
      <c r="C55" s="177"/>
      <c r="D55" s="116"/>
      <c r="E55" s="116"/>
      <c r="F55" s="116"/>
      <c r="G55" s="123">
        <f>SUM(D55:F55)</f>
        <v>0</v>
      </c>
    </row>
    <row ht="12.75" r="56" spans="1:7" x14ac:dyDescent="0.2">
      <c r="B56" s="5"/>
    </row>
    <row ht="12.75" r="57" spans="1:7" x14ac:dyDescent="0.2">
      <c r="A57" s="18" t="s">
        <v>57</v>
      </c>
      <c r="B57" s="18"/>
    </row>
    <row ht="15.75" r="58" spans="1:7" thickBot="1" x14ac:dyDescent="0.25">
      <c r="A58" s="6" t="s">
        <v>15</v>
      </c>
      <c r="B58" s="174" t="s">
        <v>10</v>
      </c>
      <c r="C58" s="207"/>
      <c r="D58" s="8" t="s">
        <v>9</v>
      </c>
      <c r="E58" s="8" t="s">
        <v>4</v>
      </c>
      <c r="F58" s="8" t="s">
        <v>5</v>
      </c>
      <c r="G58" s="9" t="s">
        <v>25</v>
      </c>
    </row>
    <row ht="13.5" r="59" spans="1:7" thickBot="1" x14ac:dyDescent="0.25">
      <c r="A59" s="10">
        <v>1</v>
      </c>
      <c r="B59" s="174" t="s">
        <v>14</v>
      </c>
      <c r="C59" s="207"/>
      <c r="D59" s="108">
        <f>D60+D67</f>
        <v>0</v>
      </c>
      <c r="E59" s="119">
        <f ref="E59:F59" si="8" t="shared">E60+E67</f>
        <v>0</v>
      </c>
      <c r="F59" s="119">
        <f si="8" t="shared"/>
        <v>0</v>
      </c>
      <c r="G59" s="120">
        <f>G60+G67</f>
        <v>0</v>
      </c>
    </row>
    <row ht="13.5" r="60" spans="1:7" thickBot="1" x14ac:dyDescent="0.25">
      <c r="A60" s="12">
        <v>41275</v>
      </c>
      <c r="B60" s="174" t="s">
        <v>12</v>
      </c>
      <c r="C60" s="207"/>
      <c r="D60" s="113">
        <f>SUM(D61:D66)</f>
        <v>0</v>
      </c>
      <c r="E60" s="121">
        <f ref="E60:F60" si="9" t="shared">SUM(E61:E66)</f>
        <v>0</v>
      </c>
      <c r="F60" s="121">
        <f si="9" t="shared"/>
        <v>0</v>
      </c>
      <c r="G60" s="122">
        <f>SUM(G61:G66)</f>
        <v>0</v>
      </c>
    </row>
    <row ht="12.75" r="61" spans="1:7" x14ac:dyDescent="0.2">
      <c r="A61" s="13" t="s">
        <v>16</v>
      </c>
      <c r="B61" s="176" t="s">
        <v>34</v>
      </c>
      <c r="C61" s="177"/>
      <c r="D61" s="116"/>
      <c r="E61" s="116"/>
      <c r="F61" s="116"/>
      <c r="G61" s="123">
        <f ref="G61:G66" si="10" t="shared">SUM(D61:F61)</f>
        <v>0</v>
      </c>
    </row>
    <row ht="12.75" r="62" spans="1:7" x14ac:dyDescent="0.2">
      <c r="A62" s="13" t="s">
        <v>17</v>
      </c>
      <c r="B62" s="176" t="s">
        <v>0</v>
      </c>
      <c r="C62" s="177"/>
      <c r="D62" s="116"/>
      <c r="E62" s="116"/>
      <c r="F62" s="116"/>
      <c r="G62" s="123">
        <f si="10" t="shared"/>
        <v>0</v>
      </c>
    </row>
    <row ht="12.75" r="63" spans="1:7" x14ac:dyDescent="0.2">
      <c r="A63" s="13" t="s">
        <v>18</v>
      </c>
      <c r="B63" s="176" t="s">
        <v>1</v>
      </c>
      <c r="C63" s="177"/>
      <c r="D63" s="116"/>
      <c r="E63" s="116"/>
      <c r="F63" s="116"/>
      <c r="G63" s="123">
        <f si="10" t="shared"/>
        <v>0</v>
      </c>
    </row>
    <row ht="12.75" r="64" spans="1:7" x14ac:dyDescent="0.2">
      <c r="A64" s="13" t="s">
        <v>19</v>
      </c>
      <c r="B64" s="176" t="s">
        <v>2</v>
      </c>
      <c r="C64" s="177"/>
      <c r="D64" s="116"/>
      <c r="E64" s="116"/>
      <c r="F64" s="116"/>
      <c r="G64" s="123">
        <f si="10" t="shared"/>
        <v>0</v>
      </c>
    </row>
    <row ht="12.75" r="65" spans="1:7" x14ac:dyDescent="0.2">
      <c r="A65" s="13" t="s">
        <v>20</v>
      </c>
      <c r="B65" s="176" t="s">
        <v>3</v>
      </c>
      <c r="C65" s="177"/>
      <c r="D65" s="116"/>
      <c r="E65" s="116"/>
      <c r="F65" s="116"/>
      <c r="G65" s="123">
        <f si="10" t="shared"/>
        <v>0</v>
      </c>
    </row>
    <row ht="13.5" r="66" spans="1:7" thickBot="1" x14ac:dyDescent="0.25">
      <c r="A66" s="13" t="s">
        <v>21</v>
      </c>
      <c r="B66" s="176" t="s">
        <v>11</v>
      </c>
      <c r="C66" s="177"/>
      <c r="D66" s="116"/>
      <c r="E66" s="116"/>
      <c r="F66" s="116"/>
      <c r="G66" s="123">
        <f si="10" t="shared"/>
        <v>0</v>
      </c>
    </row>
    <row ht="13.5" r="67" spans="1:7" thickBot="1" x14ac:dyDescent="0.25">
      <c r="A67" s="12">
        <v>41306</v>
      </c>
      <c r="B67" s="174" t="s">
        <v>13</v>
      </c>
      <c r="C67" s="175"/>
      <c r="D67" s="108">
        <f>SUM(D68:D70)</f>
        <v>0</v>
      </c>
      <c r="E67" s="108">
        <f ref="E67:F67" si="11" t="shared">SUM(E68:E70)</f>
        <v>0</v>
      </c>
      <c r="F67" s="108">
        <f si="11" t="shared"/>
        <v>0</v>
      </c>
      <c r="G67" s="120">
        <f>SUM(G68:G70)</f>
        <v>0</v>
      </c>
    </row>
    <row ht="12.75" r="68" spans="1:7" x14ac:dyDescent="0.2">
      <c r="A68" s="14" t="s">
        <v>22</v>
      </c>
      <c r="B68" s="176" t="s">
        <v>8</v>
      </c>
      <c r="C68" s="177"/>
      <c r="D68" s="116"/>
      <c r="E68" s="116"/>
      <c r="F68" s="116"/>
      <c r="G68" s="123">
        <f>SUM(D68:F68)</f>
        <v>0</v>
      </c>
    </row>
    <row ht="12.75" r="69" spans="1:7" x14ac:dyDescent="0.2">
      <c r="A69" s="14" t="s">
        <v>23</v>
      </c>
      <c r="B69" s="176" t="s">
        <v>7</v>
      </c>
      <c r="C69" s="177"/>
      <c r="D69" s="116"/>
      <c r="E69" s="116"/>
      <c r="F69" s="116"/>
      <c r="G69" s="123">
        <f>SUM(D69:F69)</f>
        <v>0</v>
      </c>
    </row>
    <row ht="12.75" r="70" spans="1:7" x14ac:dyDescent="0.2">
      <c r="A70" s="14" t="s">
        <v>24</v>
      </c>
      <c r="B70" s="176" t="s">
        <v>6</v>
      </c>
      <c r="C70" s="177"/>
      <c r="D70" s="116"/>
      <c r="E70" s="116"/>
      <c r="F70" s="116"/>
      <c r="G70" s="123">
        <f>SUM(D70:F70)</f>
        <v>0</v>
      </c>
    </row>
    <row ht="12.75" r="71" spans="1:7" x14ac:dyDescent="0.2">
      <c r="B71" s="5"/>
    </row>
    <row ht="12.75" r="72" spans="1:7" x14ac:dyDescent="0.2">
      <c r="A72" s="18" t="s">
        <v>91</v>
      </c>
      <c r="B72" s="18"/>
    </row>
    <row ht="15.75" r="73" spans="1:7" thickBot="1" x14ac:dyDescent="0.25">
      <c r="A73" s="6" t="s">
        <v>15</v>
      </c>
      <c r="B73" s="174" t="s">
        <v>10</v>
      </c>
      <c r="C73" s="207"/>
      <c r="D73" s="8" t="s">
        <v>9</v>
      </c>
      <c r="E73" s="8" t="s">
        <v>4</v>
      </c>
      <c r="F73" s="8" t="s">
        <v>5</v>
      </c>
      <c r="G73" s="9" t="s">
        <v>25</v>
      </c>
    </row>
    <row ht="13.5" r="74" spans="1:7" thickBot="1" x14ac:dyDescent="0.25">
      <c r="A74" s="10">
        <v>1</v>
      </c>
      <c r="B74" s="174" t="s">
        <v>14</v>
      </c>
      <c r="C74" s="207"/>
      <c r="D74" s="108">
        <f>D75+D82</f>
        <v>0</v>
      </c>
      <c r="E74" s="119">
        <f ref="E74:F74" si="12" t="shared">E75+E82</f>
        <v>0</v>
      </c>
      <c r="F74" s="119">
        <f si="12" t="shared"/>
        <v>0</v>
      </c>
      <c r="G74" s="120">
        <f>G75+G82</f>
        <v>0</v>
      </c>
    </row>
    <row ht="13.5" r="75" spans="1:7" thickBot="1" x14ac:dyDescent="0.25">
      <c r="A75" s="12">
        <v>41275</v>
      </c>
      <c r="B75" s="174" t="s">
        <v>12</v>
      </c>
      <c r="C75" s="207"/>
      <c r="D75" s="113">
        <f>SUM(D76:D81)</f>
        <v>0</v>
      </c>
      <c r="E75" s="121">
        <f ref="E75:F75" si="13" t="shared">SUM(E76:E81)</f>
        <v>0</v>
      </c>
      <c r="F75" s="121">
        <f si="13" t="shared"/>
        <v>0</v>
      </c>
      <c r="G75" s="122">
        <f>SUM(G76:G81)</f>
        <v>0</v>
      </c>
    </row>
    <row ht="12.75" r="76" spans="1:7" x14ac:dyDescent="0.2">
      <c r="A76" s="13" t="s">
        <v>16</v>
      </c>
      <c r="B76" s="176" t="s">
        <v>34</v>
      </c>
      <c r="C76" s="177"/>
      <c r="D76" s="116"/>
      <c r="E76" s="116"/>
      <c r="F76" s="116"/>
      <c r="G76" s="123">
        <f ref="G76:G81" si="14" t="shared">SUM(D76:F76)</f>
        <v>0</v>
      </c>
    </row>
    <row ht="12.75" r="77" spans="1:7" x14ac:dyDescent="0.2">
      <c r="A77" s="13" t="s">
        <v>17</v>
      </c>
      <c r="B77" s="176" t="s">
        <v>0</v>
      </c>
      <c r="C77" s="177"/>
      <c r="D77" s="116"/>
      <c r="E77" s="116"/>
      <c r="F77" s="116"/>
      <c r="G77" s="123">
        <f si="14" t="shared"/>
        <v>0</v>
      </c>
    </row>
    <row ht="12.75" r="78" spans="1:7" x14ac:dyDescent="0.2">
      <c r="A78" s="13" t="s">
        <v>18</v>
      </c>
      <c r="B78" s="176" t="s">
        <v>1</v>
      </c>
      <c r="C78" s="177"/>
      <c r="D78" s="116"/>
      <c r="E78" s="116"/>
      <c r="F78" s="116"/>
      <c r="G78" s="123">
        <f si="14" t="shared"/>
        <v>0</v>
      </c>
    </row>
    <row ht="12.75" r="79" spans="1:7" x14ac:dyDescent="0.2">
      <c r="A79" s="13" t="s">
        <v>19</v>
      </c>
      <c r="B79" s="176" t="s">
        <v>2</v>
      </c>
      <c r="C79" s="177"/>
      <c r="D79" s="116"/>
      <c r="E79" s="116"/>
      <c r="F79" s="116"/>
      <c r="G79" s="123">
        <f si="14" t="shared"/>
        <v>0</v>
      </c>
    </row>
    <row ht="12.75" r="80" spans="1:7" x14ac:dyDescent="0.2">
      <c r="A80" s="13" t="s">
        <v>20</v>
      </c>
      <c r="B80" s="176" t="s">
        <v>3</v>
      </c>
      <c r="C80" s="177"/>
      <c r="D80" s="116"/>
      <c r="E80" s="116"/>
      <c r="F80" s="116"/>
      <c r="G80" s="123">
        <f si="14" t="shared"/>
        <v>0</v>
      </c>
    </row>
    <row ht="13.5" r="81" spans="1:7" thickBot="1" x14ac:dyDescent="0.25">
      <c r="A81" s="13" t="s">
        <v>21</v>
      </c>
      <c r="B81" s="176" t="s">
        <v>11</v>
      </c>
      <c r="C81" s="177"/>
      <c r="D81" s="116"/>
      <c r="E81" s="116"/>
      <c r="F81" s="116"/>
      <c r="G81" s="123">
        <f si="14" t="shared"/>
        <v>0</v>
      </c>
    </row>
    <row ht="13.5" r="82" spans="1:7" thickBot="1" x14ac:dyDescent="0.25">
      <c r="A82" s="12">
        <v>41306</v>
      </c>
      <c r="B82" s="174" t="s">
        <v>13</v>
      </c>
      <c r="C82" s="175"/>
      <c r="D82" s="108">
        <f>SUM(D83:D85)</f>
        <v>0</v>
      </c>
      <c r="E82" s="108">
        <f ref="E82:F82" si="15" t="shared">SUM(E83:E85)</f>
        <v>0</v>
      </c>
      <c r="F82" s="108">
        <f si="15" t="shared"/>
        <v>0</v>
      </c>
      <c r="G82" s="120">
        <f>SUM(G83:G85)</f>
        <v>0</v>
      </c>
    </row>
    <row ht="12.75" r="83" spans="1:7" x14ac:dyDescent="0.2">
      <c r="A83" s="14" t="s">
        <v>22</v>
      </c>
      <c r="B83" s="176" t="s">
        <v>8</v>
      </c>
      <c r="C83" s="177"/>
      <c r="D83" s="116"/>
      <c r="E83" s="116"/>
      <c r="F83" s="116"/>
      <c r="G83" s="123">
        <f>SUM(D83:F83)</f>
        <v>0</v>
      </c>
    </row>
    <row ht="12.75" r="84" spans="1:7" x14ac:dyDescent="0.2">
      <c r="A84" s="14" t="s">
        <v>23</v>
      </c>
      <c r="B84" s="176" t="s">
        <v>7</v>
      </c>
      <c r="C84" s="177"/>
      <c r="D84" s="116"/>
      <c r="E84" s="116"/>
      <c r="F84" s="116"/>
      <c r="G84" s="123">
        <f>SUM(D84:F84)</f>
        <v>0</v>
      </c>
    </row>
    <row ht="12.75" r="85" spans="1:7" x14ac:dyDescent="0.2">
      <c r="A85" s="14" t="s">
        <v>24</v>
      </c>
      <c r="B85" s="176" t="s">
        <v>6</v>
      </c>
      <c r="C85" s="177"/>
      <c r="D85" s="116"/>
      <c r="E85" s="116"/>
      <c r="F85" s="116"/>
      <c r="G85" s="123">
        <f>SUM(D85:F85)</f>
        <v>0</v>
      </c>
    </row>
    <row ht="12.75" r="86" spans="1:7" x14ac:dyDescent="0.2">
      <c r="A86" s="210" t="s">
        <v>92</v>
      </c>
      <c r="B86" s="211"/>
      <c r="C86" s="211"/>
      <c r="D86" s="211"/>
    </row>
    <row ht="15.75" r="87" spans="1:7" x14ac:dyDescent="0.25">
      <c r="B87" s="2"/>
      <c r="C87" s="2"/>
    </row>
    <row ht="18" r="88" spans="1:7" x14ac:dyDescent="0.25">
      <c r="A88" s="55" t="s">
        <v>35</v>
      </c>
      <c r="B88" s="2"/>
    </row>
    <row ht="15" r="89" spans="1:7" x14ac:dyDescent="0.25">
      <c r="A89" s="16" t="s">
        <v>120</v>
      </c>
      <c r="B89" s="16"/>
    </row>
    <row ht="15.75" r="90" spans="1:7" thickBot="1" x14ac:dyDescent="0.3">
      <c r="B90" s="3"/>
      <c r="C90" s="16"/>
    </row>
    <row ht="25.5" r="91" spans="1:7" x14ac:dyDescent="0.2">
      <c r="A91" s="178" t="s">
        <v>29</v>
      </c>
      <c r="B91" s="179"/>
      <c r="C91" s="180"/>
      <c r="D91" s="153" t="s">
        <v>115</v>
      </c>
      <c r="E91" s="153" t="s">
        <v>116</v>
      </c>
      <c r="F91" s="154" t="s">
        <v>33</v>
      </c>
    </row>
    <row ht="12.75" r="92" spans="1:7" x14ac:dyDescent="0.2">
      <c r="A92" s="181" t="s">
        <v>51</v>
      </c>
      <c r="B92" s="182"/>
      <c r="C92" s="183"/>
      <c r="D92" s="107">
        <f>SUM(D93:D96)</f>
        <v>0</v>
      </c>
      <c r="E92" s="11"/>
      <c r="F92" s="155"/>
    </row>
    <row ht="12.75" r="93" spans="1:7" x14ac:dyDescent="0.2">
      <c r="A93" s="184" t="s">
        <v>50</v>
      </c>
      <c r="B93" s="182"/>
      <c r="C93" s="183"/>
      <c r="D93" s="138">
        <v>0</v>
      </c>
      <c r="E93" s="124"/>
      <c r="F93" s="135"/>
    </row>
    <row ht="12.75" r="94" spans="1:7" x14ac:dyDescent="0.2">
      <c r="A94" s="184" t="s">
        <v>26</v>
      </c>
      <c r="B94" s="182"/>
      <c r="C94" s="183"/>
      <c r="D94" s="138">
        <v>0</v>
      </c>
      <c r="E94" s="124"/>
      <c r="F94" s="135"/>
    </row>
    <row ht="12.75" r="95" spans="1:7" x14ac:dyDescent="0.2">
      <c r="A95" s="184" t="s">
        <v>27</v>
      </c>
      <c r="B95" s="182"/>
      <c r="C95" s="183"/>
      <c r="D95" s="138">
        <v>0</v>
      </c>
      <c r="E95" s="124"/>
      <c r="F95" s="135"/>
    </row>
    <row ht="13.5" r="96" spans="1:7" thickBot="1" x14ac:dyDescent="0.25">
      <c r="A96" s="185" t="s">
        <v>28</v>
      </c>
      <c r="B96" s="186"/>
      <c r="C96" s="187"/>
      <c r="D96" s="138">
        <v>0</v>
      </c>
      <c r="E96" s="125"/>
      <c r="F96" s="156"/>
    </row>
    <row ht="12.75" r="97" spans="1:6" x14ac:dyDescent="0.2">
      <c r="A97" s="204" t="s">
        <v>102</v>
      </c>
      <c r="B97" s="205"/>
      <c r="C97" s="206"/>
      <c r="D97" s="129">
        <f>SUM(D98:D99)</f>
        <v>0</v>
      </c>
      <c r="E97" s="131"/>
      <c r="F97" s="159"/>
    </row>
    <row ht="12.75" r="98" spans="1:6" x14ac:dyDescent="0.2">
      <c r="A98" s="188" t="s">
        <v>103</v>
      </c>
      <c r="B98" s="189"/>
      <c r="C98" s="190"/>
      <c r="D98" s="138">
        <v>0</v>
      </c>
      <c r="E98" s="132"/>
      <c r="F98" s="126"/>
    </row>
    <row ht="12.75" r="99" spans="1:6" x14ac:dyDescent="0.2">
      <c r="A99" s="188" t="s">
        <v>104</v>
      </c>
      <c r="B99" s="189"/>
      <c r="C99" s="190"/>
      <c r="D99" s="138">
        <v>0</v>
      </c>
      <c r="E99" s="133"/>
      <c r="F99" s="127"/>
    </row>
    <row ht="12.75" r="100" spans="1:6" x14ac:dyDescent="0.2">
      <c r="A100" s="201" t="s">
        <v>105</v>
      </c>
      <c r="B100" s="202"/>
      <c r="C100" s="203"/>
      <c r="D100" s="130">
        <f>SUM(D101:D106)</f>
        <v>0</v>
      </c>
      <c r="E100" s="132"/>
      <c r="F100" s="157"/>
    </row>
    <row ht="12.75" r="101" spans="1:6" x14ac:dyDescent="0.2">
      <c r="A101" s="188" t="s">
        <v>106</v>
      </c>
      <c r="B101" s="189"/>
      <c r="C101" s="190"/>
      <c r="D101" s="138">
        <v>0</v>
      </c>
      <c r="E101" s="133"/>
      <c r="F101" s="127"/>
    </row>
    <row ht="12.75" r="102" spans="1:6" x14ac:dyDescent="0.2">
      <c r="A102" s="188" t="s">
        <v>107</v>
      </c>
      <c r="B102" s="189"/>
      <c r="C102" s="190"/>
      <c r="D102" s="138">
        <v>0</v>
      </c>
      <c r="E102" s="133"/>
      <c r="F102" s="127"/>
    </row>
    <row ht="12.75" r="103" spans="1:6" x14ac:dyDescent="0.2">
      <c r="A103" s="188" t="s">
        <v>108</v>
      </c>
      <c r="B103" s="189"/>
      <c r="C103" s="190"/>
      <c r="D103" s="138">
        <v>0</v>
      </c>
      <c r="E103" s="133"/>
      <c r="F103" s="127"/>
    </row>
    <row ht="12.75" r="104" spans="1:6" x14ac:dyDescent="0.2">
      <c r="A104" s="188" t="s">
        <v>109</v>
      </c>
      <c r="B104" s="189"/>
      <c r="C104" s="190"/>
      <c r="D104" s="138">
        <v>0</v>
      </c>
      <c r="E104" s="133"/>
      <c r="F104" s="127"/>
    </row>
    <row ht="12.75" r="105" spans="1:6" x14ac:dyDescent="0.2">
      <c r="A105" s="188" t="s">
        <v>110</v>
      </c>
      <c r="B105" s="189"/>
      <c r="C105" s="190"/>
      <c r="D105" s="138">
        <v>0</v>
      </c>
      <c r="E105" s="133"/>
      <c r="F105" s="127"/>
    </row>
    <row ht="12.75" r="106" spans="1:6" x14ac:dyDescent="0.2">
      <c r="A106" s="188" t="s">
        <v>111</v>
      </c>
      <c r="B106" s="189"/>
      <c r="C106" s="190"/>
      <c r="D106" s="138">
        <v>0</v>
      </c>
      <c r="E106" s="133"/>
      <c r="F106" s="127"/>
    </row>
    <row ht="12.75" r="107" spans="1:6" x14ac:dyDescent="0.2">
      <c r="A107" s="201" t="s">
        <v>113</v>
      </c>
      <c r="B107" s="202"/>
      <c r="C107" s="203"/>
      <c r="D107" s="130">
        <f>SUM(D108:D111)</f>
        <v>0</v>
      </c>
      <c r="E107" s="134"/>
      <c r="F107" s="157"/>
    </row>
    <row ht="12.75" r="108" spans="1:6" x14ac:dyDescent="0.2">
      <c r="A108" s="212"/>
      <c r="B108" s="213"/>
      <c r="C108" s="214"/>
      <c r="D108" s="138">
        <v>0</v>
      </c>
      <c r="E108" s="134"/>
      <c r="F108" s="127"/>
    </row>
    <row ht="12.75" r="109" spans="1:6" x14ac:dyDescent="0.2">
      <c r="A109" s="212"/>
      <c r="B109" s="213"/>
      <c r="C109" s="214"/>
      <c r="D109" s="138">
        <v>0</v>
      </c>
      <c r="E109" s="134"/>
      <c r="F109" s="127"/>
    </row>
    <row ht="12.75" r="110" spans="1:6" x14ac:dyDescent="0.2">
      <c r="A110" s="212"/>
      <c r="B110" s="213"/>
      <c r="C110" s="214"/>
      <c r="D110" s="138">
        <v>0</v>
      </c>
      <c r="E110" s="134"/>
      <c r="F110" s="127"/>
    </row>
    <row ht="13.5" r="111" spans="1:6" thickBot="1" x14ac:dyDescent="0.25">
      <c r="A111" s="195"/>
      <c r="B111" s="196"/>
      <c r="C111" s="197"/>
      <c r="D111" s="158">
        <v>0</v>
      </c>
      <c r="E111" s="136"/>
      <c r="F111" s="128"/>
    </row>
    <row ht="13.5" r="112" spans="1:6" thickBot="1" x14ac:dyDescent="0.25">
      <c r="A112" s="235" t="s">
        <v>112</v>
      </c>
      <c r="B112" s="236"/>
      <c r="C112" s="236"/>
      <c r="D112" s="140">
        <f>D92+D97+D100+D107</f>
        <v>0</v>
      </c>
      <c r="E112" s="29"/>
      <c r="F112" s="29"/>
    </row>
    <row ht="12.75" r="113" spans="1:6" x14ac:dyDescent="0.2">
      <c r="B113" s="3"/>
    </row>
    <row ht="15" r="114" spans="1:6" x14ac:dyDescent="0.25">
      <c r="A114" s="16" t="s">
        <v>37</v>
      </c>
      <c r="B114" s="16"/>
      <c r="D114" s="16"/>
    </row>
    <row ht="12.75" r="115" spans="1:6" x14ac:dyDescent="0.2">
      <c r="B115" s="3"/>
      <c r="C115" s="4"/>
      <c r="D115" s="4"/>
    </row>
    <row ht="25.5" r="116" spans="1:6" x14ac:dyDescent="0.2">
      <c r="A116" s="191" t="s">
        <v>52</v>
      </c>
      <c r="B116" s="192"/>
      <c r="C116" s="193"/>
      <c r="D116" s="7" t="s">
        <v>37</v>
      </c>
      <c r="E116" s="7" t="s">
        <v>33</v>
      </c>
    </row>
    <row ht="12.75" r="117" spans="1:6" x14ac:dyDescent="0.2">
      <c r="A117" s="194" t="s">
        <v>38</v>
      </c>
      <c r="B117" s="182"/>
      <c r="C117" s="183"/>
      <c r="D117" s="138">
        <v>0</v>
      </c>
      <c r="E117" s="117"/>
    </row>
    <row ht="12.75" r="118" spans="1:6" x14ac:dyDescent="0.2">
      <c r="A118" s="194" t="s">
        <v>36</v>
      </c>
      <c r="B118" s="182"/>
      <c r="C118" s="183"/>
      <c r="D118" s="138">
        <v>0</v>
      </c>
      <c r="E118" s="117"/>
    </row>
    <row ht="12.75" r="119" spans="1:6" x14ac:dyDescent="0.2">
      <c r="A119" s="194" t="s">
        <v>53</v>
      </c>
      <c r="B119" s="182"/>
      <c r="C119" s="183"/>
      <c r="D119" s="138">
        <v>0</v>
      </c>
      <c r="E119" s="117"/>
    </row>
    <row ht="12.75" r="120" spans="1:6" x14ac:dyDescent="0.2">
      <c r="A120" s="194" t="s">
        <v>31</v>
      </c>
      <c r="B120" s="182"/>
      <c r="C120" s="183"/>
      <c r="D120" s="138">
        <v>0</v>
      </c>
      <c r="E120" s="117"/>
    </row>
    <row ht="12.75" r="121" spans="1:6" x14ac:dyDescent="0.2">
      <c r="A121" s="194" t="s">
        <v>40</v>
      </c>
      <c r="B121" s="182"/>
      <c r="C121" s="183"/>
      <c r="D121" s="138">
        <v>0</v>
      </c>
      <c r="E121" s="117"/>
    </row>
    <row ht="12.75" r="122" spans="1:6" x14ac:dyDescent="0.2">
      <c r="A122" s="194" t="s">
        <v>30</v>
      </c>
      <c r="B122" s="182"/>
      <c r="C122" s="183"/>
      <c r="D122" s="138">
        <v>0</v>
      </c>
      <c r="E122" s="117"/>
    </row>
    <row ht="12.75" r="123" spans="1:6" x14ac:dyDescent="0.2">
      <c r="A123" s="194" t="s">
        <v>32</v>
      </c>
      <c r="B123" s="182"/>
      <c r="C123" s="183"/>
      <c r="D123" s="138">
        <v>0</v>
      </c>
      <c r="E123" s="117"/>
    </row>
    <row ht="12.75" r="124" spans="1:6" x14ac:dyDescent="0.2">
      <c r="A124" s="194" t="s">
        <v>39</v>
      </c>
      <c r="B124" s="182"/>
      <c r="C124" s="183"/>
      <c r="D124" s="138">
        <v>0</v>
      </c>
      <c r="E124" s="117"/>
    </row>
    <row ht="12.75" r="125" spans="1:6" x14ac:dyDescent="0.2">
      <c r="A125" s="198" t="s">
        <v>75</v>
      </c>
      <c r="B125" s="199"/>
      <c r="C125" s="200"/>
      <c r="D125" s="107">
        <f>SUM(D117:D124)</f>
        <v>0</v>
      </c>
      <c r="E125" s="117"/>
    </row>
    <row customHeight="1" ht="15.6" r="126" spans="1:6" thickBot="1" x14ac:dyDescent="0.25">
      <c r="A126" s="52" t="s">
        <v>86</v>
      </c>
      <c r="B126" s="52"/>
      <c r="C126" s="53"/>
      <c r="D126" s="109">
        <f>IF(D125&lt;=$C129*D112,D112*$C$129-D125,0)</f>
        <v>0</v>
      </c>
      <c r="E126" s="117"/>
      <c r="F126" s="35"/>
    </row>
    <row customHeight="1" ht="13.5" r="127" spans="1:6" thickBot="1" x14ac:dyDescent="0.25">
      <c r="A127" s="230" t="s">
        <v>94</v>
      </c>
      <c r="B127" s="170"/>
      <c r="C127" s="231"/>
      <c r="D127" s="114">
        <f>SUM(D125:D126)</f>
        <v>0</v>
      </c>
      <c r="E127" s="117"/>
      <c r="F127" s="112"/>
    </row>
    <row customHeight="1" ht="13.5" r="128" spans="1:6" thickBot="1" x14ac:dyDescent="0.25">
      <c r="A128" s="169" t="s">
        <v>85</v>
      </c>
      <c r="B128" s="170"/>
      <c r="C128" s="232"/>
      <c r="D128" s="111">
        <f>SUM(D112-D127)</f>
        <v>0</v>
      </c>
      <c r="E128" s="117"/>
      <c r="F128" s="112"/>
    </row>
    <row customHeight="1" ht="39.75" r="129" spans="1:6" x14ac:dyDescent="0.2">
      <c r="A129" s="233" t="s">
        <v>121</v>
      </c>
      <c r="B129" s="234"/>
      <c r="C129" s="258"/>
      <c r="D129" s="112"/>
      <c r="E129" s="28"/>
      <c r="F129" s="27"/>
    </row>
    <row customFormat="1" ht="12.75" r="130" s="26" spans="1:6" x14ac:dyDescent="0.2">
      <c r="A130" s="28"/>
      <c r="B130" s="106"/>
      <c r="C130" s="106"/>
      <c r="E130" s="28"/>
      <c r="F130" s="28"/>
    </row>
    <row ht="12.75" r="131" spans="1:6" x14ac:dyDescent="0.2">
      <c r="A131" s="17" t="s">
        <v>54</v>
      </c>
      <c r="B131" s="3"/>
    </row>
    <row ht="12.75" r="132" spans="1:6" x14ac:dyDescent="0.2">
      <c r="B132" s="17"/>
    </row>
    <row ht="12.75" r="133" spans="1:6" x14ac:dyDescent="0.2">
      <c r="B133" s="3"/>
    </row>
    <row ht="12.75" r="134" spans="1:6" x14ac:dyDescent="0.2">
      <c r="B134" s="3"/>
    </row>
    <row ht="12.75" r="135" spans="1:6" x14ac:dyDescent="0.2">
      <c r="B135" s="25"/>
    </row>
    <row r="136" spans="1:6" x14ac:dyDescent="0.2">
      <c r="B136" s="24"/>
    </row>
    <row r="137" spans="1:6" x14ac:dyDescent="0.2">
      <c r="B137" s="24"/>
    </row>
    <row r="138" spans="1:6" x14ac:dyDescent="0.2">
      <c r="B138" s="24"/>
    </row>
    <row r="139" spans="1:6" x14ac:dyDescent="0.2">
      <c r="B139" s="142"/>
    </row>
  </sheetData>
  <sheetProtection formatCells="0" formatColumns="0" formatRows="0"/>
  <mergeCells count="115">
    <mergeCell ref="C11:D11"/>
    <mergeCell ref="A6:B6"/>
    <mergeCell ref="C6:D6"/>
    <mergeCell ref="A15:B15"/>
    <mergeCell ref="A16:B16"/>
    <mergeCell ref="C14:D14"/>
    <mergeCell ref="C15:D15"/>
    <mergeCell ref="A18:D18"/>
    <mergeCell ref="A20:B20"/>
    <mergeCell ref="C12:D12"/>
    <mergeCell ref="C13:D13"/>
    <mergeCell ref="C16:D16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C5:D5"/>
    <mergeCell ref="C7:D7"/>
    <mergeCell ref="C8:D8"/>
    <mergeCell ref="B48:C48"/>
    <mergeCell ref="B49:C49"/>
    <mergeCell ref="B50:C50"/>
    <mergeCell ref="B39:C39"/>
    <mergeCell ref="B40:C40"/>
    <mergeCell ref="B43:C43"/>
    <mergeCell ref="B44:C44"/>
    <mergeCell ref="B45:C45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C9:D9"/>
    <mergeCell ref="C10:D10"/>
    <mergeCell ref="A21:B21"/>
    <mergeCell ref="B28:C28"/>
    <mergeCell ref="B58:C58"/>
    <mergeCell ref="B46:C46"/>
    <mergeCell ref="B47:C47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68:C68"/>
    <mergeCell ref="B69:C69"/>
    <mergeCell ref="B70:C70"/>
    <mergeCell ref="B73:C73"/>
    <mergeCell ref="B74:C74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75:C75"/>
    <mergeCell ref="B76:C76"/>
    <mergeCell ref="B77:C77"/>
    <mergeCell ref="B78:C78"/>
    <mergeCell ref="B79:C79"/>
    <mergeCell ref="A101:C101"/>
    <mergeCell ref="A102:C102"/>
    <mergeCell ref="A103:C103"/>
    <mergeCell ref="A104:C104"/>
    <mergeCell ref="A107:C107"/>
    <mergeCell ref="A105:C105"/>
    <mergeCell ref="A100:C100"/>
    <mergeCell ref="B85:C85"/>
    <mergeCell ref="A91:C91"/>
    <mergeCell ref="A92:C92"/>
    <mergeCell ref="A97:C97"/>
    <mergeCell ref="A98:C98"/>
    <mergeCell ref="A93:C93"/>
    <mergeCell ref="A94:C94"/>
    <mergeCell ref="A95:C95"/>
    <mergeCell ref="A96:C96"/>
    <mergeCell ref="A99:C99"/>
    <mergeCell ref="A86:D86"/>
    <mergeCell ref="A123:C123"/>
    <mergeCell ref="A124:C124"/>
    <mergeCell ref="A125:C125"/>
    <mergeCell ref="A127:C127"/>
    <mergeCell ref="A128:C128"/>
    <mergeCell ref="A129:B129"/>
    <mergeCell ref="A106:C106"/>
    <mergeCell ref="A108:C108"/>
    <mergeCell ref="A109:C109"/>
    <mergeCell ref="A110:C110"/>
    <mergeCell ref="A111:C111"/>
    <mergeCell ref="A112:C112"/>
    <mergeCell ref="A116:C116"/>
    <mergeCell ref="A117:C117"/>
    <mergeCell ref="A118:C118"/>
    <mergeCell ref="A119:C119"/>
    <mergeCell ref="A120:C120"/>
    <mergeCell ref="A121:C121"/>
    <mergeCell ref="A122:C122"/>
  </mergeCells>
  <pageMargins bottom="0.78740157499999996" footer="0.3" header="0.3" left="0.7" right="0.7" top="0.78740157499999996"/>
  <pageSetup fitToHeight="0" orientation="portrait" paperSize="9" r:id="rId1" scale="47"/>
  <legacyDrawing r:id="rId2"/>
  <extLst>
    <ext uri="{CCE6A557-97BC-4b89-ADB6-D9C93CAAB3DF}">
      <x14:dataValidations xmlns:xm="http://schemas.microsoft.com/office/excel/2006/main" count="1">
        <x14:dataValidation allowBlank="1" showErrorMessage="1" showInputMessage="1" type="list" xr:uid="{A4D0247A-0FDE-4A3D-B0DF-B7B042DC7A07}">
          <x14:formula1>
            <xm:f>'Sociální služba 1'!$B$140:$B$143</xm:f>
          </x14:formula1>
          <xm:sqref>C129</xm:sqref>
        </x14:dataValidation>
      </x14:dataValidations>
    </ext>
  </extLst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G138"/>
  <sheetViews>
    <sheetView workbookViewId="0" zoomScale="80" zoomScaleNormal="80"/>
  </sheetViews>
  <sheetFormatPr defaultColWidth="9.140625" defaultRowHeight="14.25" x14ac:dyDescent="0.2"/>
  <cols>
    <col min="1" max="1" style="3" width="9.140625" collapsed="false"/>
    <col min="2" max="2" customWidth="true" style="20" width="41.85546875" collapsed="false"/>
    <col min="3" max="3" customWidth="true" style="3" width="20.140625" collapsed="false"/>
    <col min="4" max="4" bestFit="true" customWidth="true" style="3" width="22.85546875" collapsed="false"/>
    <col min="5" max="5" customWidth="true" style="3" width="25.5703125" collapsed="false"/>
    <col min="6" max="6" customWidth="true" style="3" width="28.28515625" collapsed="false"/>
    <col min="7" max="16384" style="3" width="9.140625" collapsed="false"/>
  </cols>
  <sheetData>
    <row customFormat="1" ht="15" r="1" s="26" spans="1:4" x14ac:dyDescent="0.25">
      <c r="A1" s="54" t="s">
        <v>128</v>
      </c>
      <c r="B1" s="162"/>
    </row>
    <row ht="15.75" r="3" spans="1:4" x14ac:dyDescent="0.25">
      <c r="A3" s="51" t="s">
        <v>47</v>
      </c>
      <c r="B3" s="51"/>
      <c r="C3" s="51"/>
    </row>
    <row customHeight="1" ht="8.25" r="4" spans="1:4" x14ac:dyDescent="0.2"/>
    <row customFormat="1" customHeight="1" ht="30" r="5" s="21" spans="1:4" x14ac:dyDescent="0.2">
      <c r="A5" s="224" t="s">
        <v>42</v>
      </c>
      <c r="B5" s="242"/>
      <c r="C5" s="226"/>
      <c r="D5" s="226"/>
    </row>
    <row customFormat="1" customHeight="1" ht="30" r="6" s="21" spans="1:4" x14ac:dyDescent="0.2">
      <c r="A6" s="237" t="s">
        <v>124</v>
      </c>
      <c r="B6" s="238"/>
      <c r="C6" s="217"/>
      <c r="D6" s="218"/>
    </row>
    <row customFormat="1" customHeight="1" ht="30" r="7" s="21" spans="1:4" x14ac:dyDescent="0.2">
      <c r="A7" s="224" t="s">
        <v>46</v>
      </c>
      <c r="B7" s="242"/>
      <c r="C7" s="226"/>
      <c r="D7" s="226"/>
    </row>
    <row customFormat="1" customHeight="1" ht="30" r="8" s="21" spans="1:4" x14ac:dyDescent="0.2">
      <c r="A8" s="224" t="s">
        <v>43</v>
      </c>
      <c r="B8" s="242"/>
      <c r="C8" s="226"/>
      <c r="D8" s="226"/>
    </row>
    <row customFormat="1" customHeight="1" ht="30" r="9" s="21" spans="1:4" x14ac:dyDescent="0.2">
      <c r="A9" s="224" t="s">
        <v>49</v>
      </c>
      <c r="B9" s="242"/>
      <c r="C9" s="226"/>
      <c r="D9" s="226"/>
    </row>
    <row customFormat="1" customHeight="1" ht="30" r="10" s="21" spans="1:4" x14ac:dyDescent="0.2">
      <c r="A10" s="224" t="s">
        <v>44</v>
      </c>
      <c r="B10" s="242"/>
      <c r="C10" s="226"/>
      <c r="D10" s="226"/>
    </row>
    <row customFormat="1" customHeight="1" ht="30" r="11" s="21" spans="1:4" x14ac:dyDescent="0.2">
      <c r="A11" s="224" t="s">
        <v>45</v>
      </c>
      <c r="B11" s="242"/>
      <c r="C11" s="226"/>
      <c r="D11" s="226"/>
    </row>
    <row customFormat="1" customHeight="1" ht="30" r="12" s="21" spans="1:4" x14ac:dyDescent="0.2">
      <c r="A12" s="224" t="s">
        <v>58</v>
      </c>
      <c r="B12" s="242"/>
      <c r="C12" s="226"/>
      <c r="D12" s="226"/>
    </row>
    <row customFormat="1" customHeight="1" ht="30" r="13" s="21" spans="1:4" x14ac:dyDescent="0.2">
      <c r="A13" s="224" t="s">
        <v>61</v>
      </c>
      <c r="B13" s="242"/>
      <c r="C13" s="226"/>
      <c r="D13" s="226"/>
    </row>
    <row customFormat="1" customHeight="1" ht="42.75" r="14" s="21" spans="1:4" x14ac:dyDescent="0.2">
      <c r="A14" s="224" t="s">
        <v>59</v>
      </c>
      <c r="B14" s="242"/>
      <c r="C14" s="226"/>
      <c r="D14" s="226"/>
    </row>
    <row customFormat="1" customHeight="1" ht="30" r="15" s="21" spans="1:4" x14ac:dyDescent="0.2">
      <c r="A15" s="224" t="s">
        <v>118</v>
      </c>
      <c r="B15" s="242"/>
      <c r="C15" s="226"/>
      <c r="D15" s="226"/>
    </row>
    <row customFormat="1" customHeight="1" ht="24.6" r="16" s="21" spans="1:4" x14ac:dyDescent="0.2">
      <c r="A16" s="224" t="s">
        <v>114</v>
      </c>
      <c r="B16" s="242"/>
      <c r="C16" s="226"/>
      <c r="D16" s="226"/>
    </row>
    <row customFormat="1" customHeight="1" ht="30" r="17" s="20" spans="1:7" x14ac:dyDescent="0.2"/>
    <row customFormat="1" customHeight="1" ht="45.6" r="18" s="20" spans="1:7" x14ac:dyDescent="0.2">
      <c r="A18" s="219" t="s">
        <v>60</v>
      </c>
      <c r="B18" s="239"/>
      <c r="C18" s="239"/>
      <c r="D18" s="239"/>
    </row>
    <row customFormat="1" customHeight="1" ht="19.5" r="19" s="20" spans="1:7" x14ac:dyDescent="0.2">
      <c r="B19" s="22"/>
    </row>
    <row customFormat="1" customHeight="1" ht="57" r="20" s="21" spans="1:7" x14ac:dyDescent="0.2">
      <c r="A20" s="220" t="s">
        <v>41</v>
      </c>
      <c r="B20" s="220"/>
      <c r="C20" s="165" t="s">
        <v>98</v>
      </c>
      <c r="D20" s="165" t="s">
        <v>99</v>
      </c>
    </row>
    <row customHeight="1" ht="26.65" r="21" spans="1:7" x14ac:dyDescent="0.2">
      <c r="A21" s="237"/>
      <c r="B21" s="193"/>
      <c r="C21" s="161"/>
      <c r="D21" s="139"/>
    </row>
    <row hidden="1" r="22" spans="1:7" x14ac:dyDescent="0.2"/>
    <row ht="15.75" r="25" spans="1:7" x14ac:dyDescent="0.25">
      <c r="A25" s="51" t="s">
        <v>48</v>
      </c>
      <c r="B25" s="23"/>
    </row>
    <row ht="15" r="26" spans="1:7" x14ac:dyDescent="0.25">
      <c r="B26" s="15"/>
      <c r="C26" s="1"/>
      <c r="D26" s="1"/>
      <c r="E26" s="1"/>
    </row>
    <row ht="12.75" r="27" spans="1:7" x14ac:dyDescent="0.2">
      <c r="A27" s="19" t="s">
        <v>55</v>
      </c>
      <c r="B27" s="19"/>
    </row>
    <row ht="15.75" r="28" spans="1:7" thickBot="1" x14ac:dyDescent="0.25">
      <c r="A28" s="6" t="s">
        <v>15</v>
      </c>
      <c r="B28" s="174" t="s">
        <v>10</v>
      </c>
      <c r="C28" s="207"/>
      <c r="D28" s="8" t="s">
        <v>9</v>
      </c>
      <c r="E28" s="8" t="s">
        <v>4</v>
      </c>
      <c r="F28" s="8" t="s">
        <v>5</v>
      </c>
      <c r="G28" s="9" t="s">
        <v>25</v>
      </c>
    </row>
    <row ht="13.5" r="29" spans="1:7" thickBot="1" x14ac:dyDescent="0.25">
      <c r="A29" s="10">
        <v>1</v>
      </c>
      <c r="B29" s="174" t="s">
        <v>14</v>
      </c>
      <c r="C29" s="207"/>
      <c r="D29" s="108">
        <f>D30+D37</f>
        <v>0</v>
      </c>
      <c r="E29" s="119">
        <f ref="E29:F29" si="0" t="shared">E30+E37</f>
        <v>0</v>
      </c>
      <c r="F29" s="119">
        <f si="0" t="shared"/>
        <v>0</v>
      </c>
      <c r="G29" s="120">
        <f>G30+G37</f>
        <v>0</v>
      </c>
    </row>
    <row ht="13.5" r="30" spans="1:7" thickBot="1" x14ac:dyDescent="0.25">
      <c r="A30" s="12">
        <v>41275</v>
      </c>
      <c r="B30" s="174" t="s">
        <v>12</v>
      </c>
      <c r="C30" s="207"/>
      <c r="D30" s="113">
        <f>SUM(D31:D36)</f>
        <v>0</v>
      </c>
      <c r="E30" s="121">
        <f ref="E30:F30" si="1" t="shared">SUM(E31:E36)</f>
        <v>0</v>
      </c>
      <c r="F30" s="121">
        <f si="1" t="shared"/>
        <v>0</v>
      </c>
      <c r="G30" s="122">
        <f>SUM(G31:G36)</f>
        <v>0</v>
      </c>
    </row>
    <row ht="12.75" r="31" spans="1:7" x14ac:dyDescent="0.2">
      <c r="A31" s="13" t="s">
        <v>16</v>
      </c>
      <c r="B31" s="176" t="s">
        <v>34</v>
      </c>
      <c r="C31" s="177"/>
      <c r="D31" s="116"/>
      <c r="E31" s="116"/>
      <c r="F31" s="116"/>
      <c r="G31" s="123">
        <f ref="G31:G36" si="2" t="shared">SUM(D31:F31)</f>
        <v>0</v>
      </c>
    </row>
    <row ht="12.75" r="32" spans="1:7" x14ac:dyDescent="0.2">
      <c r="A32" s="13" t="s">
        <v>17</v>
      </c>
      <c r="B32" s="176" t="s">
        <v>0</v>
      </c>
      <c r="C32" s="177"/>
      <c r="D32" s="116"/>
      <c r="E32" s="116"/>
      <c r="F32" s="116"/>
      <c r="G32" s="123">
        <f si="2" t="shared"/>
        <v>0</v>
      </c>
    </row>
    <row ht="12.75" r="33" spans="1:7" x14ac:dyDescent="0.2">
      <c r="A33" s="13" t="s">
        <v>18</v>
      </c>
      <c r="B33" s="176" t="s">
        <v>1</v>
      </c>
      <c r="C33" s="177"/>
      <c r="D33" s="116"/>
      <c r="E33" s="116"/>
      <c r="F33" s="116"/>
      <c r="G33" s="123">
        <f si="2" t="shared"/>
        <v>0</v>
      </c>
    </row>
    <row ht="12.75" r="34" spans="1:7" x14ac:dyDescent="0.2">
      <c r="A34" s="13" t="s">
        <v>19</v>
      </c>
      <c r="B34" s="176" t="s">
        <v>2</v>
      </c>
      <c r="C34" s="177"/>
      <c r="D34" s="116"/>
      <c r="E34" s="116"/>
      <c r="F34" s="116"/>
      <c r="G34" s="123">
        <f si="2" t="shared"/>
        <v>0</v>
      </c>
    </row>
    <row ht="12.75" r="35" spans="1:7" x14ac:dyDescent="0.2">
      <c r="A35" s="13" t="s">
        <v>20</v>
      </c>
      <c r="B35" s="176" t="s">
        <v>3</v>
      </c>
      <c r="C35" s="177"/>
      <c r="D35" s="116"/>
      <c r="E35" s="116"/>
      <c r="F35" s="116"/>
      <c r="G35" s="123">
        <f si="2" t="shared"/>
        <v>0</v>
      </c>
    </row>
    <row ht="13.5" r="36" spans="1:7" thickBot="1" x14ac:dyDescent="0.25">
      <c r="A36" s="13" t="s">
        <v>21</v>
      </c>
      <c r="B36" s="176" t="s">
        <v>11</v>
      </c>
      <c r="C36" s="177"/>
      <c r="D36" s="116"/>
      <c r="E36" s="116"/>
      <c r="F36" s="116"/>
      <c r="G36" s="123">
        <f si="2" t="shared"/>
        <v>0</v>
      </c>
    </row>
    <row ht="13.5" r="37" spans="1:7" thickBot="1" x14ac:dyDescent="0.25">
      <c r="A37" s="12">
        <v>41306</v>
      </c>
      <c r="B37" s="174" t="s">
        <v>13</v>
      </c>
      <c r="C37" s="175"/>
      <c r="D37" s="108">
        <f>SUM(D38:D40)</f>
        <v>0</v>
      </c>
      <c r="E37" s="108">
        <f ref="E37:F37" si="3" t="shared">SUM(E38:E40)</f>
        <v>0</v>
      </c>
      <c r="F37" s="108">
        <f si="3" t="shared"/>
        <v>0</v>
      </c>
      <c r="G37" s="120">
        <f>SUM(G38:G40)</f>
        <v>0</v>
      </c>
    </row>
    <row ht="12.75" r="38" spans="1:7" x14ac:dyDescent="0.2">
      <c r="A38" s="14" t="s">
        <v>22</v>
      </c>
      <c r="B38" s="176" t="s">
        <v>8</v>
      </c>
      <c r="C38" s="177"/>
      <c r="D38" s="116"/>
      <c r="E38" s="116"/>
      <c r="F38" s="116"/>
      <c r="G38" s="123">
        <f>SUM(D38:F38)</f>
        <v>0</v>
      </c>
    </row>
    <row ht="12.75" r="39" spans="1:7" x14ac:dyDescent="0.2">
      <c r="A39" s="14" t="s">
        <v>23</v>
      </c>
      <c r="B39" s="176" t="s">
        <v>7</v>
      </c>
      <c r="C39" s="177"/>
      <c r="D39" s="116"/>
      <c r="E39" s="116"/>
      <c r="F39" s="116"/>
      <c r="G39" s="123">
        <f>SUM(D39:F39)</f>
        <v>0</v>
      </c>
    </row>
    <row ht="12.75" r="40" spans="1:7" x14ac:dyDescent="0.2">
      <c r="A40" s="14" t="s">
        <v>24</v>
      </c>
      <c r="B40" s="176" t="s">
        <v>6</v>
      </c>
      <c r="C40" s="177"/>
      <c r="D40" s="116"/>
      <c r="E40" s="116"/>
      <c r="F40" s="116"/>
      <c r="G40" s="123">
        <f>SUM(D40:F40)</f>
        <v>0</v>
      </c>
    </row>
    <row ht="12.75" r="41" spans="1:7" x14ac:dyDescent="0.2">
      <c r="B41" s="5"/>
    </row>
    <row ht="12.75" r="42" spans="1:7" x14ac:dyDescent="0.2">
      <c r="A42" s="18" t="s">
        <v>56</v>
      </c>
      <c r="B42" s="18"/>
    </row>
    <row ht="15.75" r="43" spans="1:7" thickBot="1" x14ac:dyDescent="0.25">
      <c r="A43" s="6" t="s">
        <v>15</v>
      </c>
      <c r="B43" s="174" t="s">
        <v>10</v>
      </c>
      <c r="C43" s="207"/>
      <c r="D43" s="8" t="s">
        <v>9</v>
      </c>
      <c r="E43" s="8" t="s">
        <v>4</v>
      </c>
      <c r="F43" s="8" t="s">
        <v>5</v>
      </c>
      <c r="G43" s="9" t="s">
        <v>25</v>
      </c>
    </row>
    <row ht="13.5" r="44" spans="1:7" thickBot="1" x14ac:dyDescent="0.25">
      <c r="A44" s="10">
        <v>1</v>
      </c>
      <c r="B44" s="174" t="s">
        <v>14</v>
      </c>
      <c r="C44" s="207"/>
      <c r="D44" s="108">
        <f>D45+D52</f>
        <v>0</v>
      </c>
      <c r="E44" s="119">
        <f ref="E44:F44" si="4" t="shared">E45+E52</f>
        <v>0</v>
      </c>
      <c r="F44" s="119">
        <f si="4" t="shared"/>
        <v>0</v>
      </c>
      <c r="G44" s="120">
        <f>G45+G52</f>
        <v>0</v>
      </c>
    </row>
    <row ht="13.5" r="45" spans="1:7" thickBot="1" x14ac:dyDescent="0.25">
      <c r="A45" s="12">
        <v>41275</v>
      </c>
      <c r="B45" s="174" t="s">
        <v>12</v>
      </c>
      <c r="C45" s="207"/>
      <c r="D45" s="113">
        <f>SUM(D46:D51)</f>
        <v>0</v>
      </c>
      <c r="E45" s="121">
        <f ref="E45:F45" si="5" t="shared">SUM(E46:E51)</f>
        <v>0</v>
      </c>
      <c r="F45" s="121">
        <f si="5" t="shared"/>
        <v>0</v>
      </c>
      <c r="G45" s="122">
        <f>SUM(G46:G51)</f>
        <v>0</v>
      </c>
    </row>
    <row ht="12.75" r="46" spans="1:7" x14ac:dyDescent="0.2">
      <c r="A46" s="13" t="s">
        <v>16</v>
      </c>
      <c r="B46" s="176" t="s">
        <v>34</v>
      </c>
      <c r="C46" s="177"/>
      <c r="D46" s="116"/>
      <c r="E46" s="116"/>
      <c r="F46" s="116"/>
      <c r="G46" s="123">
        <f ref="G46:G51" si="6" t="shared">SUM(D46:F46)</f>
        <v>0</v>
      </c>
    </row>
    <row ht="12.75" r="47" spans="1:7" x14ac:dyDescent="0.2">
      <c r="A47" s="13" t="s">
        <v>17</v>
      </c>
      <c r="B47" s="176" t="s">
        <v>0</v>
      </c>
      <c r="C47" s="177"/>
      <c r="D47" s="116"/>
      <c r="E47" s="116"/>
      <c r="F47" s="116"/>
      <c r="G47" s="123">
        <f si="6" t="shared"/>
        <v>0</v>
      </c>
    </row>
    <row ht="12.75" r="48" spans="1:7" x14ac:dyDescent="0.2">
      <c r="A48" s="13" t="s">
        <v>18</v>
      </c>
      <c r="B48" s="176" t="s">
        <v>1</v>
      </c>
      <c r="C48" s="177"/>
      <c r="D48" s="116"/>
      <c r="E48" s="116"/>
      <c r="F48" s="116"/>
      <c r="G48" s="123">
        <f si="6" t="shared"/>
        <v>0</v>
      </c>
    </row>
    <row ht="12.75" r="49" spans="1:7" x14ac:dyDescent="0.2">
      <c r="A49" s="13" t="s">
        <v>19</v>
      </c>
      <c r="B49" s="176" t="s">
        <v>2</v>
      </c>
      <c r="C49" s="177"/>
      <c r="D49" s="116"/>
      <c r="E49" s="116"/>
      <c r="F49" s="116"/>
      <c r="G49" s="123">
        <f si="6" t="shared"/>
        <v>0</v>
      </c>
    </row>
    <row ht="12.75" r="50" spans="1:7" x14ac:dyDescent="0.2">
      <c r="A50" s="13" t="s">
        <v>20</v>
      </c>
      <c r="B50" s="176" t="s">
        <v>3</v>
      </c>
      <c r="C50" s="177"/>
      <c r="D50" s="116"/>
      <c r="E50" s="116"/>
      <c r="F50" s="116"/>
      <c r="G50" s="123">
        <f si="6" t="shared"/>
        <v>0</v>
      </c>
    </row>
    <row ht="13.5" r="51" spans="1:7" thickBot="1" x14ac:dyDescent="0.25">
      <c r="A51" s="13" t="s">
        <v>21</v>
      </c>
      <c r="B51" s="176" t="s">
        <v>11</v>
      </c>
      <c r="C51" s="177"/>
      <c r="D51" s="116"/>
      <c r="E51" s="116"/>
      <c r="F51" s="116"/>
      <c r="G51" s="123">
        <f si="6" t="shared"/>
        <v>0</v>
      </c>
    </row>
    <row ht="13.5" r="52" spans="1:7" thickBot="1" x14ac:dyDescent="0.25">
      <c r="A52" s="12">
        <v>41306</v>
      </c>
      <c r="B52" s="174" t="s">
        <v>13</v>
      </c>
      <c r="C52" s="175"/>
      <c r="D52" s="108">
        <f>SUM(D53:D55)</f>
        <v>0</v>
      </c>
      <c r="E52" s="108">
        <f ref="E52:F52" si="7" t="shared">SUM(E53:E55)</f>
        <v>0</v>
      </c>
      <c r="F52" s="108">
        <f si="7" t="shared"/>
        <v>0</v>
      </c>
      <c r="G52" s="120">
        <f>SUM(G53:G55)</f>
        <v>0</v>
      </c>
    </row>
    <row ht="12.75" r="53" spans="1:7" x14ac:dyDescent="0.2">
      <c r="A53" s="14" t="s">
        <v>22</v>
      </c>
      <c r="B53" s="176" t="s">
        <v>8</v>
      </c>
      <c r="C53" s="177"/>
      <c r="D53" s="116"/>
      <c r="E53" s="116"/>
      <c r="F53" s="116"/>
      <c r="G53" s="123">
        <f>SUM(D53:F53)</f>
        <v>0</v>
      </c>
    </row>
    <row ht="12.75" r="54" spans="1:7" x14ac:dyDescent="0.2">
      <c r="A54" s="14" t="s">
        <v>23</v>
      </c>
      <c r="B54" s="176" t="s">
        <v>7</v>
      </c>
      <c r="C54" s="177"/>
      <c r="D54" s="116"/>
      <c r="E54" s="116"/>
      <c r="F54" s="116"/>
      <c r="G54" s="123">
        <f>SUM(D54:F54)</f>
        <v>0</v>
      </c>
    </row>
    <row ht="12.75" r="55" spans="1:7" x14ac:dyDescent="0.2">
      <c r="A55" s="14" t="s">
        <v>24</v>
      </c>
      <c r="B55" s="176" t="s">
        <v>6</v>
      </c>
      <c r="C55" s="177"/>
      <c r="D55" s="116"/>
      <c r="E55" s="116"/>
      <c r="F55" s="116"/>
      <c r="G55" s="123">
        <f>SUM(D55:F55)</f>
        <v>0</v>
      </c>
    </row>
    <row ht="12.75" r="56" spans="1:7" x14ac:dyDescent="0.2">
      <c r="B56" s="5"/>
    </row>
    <row ht="12.75" r="57" spans="1:7" x14ac:dyDescent="0.2">
      <c r="A57" s="18" t="s">
        <v>57</v>
      </c>
      <c r="B57" s="18"/>
    </row>
    <row ht="15.75" r="58" spans="1:7" thickBot="1" x14ac:dyDescent="0.25">
      <c r="A58" s="6" t="s">
        <v>15</v>
      </c>
      <c r="B58" s="174" t="s">
        <v>10</v>
      </c>
      <c r="C58" s="207"/>
      <c r="D58" s="8" t="s">
        <v>9</v>
      </c>
      <c r="E58" s="8" t="s">
        <v>4</v>
      </c>
      <c r="F58" s="8" t="s">
        <v>5</v>
      </c>
      <c r="G58" s="9" t="s">
        <v>25</v>
      </c>
    </row>
    <row ht="13.5" r="59" spans="1:7" thickBot="1" x14ac:dyDescent="0.25">
      <c r="A59" s="10">
        <v>1</v>
      </c>
      <c r="B59" s="174" t="s">
        <v>14</v>
      </c>
      <c r="C59" s="207"/>
      <c r="D59" s="108">
        <f>D60+D67</f>
        <v>0</v>
      </c>
      <c r="E59" s="119">
        <f ref="E59:F59" si="8" t="shared">E60+E67</f>
        <v>0</v>
      </c>
      <c r="F59" s="119">
        <f si="8" t="shared"/>
        <v>0</v>
      </c>
      <c r="G59" s="120">
        <f>G60+G67</f>
        <v>0</v>
      </c>
    </row>
    <row ht="13.5" r="60" spans="1:7" thickBot="1" x14ac:dyDescent="0.25">
      <c r="A60" s="12">
        <v>41275</v>
      </c>
      <c r="B60" s="174" t="s">
        <v>12</v>
      </c>
      <c r="C60" s="207"/>
      <c r="D60" s="113">
        <f>SUM(D61:D66)</f>
        <v>0</v>
      </c>
      <c r="E60" s="121">
        <f ref="E60:F60" si="9" t="shared">SUM(E61:E66)</f>
        <v>0</v>
      </c>
      <c r="F60" s="121">
        <f si="9" t="shared"/>
        <v>0</v>
      </c>
      <c r="G60" s="122">
        <f>SUM(G61:G66)</f>
        <v>0</v>
      </c>
    </row>
    <row ht="12.75" r="61" spans="1:7" x14ac:dyDescent="0.2">
      <c r="A61" s="13" t="s">
        <v>16</v>
      </c>
      <c r="B61" s="176" t="s">
        <v>34</v>
      </c>
      <c r="C61" s="177"/>
      <c r="D61" s="116"/>
      <c r="E61" s="116"/>
      <c r="F61" s="116"/>
      <c r="G61" s="123">
        <f ref="G61:G66" si="10" t="shared">SUM(D61:F61)</f>
        <v>0</v>
      </c>
    </row>
    <row ht="12.75" r="62" spans="1:7" x14ac:dyDescent="0.2">
      <c r="A62" s="13" t="s">
        <v>17</v>
      </c>
      <c r="B62" s="176" t="s">
        <v>0</v>
      </c>
      <c r="C62" s="177"/>
      <c r="D62" s="116"/>
      <c r="E62" s="116"/>
      <c r="F62" s="116"/>
      <c r="G62" s="123">
        <f si="10" t="shared"/>
        <v>0</v>
      </c>
    </row>
    <row ht="12.75" r="63" spans="1:7" x14ac:dyDescent="0.2">
      <c r="A63" s="13" t="s">
        <v>18</v>
      </c>
      <c r="B63" s="176" t="s">
        <v>1</v>
      </c>
      <c r="C63" s="177"/>
      <c r="D63" s="116"/>
      <c r="E63" s="116"/>
      <c r="F63" s="116"/>
      <c r="G63" s="123">
        <f si="10" t="shared"/>
        <v>0</v>
      </c>
    </row>
    <row ht="12.75" r="64" spans="1:7" x14ac:dyDescent="0.2">
      <c r="A64" s="13" t="s">
        <v>19</v>
      </c>
      <c r="B64" s="176" t="s">
        <v>2</v>
      </c>
      <c r="C64" s="177"/>
      <c r="D64" s="116"/>
      <c r="E64" s="116"/>
      <c r="F64" s="116"/>
      <c r="G64" s="123">
        <f si="10" t="shared"/>
        <v>0</v>
      </c>
    </row>
    <row ht="12.75" r="65" spans="1:7" x14ac:dyDescent="0.2">
      <c r="A65" s="13" t="s">
        <v>20</v>
      </c>
      <c r="B65" s="176" t="s">
        <v>3</v>
      </c>
      <c r="C65" s="177"/>
      <c r="D65" s="116"/>
      <c r="E65" s="116"/>
      <c r="F65" s="116"/>
      <c r="G65" s="123">
        <f si="10" t="shared"/>
        <v>0</v>
      </c>
    </row>
    <row ht="13.5" r="66" spans="1:7" thickBot="1" x14ac:dyDescent="0.25">
      <c r="A66" s="13" t="s">
        <v>21</v>
      </c>
      <c r="B66" s="176" t="s">
        <v>11</v>
      </c>
      <c r="C66" s="177"/>
      <c r="D66" s="116"/>
      <c r="E66" s="116"/>
      <c r="F66" s="116"/>
      <c r="G66" s="123">
        <f si="10" t="shared"/>
        <v>0</v>
      </c>
    </row>
    <row ht="13.5" r="67" spans="1:7" thickBot="1" x14ac:dyDescent="0.25">
      <c r="A67" s="12">
        <v>41306</v>
      </c>
      <c r="B67" s="174" t="s">
        <v>13</v>
      </c>
      <c r="C67" s="175"/>
      <c r="D67" s="108">
        <f>SUM(D68:D70)</f>
        <v>0</v>
      </c>
      <c r="E67" s="108">
        <f ref="E67:F67" si="11" t="shared">SUM(E68:E70)</f>
        <v>0</v>
      </c>
      <c r="F67" s="108">
        <f si="11" t="shared"/>
        <v>0</v>
      </c>
      <c r="G67" s="120">
        <f>SUM(G68:G70)</f>
        <v>0</v>
      </c>
    </row>
    <row ht="12.75" r="68" spans="1:7" x14ac:dyDescent="0.2">
      <c r="A68" s="14" t="s">
        <v>22</v>
      </c>
      <c r="B68" s="176" t="s">
        <v>8</v>
      </c>
      <c r="C68" s="177"/>
      <c r="D68" s="116"/>
      <c r="E68" s="116"/>
      <c r="F68" s="116"/>
      <c r="G68" s="123">
        <f>SUM(D68:F68)</f>
        <v>0</v>
      </c>
    </row>
    <row ht="12.75" r="69" spans="1:7" x14ac:dyDescent="0.2">
      <c r="A69" s="14" t="s">
        <v>23</v>
      </c>
      <c r="B69" s="176" t="s">
        <v>7</v>
      </c>
      <c r="C69" s="177"/>
      <c r="D69" s="116"/>
      <c r="E69" s="116"/>
      <c r="F69" s="116"/>
      <c r="G69" s="123">
        <f>SUM(D69:F69)</f>
        <v>0</v>
      </c>
    </row>
    <row ht="12.75" r="70" spans="1:7" x14ac:dyDescent="0.2">
      <c r="A70" s="14" t="s">
        <v>24</v>
      </c>
      <c r="B70" s="176" t="s">
        <v>6</v>
      </c>
      <c r="C70" s="177"/>
      <c r="D70" s="116"/>
      <c r="E70" s="116"/>
      <c r="F70" s="116"/>
      <c r="G70" s="123">
        <f>SUM(D70:F70)</f>
        <v>0</v>
      </c>
    </row>
    <row ht="12.75" r="71" spans="1:7" x14ac:dyDescent="0.2">
      <c r="B71" s="5"/>
    </row>
    <row ht="12.75" r="72" spans="1:7" x14ac:dyDescent="0.2">
      <c r="A72" s="18" t="s">
        <v>91</v>
      </c>
      <c r="B72" s="18"/>
    </row>
    <row ht="15.75" r="73" spans="1:7" thickBot="1" x14ac:dyDescent="0.25">
      <c r="A73" s="6" t="s">
        <v>15</v>
      </c>
      <c r="B73" s="174" t="s">
        <v>10</v>
      </c>
      <c r="C73" s="207"/>
      <c r="D73" s="8" t="s">
        <v>9</v>
      </c>
      <c r="E73" s="8" t="s">
        <v>4</v>
      </c>
      <c r="F73" s="8" t="s">
        <v>5</v>
      </c>
      <c r="G73" s="9" t="s">
        <v>25</v>
      </c>
    </row>
    <row ht="13.5" r="74" spans="1:7" thickBot="1" x14ac:dyDescent="0.25">
      <c r="A74" s="10">
        <v>1</v>
      </c>
      <c r="B74" s="174" t="s">
        <v>14</v>
      </c>
      <c r="C74" s="207"/>
      <c r="D74" s="108">
        <f>D75+D82</f>
        <v>0</v>
      </c>
      <c r="E74" s="119">
        <f ref="E74:F74" si="12" t="shared">E75+E82</f>
        <v>0</v>
      </c>
      <c r="F74" s="119">
        <f si="12" t="shared"/>
        <v>0</v>
      </c>
      <c r="G74" s="120">
        <f>G75+G82</f>
        <v>0</v>
      </c>
    </row>
    <row ht="13.5" r="75" spans="1:7" thickBot="1" x14ac:dyDescent="0.25">
      <c r="A75" s="12">
        <v>41275</v>
      </c>
      <c r="B75" s="174" t="s">
        <v>12</v>
      </c>
      <c r="C75" s="207"/>
      <c r="D75" s="113">
        <f>SUM(D76:D81)</f>
        <v>0</v>
      </c>
      <c r="E75" s="121">
        <f ref="E75:F75" si="13" t="shared">SUM(E76:E81)</f>
        <v>0</v>
      </c>
      <c r="F75" s="121">
        <f si="13" t="shared"/>
        <v>0</v>
      </c>
      <c r="G75" s="122">
        <f>SUM(G76:G81)</f>
        <v>0</v>
      </c>
    </row>
    <row ht="12.75" r="76" spans="1:7" x14ac:dyDescent="0.2">
      <c r="A76" s="13" t="s">
        <v>16</v>
      </c>
      <c r="B76" s="176" t="s">
        <v>34</v>
      </c>
      <c r="C76" s="177"/>
      <c r="D76" s="116"/>
      <c r="E76" s="116"/>
      <c r="F76" s="116"/>
      <c r="G76" s="123">
        <f ref="G76:G81" si="14" t="shared">SUM(D76:F76)</f>
        <v>0</v>
      </c>
    </row>
    <row ht="12.75" r="77" spans="1:7" x14ac:dyDescent="0.2">
      <c r="A77" s="13" t="s">
        <v>17</v>
      </c>
      <c r="B77" s="176" t="s">
        <v>0</v>
      </c>
      <c r="C77" s="177"/>
      <c r="D77" s="116"/>
      <c r="E77" s="116"/>
      <c r="F77" s="116"/>
      <c r="G77" s="123">
        <f si="14" t="shared"/>
        <v>0</v>
      </c>
    </row>
    <row ht="12.75" r="78" spans="1:7" x14ac:dyDescent="0.2">
      <c r="A78" s="13" t="s">
        <v>18</v>
      </c>
      <c r="B78" s="176" t="s">
        <v>1</v>
      </c>
      <c r="C78" s="177"/>
      <c r="D78" s="116"/>
      <c r="E78" s="116"/>
      <c r="F78" s="116"/>
      <c r="G78" s="123">
        <f si="14" t="shared"/>
        <v>0</v>
      </c>
    </row>
    <row ht="12.75" r="79" spans="1:7" x14ac:dyDescent="0.2">
      <c r="A79" s="13" t="s">
        <v>19</v>
      </c>
      <c r="B79" s="176" t="s">
        <v>2</v>
      </c>
      <c r="C79" s="177"/>
      <c r="D79" s="116"/>
      <c r="E79" s="116"/>
      <c r="F79" s="116"/>
      <c r="G79" s="123">
        <f si="14" t="shared"/>
        <v>0</v>
      </c>
    </row>
    <row ht="12.75" r="80" spans="1:7" x14ac:dyDescent="0.2">
      <c r="A80" s="13" t="s">
        <v>20</v>
      </c>
      <c r="B80" s="176" t="s">
        <v>3</v>
      </c>
      <c r="C80" s="177"/>
      <c r="D80" s="116"/>
      <c r="E80" s="116"/>
      <c r="F80" s="116"/>
      <c r="G80" s="123">
        <f si="14" t="shared"/>
        <v>0</v>
      </c>
    </row>
    <row ht="13.5" r="81" spans="1:7" thickBot="1" x14ac:dyDescent="0.25">
      <c r="A81" s="13" t="s">
        <v>21</v>
      </c>
      <c r="B81" s="176" t="s">
        <v>11</v>
      </c>
      <c r="C81" s="177"/>
      <c r="D81" s="116"/>
      <c r="E81" s="116"/>
      <c r="F81" s="116"/>
      <c r="G81" s="123">
        <f si="14" t="shared"/>
        <v>0</v>
      </c>
    </row>
    <row ht="13.5" r="82" spans="1:7" thickBot="1" x14ac:dyDescent="0.25">
      <c r="A82" s="12">
        <v>41306</v>
      </c>
      <c r="B82" s="174" t="s">
        <v>13</v>
      </c>
      <c r="C82" s="175"/>
      <c r="D82" s="108">
        <f>SUM(D83:D85)</f>
        <v>0</v>
      </c>
      <c r="E82" s="108">
        <f ref="E82:F82" si="15" t="shared">SUM(E83:E85)</f>
        <v>0</v>
      </c>
      <c r="F82" s="108">
        <f si="15" t="shared"/>
        <v>0</v>
      </c>
      <c r="G82" s="120">
        <f>SUM(G83:G85)</f>
        <v>0</v>
      </c>
    </row>
    <row ht="12.75" r="83" spans="1:7" x14ac:dyDescent="0.2">
      <c r="A83" s="14" t="s">
        <v>22</v>
      </c>
      <c r="B83" s="176" t="s">
        <v>8</v>
      </c>
      <c r="C83" s="177"/>
      <c r="D83" s="116"/>
      <c r="E83" s="116"/>
      <c r="F83" s="116"/>
      <c r="G83" s="123">
        <f>SUM(D83:F83)</f>
        <v>0</v>
      </c>
    </row>
    <row ht="12.75" r="84" spans="1:7" x14ac:dyDescent="0.2">
      <c r="A84" s="14" t="s">
        <v>23</v>
      </c>
      <c r="B84" s="176" t="s">
        <v>7</v>
      </c>
      <c r="C84" s="177"/>
      <c r="D84" s="116"/>
      <c r="E84" s="116"/>
      <c r="F84" s="116"/>
      <c r="G84" s="123">
        <f>SUM(D84:F84)</f>
        <v>0</v>
      </c>
    </row>
    <row ht="12.75" r="85" spans="1:7" x14ac:dyDescent="0.2">
      <c r="A85" s="14" t="s">
        <v>24</v>
      </c>
      <c r="B85" s="176" t="s">
        <v>6</v>
      </c>
      <c r="C85" s="177"/>
      <c r="D85" s="116"/>
      <c r="E85" s="116"/>
      <c r="F85" s="116"/>
      <c r="G85" s="123">
        <f>SUM(D85:F85)</f>
        <v>0</v>
      </c>
    </row>
    <row ht="12.75" r="86" spans="1:7" x14ac:dyDescent="0.2">
      <c r="A86" s="210" t="s">
        <v>92</v>
      </c>
      <c r="B86" s="211"/>
      <c r="C86" s="211"/>
      <c r="D86" s="211"/>
    </row>
    <row ht="15.75" r="87" spans="1:7" x14ac:dyDescent="0.25">
      <c r="B87" s="2"/>
      <c r="C87" s="2"/>
    </row>
    <row ht="18" r="88" spans="1:7" x14ac:dyDescent="0.25">
      <c r="A88" s="55" t="s">
        <v>35</v>
      </c>
      <c r="B88" s="2"/>
    </row>
    <row ht="15" r="89" spans="1:7" x14ac:dyDescent="0.25">
      <c r="A89" s="16" t="s">
        <v>120</v>
      </c>
      <c r="B89" s="16"/>
    </row>
    <row ht="15.75" r="90" spans="1:7" thickBot="1" x14ac:dyDescent="0.3">
      <c r="B90" s="3"/>
      <c r="C90" s="16"/>
    </row>
    <row customHeight="1" ht="26.1" r="91" spans="1:7" x14ac:dyDescent="0.2">
      <c r="A91" s="178" t="s">
        <v>29</v>
      </c>
      <c r="B91" s="179"/>
      <c r="C91" s="180"/>
      <c r="D91" s="153" t="s">
        <v>115</v>
      </c>
      <c r="E91" s="153" t="s">
        <v>116</v>
      </c>
      <c r="F91" s="154" t="s">
        <v>33</v>
      </c>
    </row>
    <row customHeight="1" ht="12.75" r="92" spans="1:7" x14ac:dyDescent="0.2">
      <c r="A92" s="181" t="s">
        <v>51</v>
      </c>
      <c r="B92" s="182"/>
      <c r="C92" s="183"/>
      <c r="D92" s="107">
        <f>SUM(D93:D96)</f>
        <v>0</v>
      </c>
      <c r="E92" s="11"/>
      <c r="F92" s="155"/>
    </row>
    <row customHeight="1" ht="12.75" r="93" spans="1:7" x14ac:dyDescent="0.2">
      <c r="A93" s="184" t="s">
        <v>50</v>
      </c>
      <c r="B93" s="182"/>
      <c r="C93" s="183"/>
      <c r="D93" s="138"/>
      <c r="E93" s="124"/>
      <c r="F93" s="135"/>
    </row>
    <row customHeight="1" ht="13.15" r="94" spans="1:7" x14ac:dyDescent="0.2">
      <c r="A94" s="184" t="s">
        <v>26</v>
      </c>
      <c r="B94" s="182"/>
      <c r="C94" s="183"/>
      <c r="D94" s="138">
        <v>0</v>
      </c>
      <c r="E94" s="124"/>
      <c r="F94" s="135"/>
    </row>
    <row customHeight="1" ht="13.15" r="95" spans="1:7" x14ac:dyDescent="0.2">
      <c r="A95" s="184" t="s">
        <v>27</v>
      </c>
      <c r="B95" s="182"/>
      <c r="C95" s="183"/>
      <c r="D95" s="138">
        <v>0</v>
      </c>
      <c r="E95" s="124"/>
      <c r="F95" s="135"/>
    </row>
    <row customHeight="1" ht="13.5" r="96" spans="1:7" thickBot="1" x14ac:dyDescent="0.25">
      <c r="A96" s="185" t="s">
        <v>28</v>
      </c>
      <c r="B96" s="186"/>
      <c r="C96" s="187"/>
      <c r="D96" s="138">
        <v>0</v>
      </c>
      <c r="E96" s="125"/>
      <c r="F96" s="156"/>
    </row>
    <row customHeight="1" ht="13.9" r="97" spans="1:6" x14ac:dyDescent="0.2">
      <c r="A97" s="204" t="s">
        <v>102</v>
      </c>
      <c r="B97" s="205"/>
      <c r="C97" s="206"/>
      <c r="D97" s="129">
        <f>SUM(D98:D99)</f>
        <v>0</v>
      </c>
      <c r="E97" s="131"/>
      <c r="F97" s="159"/>
    </row>
    <row customHeight="1" ht="13.9" r="98" spans="1:6" x14ac:dyDescent="0.2">
      <c r="A98" s="188" t="s">
        <v>103</v>
      </c>
      <c r="B98" s="189"/>
      <c r="C98" s="190"/>
      <c r="D98" s="138">
        <v>0</v>
      </c>
      <c r="E98" s="132"/>
      <c r="F98" s="126"/>
    </row>
    <row customHeight="1" ht="13.9" r="99" spans="1:6" x14ac:dyDescent="0.2">
      <c r="A99" s="188" t="s">
        <v>104</v>
      </c>
      <c r="B99" s="189"/>
      <c r="C99" s="190"/>
      <c r="D99" s="138">
        <v>0</v>
      </c>
      <c r="E99" s="133"/>
      <c r="F99" s="127"/>
    </row>
    <row customHeight="1" ht="13.9" r="100" spans="1:6" x14ac:dyDescent="0.2">
      <c r="A100" s="201" t="s">
        <v>105</v>
      </c>
      <c r="B100" s="202"/>
      <c r="C100" s="203"/>
      <c r="D100" s="130">
        <f>SUM(D101:D106)</f>
        <v>0</v>
      </c>
      <c r="E100" s="132"/>
      <c r="F100" s="157"/>
    </row>
    <row customHeight="1" ht="13.9" r="101" spans="1:6" x14ac:dyDescent="0.2">
      <c r="A101" s="188" t="s">
        <v>106</v>
      </c>
      <c r="B101" s="189"/>
      <c r="C101" s="190"/>
      <c r="D101" s="138">
        <v>0</v>
      </c>
      <c r="E101" s="133"/>
      <c r="F101" s="127"/>
    </row>
    <row customHeight="1" ht="13.9" r="102" spans="1:6" x14ac:dyDescent="0.2">
      <c r="A102" s="188" t="s">
        <v>107</v>
      </c>
      <c r="B102" s="189"/>
      <c r="C102" s="190"/>
      <c r="D102" s="138">
        <v>0</v>
      </c>
      <c r="E102" s="133"/>
      <c r="F102" s="127"/>
    </row>
    <row customHeight="1" ht="13.9" r="103" spans="1:6" x14ac:dyDescent="0.2">
      <c r="A103" s="188" t="s">
        <v>108</v>
      </c>
      <c r="B103" s="189"/>
      <c r="C103" s="190"/>
      <c r="D103" s="138">
        <v>0</v>
      </c>
      <c r="E103" s="133"/>
      <c r="F103" s="127"/>
    </row>
    <row customHeight="1" ht="13.9" r="104" spans="1:6" x14ac:dyDescent="0.2">
      <c r="A104" s="188" t="s">
        <v>109</v>
      </c>
      <c r="B104" s="189"/>
      <c r="C104" s="190"/>
      <c r="D104" s="138">
        <v>0</v>
      </c>
      <c r="E104" s="133"/>
      <c r="F104" s="127"/>
    </row>
    <row customHeight="1" ht="13.9" r="105" spans="1:6" x14ac:dyDescent="0.2">
      <c r="A105" s="188" t="s">
        <v>110</v>
      </c>
      <c r="B105" s="189"/>
      <c r="C105" s="190"/>
      <c r="D105" s="138">
        <v>0</v>
      </c>
      <c r="E105" s="133"/>
      <c r="F105" s="127"/>
    </row>
    <row ht="12.75" r="106" spans="1:6" x14ac:dyDescent="0.2">
      <c r="A106" s="188" t="s">
        <v>111</v>
      </c>
      <c r="B106" s="189"/>
      <c r="C106" s="190"/>
      <c r="D106" s="138">
        <v>0</v>
      </c>
      <c r="E106" s="133"/>
      <c r="F106" s="127"/>
    </row>
    <row customHeight="1" ht="13.9" r="107" spans="1:6" x14ac:dyDescent="0.2">
      <c r="A107" s="201" t="s">
        <v>113</v>
      </c>
      <c r="B107" s="202"/>
      <c r="C107" s="203"/>
      <c r="D107" s="130">
        <f>SUM(D108:D111)</f>
        <v>0</v>
      </c>
      <c r="E107" s="134"/>
      <c r="F107" s="157"/>
    </row>
    <row customHeight="1" ht="13.9" r="108" spans="1:6" x14ac:dyDescent="0.2">
      <c r="A108" s="212"/>
      <c r="B108" s="213"/>
      <c r="C108" s="214"/>
      <c r="D108" s="138">
        <v>0</v>
      </c>
      <c r="E108" s="134"/>
      <c r="F108" s="127"/>
    </row>
    <row customHeight="1" ht="13.9" r="109" spans="1:6" x14ac:dyDescent="0.2">
      <c r="A109" s="212"/>
      <c r="B109" s="213"/>
      <c r="C109" s="214"/>
      <c r="D109" s="138">
        <v>0</v>
      </c>
      <c r="E109" s="134"/>
      <c r="F109" s="127"/>
    </row>
    <row customHeight="1" ht="13.9" r="110" spans="1:6" x14ac:dyDescent="0.2">
      <c r="A110" s="212"/>
      <c r="B110" s="213"/>
      <c r="C110" s="214"/>
      <c r="D110" s="138">
        <v>0</v>
      </c>
      <c r="E110" s="134"/>
      <c r="F110" s="127"/>
    </row>
    <row ht="13.5" r="111" spans="1:6" thickBot="1" x14ac:dyDescent="0.25">
      <c r="A111" s="195"/>
      <c r="B111" s="196"/>
      <c r="C111" s="197"/>
      <c r="D111" s="158">
        <v>0</v>
      </c>
      <c r="E111" s="136"/>
      <c r="F111" s="128"/>
    </row>
    <row ht="13.5" r="112" spans="1:6" thickBot="1" x14ac:dyDescent="0.25">
      <c r="A112" s="208" t="s">
        <v>112</v>
      </c>
      <c r="B112" s="240"/>
      <c r="C112" s="241"/>
      <c r="D112" s="141">
        <f>D92+D97+D100+D107</f>
        <v>0</v>
      </c>
      <c r="E112" s="29"/>
      <c r="F112" s="29"/>
    </row>
    <row ht="12.75" r="113" spans="1:6" x14ac:dyDescent="0.2">
      <c r="B113" s="3"/>
    </row>
    <row ht="15" r="114" spans="1:6" x14ac:dyDescent="0.25">
      <c r="A114" s="16" t="s">
        <v>37</v>
      </c>
      <c r="B114" s="16"/>
      <c r="D114" s="16"/>
    </row>
    <row ht="12.75" r="115" spans="1:6" x14ac:dyDescent="0.2">
      <c r="B115" s="3"/>
      <c r="C115" s="4"/>
      <c r="D115" s="4"/>
    </row>
    <row ht="25.5" r="116" spans="1:6" x14ac:dyDescent="0.2">
      <c r="A116" s="191" t="s">
        <v>52</v>
      </c>
      <c r="B116" s="192"/>
      <c r="C116" s="193"/>
      <c r="D116" s="7" t="s">
        <v>37</v>
      </c>
      <c r="E116" s="7" t="s">
        <v>33</v>
      </c>
    </row>
    <row ht="12.75" r="117" spans="1:6" x14ac:dyDescent="0.2">
      <c r="A117" s="194" t="s">
        <v>38</v>
      </c>
      <c r="B117" s="182"/>
      <c r="C117" s="183"/>
      <c r="D117" s="138">
        <v>0</v>
      </c>
      <c r="E117" s="117"/>
    </row>
    <row ht="12.75" r="118" spans="1:6" x14ac:dyDescent="0.2">
      <c r="A118" s="48" t="s">
        <v>36</v>
      </c>
      <c r="B118" s="48"/>
      <c r="C118" s="49"/>
      <c r="D118" s="138">
        <v>0</v>
      </c>
      <c r="E118" s="117"/>
    </row>
    <row ht="12.75" r="119" spans="1:6" x14ac:dyDescent="0.2">
      <c r="A119" s="48" t="s">
        <v>53</v>
      </c>
      <c r="B119" s="48"/>
      <c r="C119" s="49"/>
      <c r="D119" s="138">
        <v>0</v>
      </c>
      <c r="E119" s="117"/>
    </row>
    <row ht="12.75" r="120" spans="1:6" x14ac:dyDescent="0.2">
      <c r="A120" s="48" t="s">
        <v>31</v>
      </c>
      <c r="B120" s="48"/>
      <c r="C120" s="49"/>
      <c r="D120" s="138">
        <v>0</v>
      </c>
      <c r="E120" s="117"/>
    </row>
    <row ht="12.75" r="121" spans="1:6" x14ac:dyDescent="0.2">
      <c r="A121" s="48" t="s">
        <v>40</v>
      </c>
      <c r="B121" s="48"/>
      <c r="C121" s="49"/>
      <c r="D121" s="138">
        <v>0</v>
      </c>
      <c r="E121" s="117"/>
    </row>
    <row ht="12.75" r="122" spans="1:6" x14ac:dyDescent="0.2">
      <c r="A122" s="48" t="s">
        <v>30</v>
      </c>
      <c r="B122" s="48"/>
      <c r="C122" s="49"/>
      <c r="D122" s="138">
        <v>0</v>
      </c>
      <c r="E122" s="117"/>
    </row>
    <row ht="12.75" r="123" spans="1:6" x14ac:dyDescent="0.2">
      <c r="A123" s="48" t="s">
        <v>32</v>
      </c>
      <c r="B123" s="48"/>
      <c r="C123" s="49"/>
      <c r="D123" s="138">
        <v>0</v>
      </c>
      <c r="E123" s="117"/>
    </row>
    <row ht="12.75" r="124" spans="1:6" x14ac:dyDescent="0.2">
      <c r="A124" s="48" t="s">
        <v>39</v>
      </c>
      <c r="B124" s="48"/>
      <c r="C124" s="49"/>
      <c r="D124" s="138">
        <v>0</v>
      </c>
      <c r="E124" s="117"/>
    </row>
    <row customHeight="1" ht="21.6" r="125" spans="1:6" x14ac:dyDescent="0.2">
      <c r="A125" s="46" t="s">
        <v>75</v>
      </c>
      <c r="B125" s="46"/>
      <c r="C125" s="47"/>
      <c r="D125" s="107">
        <f>SUM(D117:D124)</f>
        <v>0</v>
      </c>
      <c r="E125" s="117"/>
    </row>
    <row customHeight="1" ht="16.149999999999999" r="126" spans="1:6" thickBot="1" x14ac:dyDescent="0.25">
      <c r="A126" s="52" t="s">
        <v>86</v>
      </c>
      <c r="B126" s="52"/>
      <c r="C126" s="53"/>
      <c r="D126" s="109">
        <f>IF(D125&lt;=$C129*D112,D112*$C$129-D125,0)</f>
        <v>0</v>
      </c>
      <c r="E126" s="117"/>
      <c r="F126" s="35"/>
    </row>
    <row customHeight="1" ht="13.5" r="127" spans="1:6" thickBot="1" x14ac:dyDescent="0.25">
      <c r="A127" s="166" t="s">
        <v>93</v>
      </c>
      <c r="B127" s="240"/>
      <c r="C127" s="241"/>
      <c r="D127" s="110">
        <f>SUM(D125:D126)</f>
        <v>0</v>
      </c>
      <c r="E127" s="117"/>
      <c r="F127" s="112"/>
    </row>
    <row customHeight="1" ht="13.5" r="128" spans="1:6" thickBot="1" x14ac:dyDescent="0.25">
      <c r="A128" s="169" t="s">
        <v>85</v>
      </c>
      <c r="B128" s="170"/>
      <c r="C128" s="231"/>
      <c r="D128" s="111">
        <f>SUM(D112-D127)</f>
        <v>0</v>
      </c>
      <c r="E128" s="117"/>
      <c r="F128" s="112"/>
    </row>
    <row customHeight="1" ht="39.75" r="129" spans="1:6" x14ac:dyDescent="0.2">
      <c r="A129" s="233" t="s">
        <v>119</v>
      </c>
      <c r="B129" s="234"/>
      <c r="C129" s="259"/>
      <c r="D129" s="112"/>
      <c r="E129" s="28"/>
      <c r="F129" s="27"/>
    </row>
    <row customFormat="1" ht="12.75" r="130" s="26" spans="1:6" x14ac:dyDescent="0.2">
      <c r="A130" s="28"/>
      <c r="B130" s="106"/>
      <c r="C130" s="106"/>
      <c r="E130" s="28"/>
      <c r="F130" s="28"/>
    </row>
    <row ht="12.75" r="131" spans="1:6" x14ac:dyDescent="0.2">
      <c r="A131" s="17" t="s">
        <v>54</v>
      </c>
      <c r="B131" s="3"/>
    </row>
    <row ht="12.75" r="132" spans="1:6" x14ac:dyDescent="0.2">
      <c r="B132" s="17"/>
    </row>
    <row ht="12.75" r="133" spans="1:6" x14ac:dyDescent="0.2">
      <c r="B133" s="3"/>
    </row>
    <row ht="12.75" r="134" spans="1:6" x14ac:dyDescent="0.2">
      <c r="B134" s="3"/>
    </row>
    <row ht="12.75" r="135" spans="1:6" x14ac:dyDescent="0.2">
      <c r="B135" s="25"/>
    </row>
    <row r="136" spans="1:6" x14ac:dyDescent="0.2">
      <c r="B136" s="24"/>
    </row>
    <row r="137" spans="1:6" x14ac:dyDescent="0.2">
      <c r="B137" s="24"/>
    </row>
    <row r="138" spans="1:6" x14ac:dyDescent="0.2">
      <c r="B138" s="24"/>
    </row>
  </sheetData>
  <sheetProtection formatCells="0" formatColumns="0" formatRows="0"/>
  <mergeCells count="107">
    <mergeCell ref="A11:B11"/>
    <mergeCell ref="A12:B12"/>
    <mergeCell ref="A13:B13"/>
    <mergeCell ref="A14:B14"/>
    <mergeCell ref="A15:B15"/>
    <mergeCell ref="A5:B5"/>
    <mergeCell ref="A7:B7"/>
    <mergeCell ref="A8:B8"/>
    <mergeCell ref="A9:B9"/>
    <mergeCell ref="A10:B10"/>
    <mergeCell ref="A6:B6"/>
    <mergeCell ref="C10:D10"/>
    <mergeCell ref="C11:D11"/>
    <mergeCell ref="C12:D12"/>
    <mergeCell ref="C13:D13"/>
    <mergeCell ref="C14:D14"/>
    <mergeCell ref="C5:D5"/>
    <mergeCell ref="C7:D7"/>
    <mergeCell ref="C8:D8"/>
    <mergeCell ref="C9:D9"/>
    <mergeCell ref="C6:D6"/>
    <mergeCell ref="B28:C28"/>
    <mergeCell ref="B29:C29"/>
    <mergeCell ref="B30:C30"/>
    <mergeCell ref="B31:C31"/>
    <mergeCell ref="A21:B21"/>
    <mergeCell ref="A20:B20"/>
    <mergeCell ref="A18:D18"/>
    <mergeCell ref="A16:B16"/>
    <mergeCell ref="C15:D15"/>
    <mergeCell ref="C16:D16"/>
    <mergeCell ref="B37:C37"/>
    <mergeCell ref="B38:C38"/>
    <mergeCell ref="B39:C39"/>
    <mergeCell ref="B40:C40"/>
    <mergeCell ref="B43:C43"/>
    <mergeCell ref="B32:C32"/>
    <mergeCell ref="B33:C33"/>
    <mergeCell ref="B34:C34"/>
    <mergeCell ref="B35:C35"/>
    <mergeCell ref="B36:C36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61:C61"/>
    <mergeCell ref="B62:C62"/>
    <mergeCell ref="B63:C63"/>
    <mergeCell ref="B64:C64"/>
    <mergeCell ref="B65:C65"/>
    <mergeCell ref="B54:C54"/>
    <mergeCell ref="B55:C55"/>
    <mergeCell ref="B58:C58"/>
    <mergeCell ref="B59:C59"/>
    <mergeCell ref="B60:C60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A97:C97"/>
    <mergeCell ref="A98:C98"/>
    <mergeCell ref="A99:C99"/>
    <mergeCell ref="A100:C100"/>
    <mergeCell ref="A101:C101"/>
    <mergeCell ref="A86:D86"/>
    <mergeCell ref="B78:C78"/>
    <mergeCell ref="B79:C79"/>
    <mergeCell ref="B80:C80"/>
    <mergeCell ref="B81:C81"/>
    <mergeCell ref="B82:C82"/>
    <mergeCell ref="B83:C83"/>
    <mergeCell ref="B84:C84"/>
    <mergeCell ref="B85:C85"/>
    <mergeCell ref="A91:C91"/>
    <mergeCell ref="A92:C92"/>
    <mergeCell ref="A93:C93"/>
    <mergeCell ref="A94:C94"/>
    <mergeCell ref="A95:C95"/>
    <mergeCell ref="A96:C96"/>
    <mergeCell ref="A128:C128"/>
    <mergeCell ref="A129:B129"/>
    <mergeCell ref="A110:C110"/>
    <mergeCell ref="A111:C111"/>
    <mergeCell ref="A102:C102"/>
    <mergeCell ref="A103:C103"/>
    <mergeCell ref="A104:C104"/>
    <mergeCell ref="A105:C105"/>
    <mergeCell ref="A106:C106"/>
    <mergeCell ref="A112:C112"/>
    <mergeCell ref="A116:C116"/>
    <mergeCell ref="A117:C117"/>
    <mergeCell ref="A127:C127"/>
    <mergeCell ref="A107:C107"/>
    <mergeCell ref="A108:C108"/>
    <mergeCell ref="A109:C109"/>
  </mergeCells>
  <pageMargins bottom="0.78740157499999996" footer="0.3" header="0.3" left="0.7" right="0.7" top="0.78740157499999996"/>
  <pageSetup orientation="portrait" paperSize="9" r:id="rId1" scale="29"/>
  <legacyDrawing r:id="rId2"/>
  <extLst>
    <ext uri="{CCE6A557-97BC-4b89-ADB6-D9C93CAAB3DF}">
      <x14:dataValidations xmlns:xm="http://schemas.microsoft.com/office/excel/2006/main" count="1">
        <x14:dataValidation allowBlank="1" showErrorMessage="1" showInputMessage="1" type="list" xr:uid="{EC95B255-DEAA-492D-92DD-BCB41342FBD5}">
          <x14:formula1>
            <xm:f>'Sociální služba 1'!$B$140:$B$143</xm:f>
          </x14:formula1>
          <xm:sqref>C129</xm:sqref>
        </x14:dataValidation>
      </x14:dataValidation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2:F26"/>
  <sheetViews>
    <sheetView workbookViewId="0" zoomScaleNormal="100">
      <selection activeCell="C30" sqref="C30"/>
    </sheetView>
  </sheetViews>
  <sheetFormatPr defaultRowHeight="12.75" x14ac:dyDescent="0.2"/>
  <cols>
    <col min="1" max="1" customWidth="true" width="55.28515625" collapsed="false"/>
    <col min="2" max="2" customWidth="true" width="16.28515625" collapsed="false"/>
    <col min="3" max="3" customWidth="true" width="18.42578125" collapsed="false"/>
    <col min="4" max="4" customWidth="true" width="20.42578125" collapsed="false"/>
  </cols>
  <sheetData>
    <row customHeight="1" ht="17.649999999999999" r="2" spans="1:4" x14ac:dyDescent="0.25">
      <c r="A2" s="16" t="s">
        <v>76</v>
      </c>
      <c r="B2" s="16"/>
      <c r="C2" s="3"/>
    </row>
    <row customHeight="1" ht="39.6" r="3" spans="1:4" x14ac:dyDescent="0.2">
      <c r="A3" s="147"/>
      <c r="B3" s="148"/>
      <c r="C3" s="144" t="s">
        <v>122</v>
      </c>
      <c r="D3" s="144" t="s">
        <v>123</v>
      </c>
    </row>
    <row r="4" spans="1:4" x14ac:dyDescent="0.2">
      <c r="A4" s="48" t="s">
        <v>79</v>
      </c>
      <c r="B4" s="105">
        <f>SUM(C4:D4)</f>
        <v>0</v>
      </c>
      <c r="C4" s="150">
        <v>0</v>
      </c>
      <c r="D4" s="150">
        <v>0</v>
      </c>
    </row>
    <row r="5" spans="1:4" x14ac:dyDescent="0.2">
      <c r="A5" s="48" t="s">
        <v>77</v>
      </c>
      <c r="B5" s="105">
        <f>SUM(C5:D5)</f>
        <v>0</v>
      </c>
      <c r="C5" s="150">
        <v>0</v>
      </c>
      <c r="D5" s="150">
        <v>0</v>
      </c>
    </row>
    <row r="6" spans="1:4" x14ac:dyDescent="0.2">
      <c r="A6" s="50" t="s">
        <v>78</v>
      </c>
      <c r="B6" s="105">
        <f>B4-B5</f>
        <v>0</v>
      </c>
      <c r="C6" s="105">
        <f ref="C6:D6" si="0" t="shared">C4-C5</f>
        <v>0</v>
      </c>
      <c r="D6" s="105">
        <f si="0" t="shared"/>
        <v>0</v>
      </c>
    </row>
    <row customHeight="1" ht="14.25" r="7" spans="1:4" thickBot="1" x14ac:dyDescent="0.25">
      <c r="A7" s="102" t="s">
        <v>97</v>
      </c>
      <c r="B7" s="103">
        <f>'Sociální služba 1'!C133</f>
        <v>0</v>
      </c>
      <c r="C7" s="105"/>
      <c r="D7" s="105"/>
    </row>
    <row ht="13.5" r="8" spans="1:4" thickBot="1" x14ac:dyDescent="0.25">
      <c r="A8" s="104" t="s">
        <v>87</v>
      </c>
      <c r="B8" s="118">
        <f>(100%-B7)*B6</f>
        <v>0</v>
      </c>
      <c r="C8" s="3"/>
    </row>
    <row r="9" spans="1:4" x14ac:dyDescent="0.2">
      <c r="A9" s="115" t="s">
        <v>88</v>
      </c>
      <c r="B9" s="149">
        <f>B6*B7</f>
        <v>0</v>
      </c>
      <c r="C9" s="3"/>
    </row>
    <row r="10" spans="1:4" x14ac:dyDescent="0.2">
      <c r="A10" s="3"/>
      <c r="B10" s="3"/>
      <c r="C10" s="3"/>
    </row>
    <row hidden="1" r="11" spans="1:4" x14ac:dyDescent="0.2">
      <c r="A11" s="3"/>
      <c r="B11" s="3"/>
      <c r="C11" s="3"/>
    </row>
    <row hidden="1" r="12" spans="1:4" x14ac:dyDescent="0.2">
      <c r="A12" s="30">
        <v>0</v>
      </c>
    </row>
    <row hidden="1" r="13" spans="1:4" x14ac:dyDescent="0.2">
      <c r="A13" s="30">
        <v>0.05</v>
      </c>
    </row>
    <row hidden="1" r="14" spans="1:4" x14ac:dyDescent="0.2">
      <c r="A14" s="30">
        <v>0.15</v>
      </c>
    </row>
    <row hidden="1" r="15" spans="1:4" x14ac:dyDescent="0.2"/>
    <row ht="13.5" r="17" spans="1:6" thickBot="1" x14ac:dyDescent="0.25"/>
    <row ht="15" r="18" spans="1:6" x14ac:dyDescent="0.2">
      <c r="A18" s="243" t="s">
        <v>125</v>
      </c>
      <c r="B18" s="244"/>
      <c r="C18" s="244"/>
      <c r="D18" s="244"/>
      <c r="E18" s="244"/>
      <c r="F18" s="245"/>
    </row>
    <row customHeight="1" ht="31.9" r="19" spans="1:6" thickBot="1" x14ac:dyDescent="0.25">
      <c r="A19" s="246" t="s">
        <v>126</v>
      </c>
      <c r="B19" s="247"/>
      <c r="C19" s="247"/>
      <c r="D19" s="247"/>
      <c r="E19" s="247"/>
      <c r="F19" s="248"/>
    </row>
    <row r="20" spans="1:6" x14ac:dyDescent="0.2">
      <c r="A20" s="249"/>
      <c r="B20" s="250"/>
      <c r="C20" s="250"/>
      <c r="D20" s="250"/>
      <c r="E20" s="250"/>
      <c r="F20" s="251"/>
    </row>
    <row r="21" spans="1:6" x14ac:dyDescent="0.2">
      <c r="A21" s="252"/>
      <c r="B21" s="253"/>
      <c r="C21" s="253"/>
      <c r="D21" s="253"/>
      <c r="E21" s="253"/>
      <c r="F21" s="254"/>
    </row>
    <row r="22" spans="1:6" x14ac:dyDescent="0.2">
      <c r="A22" s="252"/>
      <c r="B22" s="253"/>
      <c r="C22" s="253"/>
      <c r="D22" s="253"/>
      <c r="E22" s="253"/>
      <c r="F22" s="254"/>
    </row>
    <row r="23" spans="1:6" x14ac:dyDescent="0.2">
      <c r="A23" s="252"/>
      <c r="B23" s="253"/>
      <c r="C23" s="253"/>
      <c r="D23" s="253"/>
      <c r="E23" s="253"/>
      <c r="F23" s="254"/>
    </row>
    <row r="24" spans="1:6" x14ac:dyDescent="0.2">
      <c r="A24" s="252"/>
      <c r="B24" s="253"/>
      <c r="C24" s="253"/>
      <c r="D24" s="253"/>
      <c r="E24" s="253"/>
      <c r="F24" s="254"/>
    </row>
    <row r="25" spans="1:6" x14ac:dyDescent="0.2">
      <c r="A25" s="252"/>
      <c r="B25" s="253"/>
      <c r="C25" s="253"/>
      <c r="D25" s="253"/>
      <c r="E25" s="253"/>
      <c r="F25" s="254"/>
    </row>
    <row ht="13.5" r="26" spans="1:6" thickBot="1" x14ac:dyDescent="0.25">
      <c r="A26" s="255"/>
      <c r="B26" s="256"/>
      <c r="C26" s="256"/>
      <c r="D26" s="256"/>
      <c r="E26" s="256"/>
      <c r="F26" s="257"/>
    </row>
  </sheetData>
  <mergeCells count="3">
    <mergeCell ref="A18:F18"/>
    <mergeCell ref="A19:F19"/>
    <mergeCell ref="A20:F26"/>
  </mergeCells>
  <pageMargins bottom="0.78740157499999996" footer="0.3" header="0.3" left="0.7" right="0.7" top="0.78740157499999996"/>
  <pageSetup orientation="portrait" paperSize="9" r:id="rId1"/>
  <ignoredErrors>
    <ignoredError sqref="B4:B5" unlockedFormula="1"/>
  </ignoredErrors>
  <legacyDrawing r:id="rId2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FFFF00"/>
  </sheetPr>
  <dimension ref="A2:LY31"/>
  <sheetViews>
    <sheetView workbookViewId="0" zoomScale="70" zoomScaleNormal="70">
      <selection activeCell="A6" sqref="A6"/>
    </sheetView>
  </sheetViews>
  <sheetFormatPr defaultRowHeight="12.75" x14ac:dyDescent="0.2"/>
  <cols>
    <col min="1" max="1" customWidth="true" width="37.42578125" collapsed="false"/>
    <col min="2" max="2" customWidth="true" width="21.7109375" collapsed="false"/>
    <col min="3" max="3" customWidth="true" width="39.140625" collapsed="false"/>
    <col min="4" max="5" bestFit="true" customWidth="true" width="29.28515625" collapsed="false"/>
    <col min="6" max="6" customWidth="true" width="49.140625" collapsed="false"/>
    <col min="7" max="7" customWidth="true" style="31" width="17.5703125" collapsed="false"/>
    <col min="8" max="8" customWidth="true" style="31" width="13.28515625" collapsed="false"/>
    <col min="9" max="337" style="31" width="9.140625" collapsed="false"/>
  </cols>
  <sheetData>
    <row customHeight="1" ht="70.150000000000006" r="2" spans="1:337" x14ac:dyDescent="0.2">
      <c r="A2" s="211"/>
      <c r="B2" s="211"/>
      <c r="C2" s="211"/>
      <c r="D2" s="211"/>
    </row>
    <row ht="18" r="4" spans="1:337" x14ac:dyDescent="0.25">
      <c r="A4" s="55" t="s">
        <v>95</v>
      </c>
    </row>
    <row ht="18" r="5" spans="1:337" x14ac:dyDescent="0.25">
      <c r="A5" s="56" t="s">
        <v>96</v>
      </c>
    </row>
    <row customFormat="1" ht="19.5" r="6" s="38" spans="1:337" thickBot="1" x14ac:dyDescent="0.35"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39"/>
      <c r="KW6" s="39"/>
      <c r="KX6" s="39"/>
      <c r="KY6" s="39"/>
      <c r="KZ6" s="39"/>
      <c r="LA6" s="39"/>
      <c r="LB6" s="39"/>
      <c r="LC6" s="39"/>
      <c r="LD6" s="39"/>
      <c r="LE6" s="39"/>
      <c r="LF6" s="39"/>
      <c r="LG6" s="39"/>
      <c r="LH6" s="39"/>
      <c r="LI6" s="39"/>
      <c r="LJ6" s="39"/>
      <c r="LK6" s="39"/>
      <c r="LL6" s="39"/>
      <c r="LM6" s="39"/>
      <c r="LN6" s="39"/>
      <c r="LO6" s="39"/>
      <c r="LP6" s="39"/>
      <c r="LQ6" s="39"/>
      <c r="LR6" s="39"/>
      <c r="LS6" s="39"/>
      <c r="LT6" s="39"/>
      <c r="LU6" s="39"/>
      <c r="LV6" s="39"/>
      <c r="LW6" s="39"/>
      <c r="LX6" s="39"/>
      <c r="LY6" s="39"/>
    </row>
    <row customFormat="1" customHeight="1" ht="99" r="7" s="38" spans="1:337" thickBot="1" x14ac:dyDescent="0.35">
      <c r="A7" s="57" t="s">
        <v>62</v>
      </c>
      <c r="B7" s="58" t="s">
        <v>90</v>
      </c>
      <c r="C7" s="59" t="s">
        <v>80</v>
      </c>
      <c r="D7" s="60" t="s">
        <v>81</v>
      </c>
      <c r="E7" s="60" t="s">
        <v>82</v>
      </c>
      <c r="F7" s="85" t="s">
        <v>101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9"/>
      <c r="LS7" s="39"/>
      <c r="LT7" s="39"/>
      <c r="LU7" s="39"/>
      <c r="LV7" s="39"/>
      <c r="LW7" s="39"/>
      <c r="LX7" s="39"/>
      <c r="LY7" s="39"/>
    </row>
    <row customFormat="1" ht="18.75" r="8" s="38" spans="1:337" x14ac:dyDescent="0.3">
      <c r="A8" s="61" t="s">
        <v>63</v>
      </c>
      <c r="B8" s="83" t="s">
        <v>74</v>
      </c>
      <c r="C8" s="62"/>
      <c r="D8" s="63"/>
      <c r="E8" s="63"/>
      <c r="F8" s="64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</row>
    <row customFormat="1" ht="18.75" r="9" s="38" spans="1:337" x14ac:dyDescent="0.3">
      <c r="A9" s="65" t="s">
        <v>64</v>
      </c>
      <c r="B9" s="83" t="s">
        <v>100</v>
      </c>
      <c r="C9" s="66"/>
      <c r="D9" s="67"/>
      <c r="E9" s="67"/>
      <c r="F9" s="6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</row>
    <row customFormat="1" ht="19.5" r="10" s="38" spans="1:337" thickBot="1" x14ac:dyDescent="0.35">
      <c r="A10" s="69" t="s">
        <v>65</v>
      </c>
      <c r="B10" s="84"/>
      <c r="C10" s="70"/>
      <c r="D10" s="71"/>
      <c r="E10" s="71"/>
      <c r="F10" s="72"/>
      <c r="G10" s="44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</row>
    <row customFormat="1" ht="19.5" r="11" s="38" spans="1:337" thickBot="1" x14ac:dyDescent="0.35">
      <c r="A11" s="73" t="s">
        <v>66</v>
      </c>
      <c r="B11" s="86">
        <f>SUM(C11:F11)</f>
        <v>0</v>
      </c>
      <c r="C11" s="96">
        <f>C12</f>
        <v>0</v>
      </c>
      <c r="D11" s="97">
        <f ref="D11:E11" si="0" t="shared">D12</f>
        <v>0</v>
      </c>
      <c r="E11" s="97">
        <f si="0" t="shared"/>
        <v>0</v>
      </c>
      <c r="F11" s="98">
        <f>F12</f>
        <v>0</v>
      </c>
      <c r="G11" s="44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</row>
    <row customFormat="1" ht="19.5" r="12" s="38" spans="1:337" thickBot="1" x14ac:dyDescent="0.35">
      <c r="A12" s="74" t="s">
        <v>67</v>
      </c>
      <c r="B12" s="89">
        <f ref="B12:B18" si="1" t="shared">SUM(C12:F12)</f>
        <v>0</v>
      </c>
      <c r="C12" s="96">
        <f>SUM(C13:C14)</f>
        <v>0</v>
      </c>
      <c r="D12" s="97">
        <f ref="D12:F12" si="2" t="shared">SUM(D13:D14)</f>
        <v>0</v>
      </c>
      <c r="E12" s="97">
        <f si="2" t="shared"/>
        <v>0</v>
      </c>
      <c r="F12" s="98">
        <f si="2" t="shared"/>
        <v>0</v>
      </c>
      <c r="G12" s="44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  <c r="LM12" s="39"/>
      <c r="LN12" s="39"/>
      <c r="LO12" s="39"/>
      <c r="LP12" s="39"/>
      <c r="LQ12" s="39"/>
      <c r="LR12" s="39"/>
      <c r="LS12" s="39"/>
      <c r="LT12" s="39"/>
      <c r="LU12" s="39"/>
      <c r="LV12" s="39"/>
      <c r="LW12" s="39"/>
      <c r="LX12" s="39"/>
      <c r="LY12" s="39"/>
    </row>
    <row customFormat="1" ht="19.5" r="13" s="38" spans="1:337" thickBot="1" x14ac:dyDescent="0.35">
      <c r="A13" s="73" t="s">
        <v>68</v>
      </c>
      <c r="B13" s="86">
        <f si="1" t="shared"/>
        <v>0</v>
      </c>
      <c r="C13" s="96">
        <f>'Sociální služba 1'!D131-'Žádost v ISKP'!C18</f>
        <v>0</v>
      </c>
      <c r="D13" s="97">
        <f>'Sociální služba 2'!D127-'Žádost v ISKP'!D18</f>
        <v>0</v>
      </c>
      <c r="E13" s="97">
        <f>'Sociální služba 3'!D127-'Žádost v ISKP'!E18</f>
        <v>0</v>
      </c>
      <c r="F13" s="98">
        <f>'Další aktivity SOUHRNNĚ'!B5</f>
        <v>0</v>
      </c>
      <c r="G13" s="44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9"/>
      <c r="LS13" s="39"/>
      <c r="LT13" s="39"/>
      <c r="LU13" s="39"/>
      <c r="LV13" s="39"/>
      <c r="LW13" s="39"/>
      <c r="LX13" s="39"/>
      <c r="LY13" s="39"/>
    </row>
    <row customFormat="1" ht="18.75" r="14" s="38" spans="1:337" x14ac:dyDescent="0.3">
      <c r="A14" s="61" t="s">
        <v>69</v>
      </c>
      <c r="B14" s="87">
        <f si="1" t="shared"/>
        <v>0</v>
      </c>
      <c r="C14" s="96">
        <f>SUM(C17:C18)</f>
        <v>0</v>
      </c>
      <c r="D14" s="97">
        <f>SUM(D17:D18)</f>
        <v>0</v>
      </c>
      <c r="E14" s="97">
        <f ref="E14:F14" si="3" t="shared">SUM(E17:E18)</f>
        <v>0</v>
      </c>
      <c r="F14" s="98">
        <f si="3" t="shared"/>
        <v>0</v>
      </c>
      <c r="G14" s="44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</row>
    <row customFormat="1" ht="18.75" r="15" s="38" spans="1:337" x14ac:dyDescent="0.3">
      <c r="A15" s="65" t="s">
        <v>70</v>
      </c>
      <c r="B15" s="90">
        <f si="1" t="shared"/>
        <v>0</v>
      </c>
      <c r="C15" s="96">
        <f>C14*0.76735</f>
        <v>0</v>
      </c>
      <c r="D15" s="97">
        <f>D14*0.76735</f>
        <v>0</v>
      </c>
      <c r="E15" s="97">
        <f>E14*0.76735</f>
        <v>0</v>
      </c>
      <c r="F15" s="98">
        <f>F14*0.76735</f>
        <v>0</v>
      </c>
      <c r="G15" s="146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</row>
    <row customFormat="1" ht="19.5" r="16" s="38" spans="1:337" thickBot="1" x14ac:dyDescent="0.35">
      <c r="A16" s="69" t="s">
        <v>71</v>
      </c>
      <c r="B16" s="88">
        <f si="1" t="shared"/>
        <v>0</v>
      </c>
      <c r="C16" s="151">
        <f>IF(C19=23.265%,0,IF(C19=10%,C14*0.13265,IF(C19=5%,C14*0.18265,IF(C19=0%,C14*0.23265,"chyba"))))</f>
        <v>0</v>
      </c>
      <c r="D16" s="97">
        <f>IF(D19=23.265%,0,IF(D19=10%,D14*0.13265,IF(D19=5%,D14*0.18265,IF(D19=0%,D14*0.23265,"chyba"))))</f>
        <v>0</v>
      </c>
      <c r="E16" s="152">
        <f>IF(E19=23.265%,0,IF(E19=10%,E14*0.13265,IF(E19=5%,E14*0.18265,IF(E19=0%,E14*0.23265,"chyba"))))</f>
        <v>0</v>
      </c>
      <c r="F16" s="98">
        <f>IF(F19=23.265%,0,IF(F19=10%,F14*0.13265,IF(F19=5%,F14*0.18265,IF(F19=0%,F14*0.23265,"chyba"))))</f>
        <v>0</v>
      </c>
      <c r="G16" s="146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  <c r="LM16" s="39"/>
      <c r="LN16" s="39"/>
      <c r="LO16" s="39"/>
      <c r="LP16" s="39"/>
      <c r="LQ16" s="39"/>
      <c r="LR16" s="39"/>
      <c r="LS16" s="39"/>
      <c r="LT16" s="39"/>
      <c r="LU16" s="39"/>
      <c r="LV16" s="39"/>
      <c r="LW16" s="39"/>
      <c r="LX16" s="39"/>
      <c r="LY16" s="39"/>
    </row>
    <row customFormat="1" ht="19.5" r="17" s="41" spans="1:337" thickBot="1" x14ac:dyDescent="0.35">
      <c r="A17" s="75" t="s">
        <v>72</v>
      </c>
      <c r="B17" s="91">
        <f si="1" t="shared"/>
        <v>0</v>
      </c>
      <c r="C17" s="96">
        <f>C21</f>
        <v>0</v>
      </c>
      <c r="D17" s="97">
        <f>D21</f>
        <v>0</v>
      </c>
      <c r="E17" s="97">
        <f>E21</f>
        <v>0</v>
      </c>
      <c r="F17" s="98">
        <f>'Další aktivity SOUHRNNĚ'!B8</f>
        <v>0</v>
      </c>
      <c r="G17" s="44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</row>
    <row customFormat="1" ht="19.5" r="18" s="39" spans="1:337" thickBot="1" x14ac:dyDescent="0.35">
      <c r="A18" s="76" t="s">
        <v>73</v>
      </c>
      <c r="B18" s="92">
        <f si="1" t="shared"/>
        <v>0</v>
      </c>
      <c r="C18" s="96">
        <f>(C17/(100%-C19)*C19)</f>
        <v>0</v>
      </c>
      <c r="D18" s="97">
        <f>(D17/(100%-D19)*D19)</f>
        <v>0</v>
      </c>
      <c r="E18" s="97">
        <f>(E17/(100%-E19)*E19)</f>
        <v>0</v>
      </c>
      <c r="F18" s="98">
        <f>(F17/(100%-F19)*F19)</f>
        <v>0</v>
      </c>
      <c r="G18" s="146"/>
    </row>
    <row customFormat="1" ht="19.5" r="19" s="38" spans="1:337" thickBot="1" x14ac:dyDescent="0.35">
      <c r="A19" s="77" t="s">
        <v>83</v>
      </c>
      <c r="B19" s="260">
        <f>'Sociální služba 1'!C133</f>
        <v>0</v>
      </c>
      <c r="C19" s="99">
        <f>'Sociální služba 1'!C133</f>
        <v>0</v>
      </c>
      <c r="D19" s="100">
        <f>'Sociální služba 1'!C133</f>
        <v>0</v>
      </c>
      <c r="E19" s="100">
        <f>'Sociální služba 1'!C133</f>
        <v>0</v>
      </c>
      <c r="F19" s="101">
        <f>'Sociální služba 1'!C133</f>
        <v>0</v>
      </c>
      <c r="G19" s="146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</row>
    <row customFormat="1" ht="19.5" r="20" s="42" spans="1:337" thickBot="1" x14ac:dyDescent="0.35">
      <c r="A20" s="78"/>
      <c r="B20" s="79"/>
      <c r="C20" s="80"/>
      <c r="D20" s="80"/>
      <c r="E20" s="80"/>
      <c r="F20" s="80"/>
      <c r="G20" s="45"/>
    </row>
    <row customFormat="1" customHeight="1" ht="44.25" r="21" s="43" spans="1:337" thickBot="1" x14ac:dyDescent="0.25">
      <c r="A21" s="81" t="s">
        <v>84</v>
      </c>
      <c r="B21" s="93">
        <f>SUM(C21:E21)</f>
        <v>0</v>
      </c>
      <c r="C21" s="94">
        <f>'Sociální služba 1'!D132</f>
        <v>0</v>
      </c>
      <c r="D21" s="95">
        <f>'Sociální služba 2'!D128</f>
        <v>0</v>
      </c>
      <c r="E21" s="95">
        <f>'Sociální služba 3'!D128</f>
        <v>0</v>
      </c>
      <c r="F21" s="82" t="s">
        <v>89</v>
      </c>
      <c r="G21" s="112">
        <f>SUM(C17:F17)</f>
        <v>0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  <c r="IW21" s="40"/>
      <c r="IX21" s="40"/>
      <c r="IY21" s="40"/>
      <c r="IZ21" s="40"/>
      <c r="JA21" s="40"/>
      <c r="JB21" s="40"/>
      <c r="JC21" s="40"/>
      <c r="JD21" s="40"/>
      <c r="JE21" s="40"/>
      <c r="JF21" s="40"/>
      <c r="JG21" s="40"/>
      <c r="JH21" s="40"/>
      <c r="JI21" s="40"/>
      <c r="JJ21" s="40"/>
      <c r="JK21" s="40"/>
      <c r="JL21" s="40"/>
      <c r="JM21" s="40"/>
      <c r="JN21" s="40"/>
      <c r="JO21" s="40"/>
      <c r="JP21" s="40"/>
      <c r="JQ21" s="40"/>
      <c r="JR21" s="40"/>
      <c r="JS21" s="40"/>
      <c r="JT21" s="40"/>
      <c r="JU21" s="40"/>
      <c r="JV21" s="40"/>
      <c r="JW21" s="40"/>
      <c r="JX21" s="40"/>
      <c r="JY21" s="40"/>
      <c r="JZ21" s="40"/>
      <c r="KA21" s="40"/>
      <c r="KB21" s="40"/>
      <c r="KC21" s="40"/>
      <c r="KD21" s="40"/>
      <c r="KE21" s="40"/>
      <c r="KF21" s="40"/>
      <c r="KG21" s="40"/>
      <c r="KH21" s="40"/>
      <c r="KI21" s="40"/>
      <c r="KJ21" s="40"/>
      <c r="KK21" s="40"/>
      <c r="KL21" s="40"/>
      <c r="KM21" s="40"/>
      <c r="KN21" s="40"/>
      <c r="KO21" s="40"/>
      <c r="KP21" s="40"/>
      <c r="KQ21" s="40"/>
      <c r="KR21" s="40"/>
      <c r="KS21" s="40"/>
      <c r="KT21" s="40"/>
      <c r="KU21" s="40"/>
      <c r="KV21" s="40"/>
      <c r="KW21" s="40"/>
      <c r="KX21" s="40"/>
      <c r="KY21" s="40"/>
      <c r="KZ21" s="40"/>
      <c r="LA21" s="40"/>
      <c r="LB21" s="40"/>
      <c r="LC21" s="40"/>
      <c r="LD21" s="40"/>
      <c r="LE21" s="40"/>
      <c r="LF21" s="40"/>
      <c r="LG21" s="40"/>
      <c r="LH21" s="40"/>
      <c r="LI21" s="40"/>
      <c r="LJ21" s="40"/>
      <c r="LK21" s="40"/>
      <c r="LL21" s="40"/>
      <c r="LM21" s="40"/>
      <c r="LN21" s="40"/>
      <c r="LO21" s="40"/>
      <c r="LP21" s="40"/>
      <c r="LQ21" s="40"/>
      <c r="LR21" s="40"/>
      <c r="LS21" s="40"/>
      <c r="LT21" s="40"/>
      <c r="LU21" s="40"/>
      <c r="LV21" s="40"/>
      <c r="LW21" s="40"/>
      <c r="LX21" s="40"/>
      <c r="LY21" s="40"/>
    </row>
    <row r="22" spans="1:337" x14ac:dyDescent="0.2">
      <c r="F22" s="33"/>
    </row>
    <row customFormat="1" r="23" s="31" spans="1:337" x14ac:dyDescent="0.2">
      <c r="A23" s="36"/>
    </row>
    <row customFormat="1" r="24" s="31" spans="1:337" x14ac:dyDescent="0.2"/>
    <row customFormat="1" r="25" s="31" spans="1:337" x14ac:dyDescent="0.2"/>
    <row customFormat="1" r="26" s="31" spans="1:337" x14ac:dyDescent="0.2"/>
    <row customFormat="1" r="27" s="31" spans="1:337" x14ac:dyDescent="0.2">
      <c r="E27" s="37"/>
    </row>
    <row customFormat="1" r="28" s="31" spans="1:337" x14ac:dyDescent="0.2">
      <c r="C28" s="37"/>
      <c r="D28" s="37"/>
      <c r="E28" s="37"/>
      <c r="F28" s="37"/>
    </row>
    <row customFormat="1" r="29" s="31" spans="1:337" x14ac:dyDescent="0.2">
      <c r="C29" s="37"/>
      <c r="D29" s="37"/>
      <c r="E29" s="37"/>
      <c r="F29" s="37"/>
    </row>
    <row customFormat="1" r="30" s="31" spans="1:337" x14ac:dyDescent="0.2"/>
    <row r="31" spans="1:337" x14ac:dyDescent="0.2">
      <c r="E31" s="32"/>
    </row>
  </sheetData>
  <dataConsolidate/>
  <mergeCells count="1">
    <mergeCell ref="A2:D2"/>
  </mergeCells>
  <pageMargins bottom="0.78740157499999996" footer="0.3" header="0.3" left="0.7" right="0.7" top="0.78740157499999996"/>
  <pageSetup orientation="portrait" paperSize="9" r:id="rId1"/>
  <drawing r:id="rId2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_rels/item4.xml.rels><?xml version="1.0" encoding="UTF-8" standalone="yes"?>
<Relationships xmlns="http://schemas.openxmlformats.org/package/2006/relationships">
<Relationship Id="rId1" Target="itemProps4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3 H L K V J 7 T 8 z y k A A A A 9 Q A A A B I A H A B D b 2 5 m a W c v U G F j a 2 F n Z S 5 4 b W w g o h g A K K A U A A A A A A A A A A A A A A A A A A A A A A A A A A A A h Y 8 x D o I w G I W v Q r r T l h o T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d 4 R f E y Z p g C m R k U 2 n x 7 N s 1 9 t j 8 Q 8 q F x Q 6 + 4 t G F + A D J H I O 8 L / A F Q S w M E F A A C A A g A 3 H L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x y y l Q o i k e 4 D g A A A B E A A A A T A B w A R m 9 y b X V s Y X M v U 2 V j d G l v b j E u b S C i G A A o o B Q A A A A A A A A A A A A A A A A A A A A A A A A A A A A r T k 0 u y c z P U w i G 0 I b W A F B L A Q I t A B Q A A g A I A N x y y l S e 0 / M 8 p A A A A P U A A A A S A A A A A A A A A A A A A A A A A A A A A A B D b 2 5 m a W c v U G F j a 2 F n Z S 5 4 b W x Q S w E C L Q A U A A I A C A D c c s p U D 8 r p q 6 Q A A A D p A A A A E w A A A A A A A A A A A A A A A A D w A A A A W 0 N v b n R l b n R f V H l w Z X N d L n h t b F B L A Q I t A B Q A A g A I A N x y y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1 z 8 H W R H I x T 6 D P j J N c J o Z d A A A A A A I A A A A A A A N m A A D A A A A A E A A A A F K C 2 l R a s N e l r G D 1 x Q 7 M L U 8 A A A A A B I A A A K A A A A A Q A A A A z 7 Y W W r 2 L i V X j 2 C l K W b N a 9 l A A A A C K q c B m P 5 X 5 n a u v j A 1 6 B 0 x q n E N u t A q B C Y N o 5 t 5 k x f j U w Q P P W 3 F K N 1 g C v 3 i / 3 q U J D x c 0 E M W j J y z V 0 j L 4 8 a 1 a f S c w 9 T r l v b y Q S V 7 Q C p i 5 J d 2 M m x Q A A A A N l k X 4 Q E 6 e W 7 p 8 m y u g 3 B y g / / n w h g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>W:\INTERNÍ\ODD_872\KPSVL\výzva_03_16_052\výzva 52 final\Příloha č. 5a Údaje o sociální službě - úprava 24. 5. 2017.xlsx</AC_OriginalFileNam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2EA4A0-219E-47B4-81F4-7F9C9D9FCC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F3FB48-B387-43CD-BE1C-ACADA5461F4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CE6E7D6-BCBB-4E51-BE0B-DEF3C56696BF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fed548f-0517-4d39-90e3-3947398480c0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C8F2250-3061-4A54-83F2-5C64F3D2D4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5</vt:i4>
      </vt:variant>
    </vt:vector>
  </HeadingPairs>
  <TitlesOfParts>
    <vt:vector baseType="lpstr" size="5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2013-03-22T19:53:10Z</dcterms:created>
  <cp:lastPrinted>2016-03-04T08:12:52Z</cp:lastPrinted>
  <dcterms:modified xsi:type="dcterms:W3CDTF">2024-08-13T07:15:50Z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