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 updateLinks="never"/>
  <bookViews>
    <workbookView tabRatio="807" windowHeight="4860" windowWidth="23256" xWindow="-1152" yWindow="1212"/>
  </bookViews>
  <sheets>
    <sheet name="Souhrnná evidence" r:id="rId1" sheetId="3"/>
    <sheet name="Pomocný_list" r:id="rId2" sheetId="10" state="hidden"/>
  </sheets>
  <externalReferences>
    <externalReference r:id="rId3"/>
  </externalReferences>
  <definedNames>
    <definedName hidden="1" localSheetId="0" name="_xlnm._FilterDatabase">'Souhrnná evidence'!$O$37:$BW$356</definedName>
    <definedName name="Aktivity">[1]List2!$B$2:$B$8</definedName>
  </definedNames>
  <calcPr calcId="145621"/>
</workbook>
</file>

<file path=xl/calcChain.xml><?xml version="1.0" encoding="utf-8"?>
<calcChain xmlns="http://schemas.openxmlformats.org/spreadsheetml/2006/main">
  <c i="3" l="1" r="AE38"/>
  <c i="3" r="AF38"/>
  <c i="3" r="AD38"/>
  <c i="3" r="AP38" s="1"/>
  <c i="3" r="AP39"/>
  <c i="3" r="AP40"/>
  <c i="3" r="AP41"/>
  <c i="3" r="AP42"/>
  <c i="3" r="AP43"/>
  <c i="3" r="AP44"/>
  <c i="3" r="AP45"/>
  <c i="3" r="AP46"/>
  <c i="3" r="AP47"/>
  <c i="3" r="AP48"/>
  <c i="3" r="AP49"/>
  <c i="3" r="AP50"/>
  <c i="3" r="AP51"/>
  <c i="3" r="AP52"/>
  <c i="3" r="AP53"/>
  <c i="3" r="AP54"/>
  <c i="3" r="AP55"/>
  <c i="3" r="AP56"/>
  <c i="3" r="AP57"/>
  <c i="3" r="AP58"/>
  <c i="3" r="AP59"/>
  <c i="3" r="AP60"/>
  <c i="3" r="AP61"/>
  <c i="3" r="AP62"/>
  <c i="3" r="AP63"/>
  <c i="3" r="AP64"/>
  <c i="3" r="AP65"/>
  <c i="3" r="AP66"/>
  <c i="3" r="AP67"/>
  <c i="3" r="AP68"/>
  <c i="3" r="AP69"/>
  <c i="3" r="AP70"/>
  <c i="3" r="AP71"/>
  <c i="3" r="AP72"/>
  <c i="3" r="AP73"/>
  <c i="3" r="AP74"/>
  <c i="3" r="AP75"/>
  <c i="3" r="AP76"/>
  <c i="3" r="AP77"/>
  <c i="3" r="AP78"/>
  <c i="3" r="AP79"/>
  <c i="3" r="AP80"/>
  <c i="3" r="AP81"/>
  <c i="3" r="AP82"/>
  <c i="3" r="AP83"/>
  <c i="3" r="AP84"/>
  <c i="3" r="AP85"/>
  <c i="3" r="AP86"/>
  <c i="3" r="AP87"/>
  <c i="3" r="AP88"/>
  <c i="3" r="AP89"/>
  <c i="3" r="AP90"/>
  <c i="3" r="AP91"/>
  <c i="3" r="AP92"/>
  <c i="3" r="AP93"/>
  <c i="3" r="AP94"/>
  <c i="3" r="AP95"/>
  <c i="3" r="AP96"/>
  <c i="3" r="AP97"/>
  <c i="3" r="AP98"/>
  <c i="3" r="AP99"/>
  <c i="3" r="AP100"/>
  <c i="3" r="AP101"/>
  <c i="3" r="AP102"/>
  <c i="3" r="AP103"/>
  <c i="3" r="AP104"/>
  <c i="3" r="AP105"/>
  <c i="3" r="AP106"/>
  <c i="3" r="AP107"/>
  <c i="3" r="AP108"/>
  <c i="3" r="AP109"/>
  <c i="3" r="AP110"/>
  <c i="3" r="AP111"/>
  <c i="3" r="AP112"/>
  <c i="3" r="AP113"/>
  <c i="3" r="AP114"/>
  <c i="3" r="AP115"/>
  <c i="3" r="AP116"/>
  <c i="3" r="AP117"/>
  <c i="3" r="AP118"/>
  <c i="3" r="AP119"/>
  <c i="3" r="AP120"/>
  <c i="3" r="AP121"/>
  <c i="3" r="AP122"/>
  <c i="3" r="AP123"/>
  <c i="3" r="AP124"/>
  <c i="3" r="AP125"/>
  <c i="3" r="AP126"/>
  <c i="3" r="AP127"/>
  <c i="3" r="AP128"/>
  <c i="3" r="AP129"/>
  <c i="3" r="AP130"/>
  <c i="3" r="AP131"/>
  <c i="3" r="AP132"/>
  <c i="3" r="AP133"/>
  <c i="3" r="AP134"/>
  <c i="3" r="AP135"/>
  <c i="3" r="AP136"/>
  <c i="3" r="AP137"/>
  <c i="3" r="AP138"/>
  <c i="3" r="AP139"/>
  <c i="3" r="AP140"/>
  <c i="3" r="AP141"/>
  <c i="3" r="AP142"/>
  <c i="3" r="AP143"/>
  <c i="3" r="AP144"/>
  <c i="3" r="AP145"/>
  <c i="3" r="AP146"/>
  <c i="3" r="AP147"/>
  <c i="3" r="AP148"/>
  <c i="3" r="AP149"/>
  <c i="3" r="AP150"/>
  <c i="3" r="AP151"/>
  <c i="3" r="AP152"/>
  <c i="3" r="AP153"/>
  <c i="3" r="AP154"/>
  <c i="3" r="AP155"/>
  <c i="3" r="AP156"/>
  <c i="3" r="AP157"/>
  <c i="3" r="AP158"/>
  <c i="3" r="AP159"/>
  <c i="3" r="AP160"/>
  <c i="3" r="AP161"/>
  <c i="3" r="AP162"/>
  <c i="3" r="AP163"/>
  <c i="3" r="AP164"/>
  <c i="3" r="AP165"/>
  <c i="3" r="AP166"/>
  <c i="3" r="AP167"/>
  <c i="3" r="AP168"/>
  <c i="3" r="AP169"/>
  <c i="3" r="AP170"/>
  <c i="3" r="AP171"/>
  <c i="3" r="AP172"/>
  <c i="3" r="AP173"/>
  <c i="3" r="AP174"/>
  <c i="3" r="AP175"/>
  <c i="3" r="AP176"/>
  <c i="3" r="AP177"/>
  <c i="3" r="AP178"/>
  <c i="3" r="AP179"/>
  <c i="3" r="AP180"/>
  <c i="3" r="AP181"/>
  <c i="3" r="AP182"/>
  <c i="3" r="AP183"/>
  <c i="3" r="AP184"/>
  <c i="3" r="AP185"/>
  <c i="3" r="AP186"/>
  <c i="3" r="AP187"/>
  <c i="3" r="AP188"/>
  <c i="3" r="AP189"/>
  <c i="3" r="AP190"/>
  <c i="3" r="AP191"/>
  <c i="3" r="AP192"/>
  <c i="3" r="AP193"/>
  <c i="3" r="AP194"/>
  <c i="3" r="AP195"/>
  <c i="3" r="AP196"/>
  <c i="3" r="AP197"/>
  <c i="3" r="AP198"/>
  <c i="3" r="AP199"/>
  <c i="3" r="AP200"/>
  <c i="3" r="AP201"/>
  <c i="3" r="AP202"/>
  <c i="3" r="AP203"/>
  <c i="3" r="AP204"/>
  <c i="3" r="AP205"/>
  <c i="3" r="AP206"/>
  <c i="3" r="AP207"/>
  <c i="3" r="AP208"/>
  <c i="3" r="AP209"/>
  <c i="3" r="AP210"/>
  <c i="3" r="AP211"/>
  <c i="3" r="AP212"/>
  <c i="3" r="AP213"/>
  <c i="3" r="AP214"/>
  <c i="3" r="AP215"/>
  <c i="3" r="AP216"/>
  <c i="3" r="AP217"/>
  <c i="3" r="AP218"/>
  <c i="3" r="AP219"/>
  <c i="3" r="AP220"/>
  <c i="3" r="AP221"/>
  <c i="3" r="AP222"/>
  <c i="3" r="AP223"/>
  <c i="3" r="AP224"/>
  <c i="3" r="AP225"/>
  <c i="3" r="AP226"/>
  <c i="3" r="AP227"/>
  <c i="3" r="AP228"/>
  <c i="3" r="AP229"/>
  <c i="3" r="AP230"/>
  <c i="3" r="AP231"/>
  <c i="3" r="AP232"/>
  <c i="3" r="AP233"/>
  <c i="3" r="AP234"/>
  <c i="3" r="AP235"/>
  <c i="3" r="AP236"/>
  <c i="3" r="AP237"/>
  <c i="3" r="AP238"/>
  <c i="3" r="AP239"/>
  <c i="3" r="AP240"/>
  <c i="3" r="AP241"/>
  <c i="3" r="AP242"/>
  <c i="3" r="AP243"/>
  <c i="3" r="AP244"/>
  <c i="3" r="AP245"/>
  <c i="3" r="AP246"/>
  <c i="3" r="AP247"/>
  <c i="3" r="AP248"/>
  <c i="3" r="AP249"/>
  <c i="3" r="AP250"/>
  <c i="3" r="AP251"/>
  <c i="3" r="AP252"/>
  <c i="3" r="AP253"/>
  <c i="3" r="AP254"/>
  <c i="3" r="AP255"/>
  <c i="3" r="AP256"/>
  <c i="3" r="AP257"/>
  <c i="3" r="AP258"/>
  <c i="3" r="AP259"/>
  <c i="3" r="AP260"/>
  <c i="3" r="AP261"/>
  <c i="3" r="AP262"/>
  <c i="3" r="AP263"/>
  <c i="3" r="AP264"/>
  <c i="3" r="AP265"/>
  <c i="3" r="AP266"/>
  <c i="3" r="AP267"/>
  <c i="3" r="AP268"/>
  <c i="3" r="AP269"/>
  <c i="3" r="AP270"/>
  <c i="3" r="AP271"/>
  <c i="3" r="AP272"/>
  <c i="3" r="AP273"/>
  <c i="3" r="AP274"/>
  <c i="3" r="AP275"/>
  <c i="3" r="AP276"/>
  <c i="3" r="AP277"/>
  <c i="3" r="AP278"/>
  <c i="3" r="AP279"/>
  <c i="3" r="AP280"/>
  <c i="3" r="AP281"/>
  <c i="3" r="AP282"/>
  <c i="3" r="AP283"/>
  <c i="3" r="AP284"/>
  <c i="3" r="AP285"/>
  <c i="3" r="AP286"/>
  <c i="3" r="AP287"/>
  <c i="3" r="AP288"/>
  <c i="3" r="AP289"/>
  <c i="3" r="AP290"/>
  <c i="3" r="AP291"/>
  <c i="3" r="AP292"/>
  <c i="3" r="AP293"/>
  <c i="3" r="AP294"/>
  <c i="3" r="AP295"/>
  <c i="3" r="AP296"/>
  <c i="3" r="AP297"/>
  <c i="3" r="AP298"/>
  <c i="3" r="AP299"/>
  <c i="3" r="AP300"/>
  <c i="3" r="AP301"/>
  <c i="3" r="AP302"/>
  <c i="3" r="AP303"/>
  <c i="3" r="AP304"/>
  <c i="3" r="AP305"/>
  <c i="3" r="AP306"/>
  <c i="3" r="AP307"/>
  <c i="3" r="AP308"/>
  <c i="3" r="AP309"/>
  <c i="3" r="AP310"/>
  <c i="3" r="AP311"/>
  <c i="3" r="AP312"/>
  <c i="3" r="AP313"/>
  <c i="3" r="AP314"/>
  <c i="3" r="AP315"/>
  <c i="3" r="AP316"/>
  <c i="3" r="AP317"/>
  <c i="3" r="AP318"/>
  <c i="3" r="AP319"/>
  <c i="3" r="AP320"/>
  <c i="3" r="AP321"/>
  <c i="3" r="AP322"/>
  <c i="3" r="AP323"/>
  <c i="3" r="AP324"/>
  <c i="3" r="AP325"/>
  <c i="3" r="AP326"/>
  <c i="3" r="AP327"/>
  <c i="3" r="AP328"/>
  <c i="3" r="AP329"/>
  <c i="3" r="AP330"/>
  <c i="3" r="AP331"/>
  <c i="3" r="AP332"/>
  <c i="3" r="AP333"/>
  <c i="3" r="AP334"/>
  <c i="3" r="AP335"/>
  <c i="3" r="AP336"/>
  <c i="3" r="AP337"/>
  <c i="3" r="AP338"/>
  <c i="3" r="AP339"/>
  <c i="3" r="AP340"/>
  <c i="3" r="AP341"/>
  <c i="3" r="AP342"/>
  <c i="3" r="AP343"/>
  <c i="3" r="AP344"/>
  <c i="3" r="AP345"/>
  <c i="3" r="AP346"/>
  <c i="3" r="AP347"/>
  <c i="3" r="AP348"/>
  <c i="3" r="AP349"/>
  <c i="3" r="AP350"/>
  <c i="3" r="AP351"/>
  <c i="3" r="AP352"/>
  <c i="3" r="AP353"/>
  <c i="3" r="AP354"/>
  <c i="3" r="AP355"/>
  <c i="3" r="AP356"/>
  <c i="3" r="AP357"/>
  <c i="3" r="AP358"/>
  <c i="3" r="AP359"/>
  <c i="3" r="AP360"/>
  <c i="3" r="AP361"/>
  <c i="3" r="AP362"/>
  <c i="3" r="AP363"/>
  <c i="3" r="AP364"/>
  <c i="3" r="AP365"/>
  <c i="3" r="AP366"/>
  <c i="3" r="AP367"/>
  <c i="3" r="AP368"/>
  <c i="3" r="AP369"/>
  <c i="3" r="AP370"/>
  <c i="3" r="AP371"/>
  <c i="3" r="AP372"/>
  <c i="3" r="AP373"/>
  <c i="3" r="AP374"/>
  <c i="3" r="AP375"/>
  <c i="3" r="AP376"/>
  <c i="3" r="AP377"/>
  <c i="3" r="AP378"/>
  <c i="3" r="AP379"/>
  <c i="3" r="AP380"/>
  <c i="3" r="AP381"/>
  <c i="3" r="AP382"/>
  <c i="3" r="AP383"/>
  <c i="3" r="AP384"/>
  <c i="3" r="AP385"/>
  <c i="3" r="AP386"/>
  <c i="3" r="AP387"/>
  <c i="3" r="AP388"/>
  <c i="3" r="AP389"/>
  <c i="3" r="AP390"/>
  <c i="3" r="AP391"/>
  <c i="3" r="AP392"/>
  <c i="3" r="AP393"/>
  <c i="3" r="AP394"/>
  <c i="3" r="AP395"/>
  <c i="3" r="AP396"/>
  <c i="3" r="AP397"/>
  <c i="3" r="AP398"/>
  <c i="3" r="AP399"/>
  <c i="3" r="AP400"/>
  <c i="3" r="AP401"/>
  <c i="3" r="AP402"/>
  <c i="3" r="AP403"/>
  <c i="3" r="AP404"/>
  <c i="3" r="AP405"/>
  <c i="3" r="AP406"/>
  <c i="3" r="AP407"/>
  <c i="3" r="AP408"/>
  <c i="3" r="AP409"/>
  <c i="3" r="AP410"/>
  <c i="3" r="AP411"/>
  <c i="3" r="AP412"/>
  <c i="3" r="AP413"/>
  <c i="3" r="AP414"/>
  <c i="3" r="AP415"/>
  <c i="3" r="AP416"/>
  <c i="3" r="AP417"/>
  <c i="3" r="AP418"/>
  <c i="3" r="AP419"/>
  <c i="3" r="AP420"/>
  <c i="3" r="AP421"/>
  <c i="3" r="AP422"/>
  <c i="3" r="AP423"/>
  <c i="3" r="AP424"/>
  <c i="3" r="AP425"/>
  <c i="3" r="AP426"/>
  <c i="3" r="AP427"/>
  <c i="3" r="AP428"/>
  <c i="3" r="AP429"/>
  <c i="3" r="AP430"/>
  <c i="3" r="AP431"/>
  <c i="3" r="AP432"/>
  <c i="3" r="AP433"/>
  <c i="3" r="AP434"/>
  <c i="3" r="AP435"/>
  <c i="3" r="AP436"/>
  <c i="3" r="AP437"/>
  <c i="3" r="AP438"/>
  <c i="3" r="AP439"/>
  <c i="3" r="AP440"/>
  <c i="3" r="AP441"/>
  <c i="3" r="AP442"/>
  <c i="3" r="AP443"/>
  <c i="3" r="AP444"/>
  <c i="3" r="AP445"/>
  <c i="3" r="AP446"/>
  <c i="3" r="AP447"/>
  <c i="3" r="AP448"/>
  <c i="3" r="AP449"/>
  <c i="3" r="AP450"/>
  <c i="3" r="AP451"/>
  <c i="3" r="AP452"/>
  <c i="3" r="AP453"/>
  <c i="3" r="AP454"/>
  <c i="3" r="AP455"/>
  <c i="3" r="AP456"/>
  <c i="3" r="AP457"/>
  <c i="3" r="AP458"/>
  <c i="3" r="AP459"/>
  <c i="3" r="AP460"/>
  <c i="3" r="AP461"/>
  <c i="3" r="AP462"/>
  <c i="3" r="AP463"/>
  <c i="3" r="AP464"/>
  <c i="3" r="AP465"/>
  <c i="3" r="AP466"/>
  <c i="3" r="AP467"/>
  <c i="3" r="AP468"/>
  <c i="3" r="AP469"/>
  <c i="3" r="AP470"/>
  <c i="3" r="AP471"/>
  <c i="3" r="AP472"/>
  <c i="3" r="AP473"/>
  <c i="3" r="AP474"/>
  <c i="3" r="AP475"/>
  <c i="3" r="AP476"/>
  <c i="3" r="AP477"/>
  <c i="3" r="AP478"/>
  <c i="3" r="AP479"/>
  <c i="3" r="AP480"/>
  <c i="3" r="AP481"/>
  <c i="3" r="AP482"/>
  <c i="3" r="AP483"/>
  <c i="3" r="AP484"/>
  <c i="3" r="AP485"/>
  <c i="3" r="AP486"/>
  <c i="3" r="AP487"/>
  <c i="3" r="AP488"/>
  <c i="3" r="AP489"/>
  <c i="3" r="AP490"/>
  <c i="3" r="AP491"/>
  <c i="3" r="AP492"/>
  <c i="3" r="AP493"/>
  <c i="3" r="AP494"/>
  <c i="3" r="AP495"/>
  <c i="3" r="AP496"/>
  <c i="3" r="AP497"/>
  <c i="3" r="AP498"/>
  <c i="3" r="AP499"/>
  <c i="3" r="AP500"/>
  <c i="3" r="AP501"/>
  <c i="3" r="AP502"/>
  <c i="3" r="AP503"/>
  <c i="3" r="AP504"/>
  <c i="3" r="AP505"/>
  <c i="3" r="AP506"/>
  <c i="3" r="AP507"/>
  <c i="3" r="AP508"/>
  <c i="3" r="AP509"/>
  <c i="3" r="AP510"/>
  <c i="3" r="AP511"/>
  <c i="3" r="AP512"/>
  <c i="3" r="AP513"/>
  <c i="3" r="AP514"/>
  <c i="3" r="AP515"/>
  <c i="3" r="AP516"/>
  <c i="3" r="AP517"/>
  <c i="3" r="AP518"/>
  <c i="3" r="AP519"/>
  <c i="3" r="AP520"/>
  <c i="3" r="AP521"/>
  <c i="3" r="AP522"/>
  <c i="3" r="AP523"/>
  <c i="3" r="AP524"/>
  <c i="3" r="AP525"/>
  <c i="3" r="AP526"/>
  <c i="3" r="AP527"/>
  <c i="3" r="AP528"/>
  <c i="3" r="AP529"/>
  <c i="3" r="AP530"/>
  <c i="3" r="AP531"/>
  <c i="3" r="AP532"/>
  <c i="3" r="AP533"/>
  <c i="3" r="AP534"/>
  <c i="3" r="AP535"/>
  <c i="3" r="AP536"/>
  <c i="3" r="AP537"/>
  <c i="3" r="AP538"/>
  <c i="3" r="AP539"/>
  <c i="3" r="AP540"/>
  <c i="3" r="AP541"/>
  <c i="3" r="AP542"/>
  <c i="3" r="AP543"/>
  <c i="3" r="AP544"/>
  <c i="3" r="AP545"/>
  <c i="3" r="AP546"/>
  <c i="3" r="AP547"/>
  <c i="3" r="AP548"/>
  <c i="3" r="AP549"/>
  <c i="3" r="AP550"/>
  <c i="3" r="AP551"/>
  <c i="3" r="AP552"/>
  <c i="3" r="AP553"/>
  <c i="3" r="AP554"/>
  <c i="3" r="AP555"/>
  <c i="3" r="AP556"/>
  <c i="3" r="AP557"/>
  <c i="3" r="AP558"/>
  <c i="3" r="AP559"/>
  <c i="3" r="AP560"/>
  <c i="3" r="AP561"/>
  <c i="3" r="AP562"/>
  <c i="3" r="AP563"/>
  <c i="3" r="AP564"/>
  <c i="3" r="AP565"/>
  <c i="3" r="AP566"/>
  <c i="3" r="AP567"/>
  <c i="3" r="AP568"/>
  <c i="3" r="AP569"/>
  <c i="3" r="AP570"/>
  <c i="3" r="AP571"/>
  <c i="3" r="AP572"/>
  <c i="3" r="AP573"/>
  <c i="3" r="AP574"/>
  <c i="3" r="AP575"/>
  <c i="3" r="AP576"/>
  <c i="3" r="AP577"/>
  <c i="3" r="AP578"/>
  <c i="3" r="AP579"/>
  <c i="3" r="AP580"/>
  <c i="3" r="AP581"/>
  <c i="3" r="AP582"/>
  <c i="3" r="AP583"/>
  <c i="3" r="AP584"/>
  <c i="3" r="AP585"/>
  <c i="3" r="AP586"/>
  <c i="3" r="AP587"/>
  <c i="3" r="AP588"/>
  <c i="3" r="AP589"/>
  <c i="3" r="AP590"/>
  <c i="3" r="AP591"/>
  <c i="3" r="AP592"/>
  <c i="3" r="AP593"/>
  <c i="3" r="AP594"/>
  <c i="3" r="AP595"/>
  <c i="3" r="AP596"/>
  <c i="3" r="AP597"/>
  <c i="3" r="AP598"/>
  <c i="3" r="AP599"/>
  <c i="3" r="AP600"/>
  <c i="3" r="AP601"/>
  <c i="3" r="AP602"/>
  <c i="3" r="AP603"/>
  <c i="3" r="AP604"/>
  <c i="3" r="AP605"/>
  <c i="3" r="AP606"/>
  <c i="3" r="AP607"/>
  <c i="3" r="AP608"/>
  <c i="3" r="AP609"/>
  <c i="3" r="AP610"/>
  <c i="3" r="AP611"/>
  <c i="3" r="AP612"/>
  <c i="3" r="AP613"/>
  <c i="3" r="AP614"/>
  <c i="3" r="AP615"/>
  <c i="3" r="AP616"/>
  <c i="3" r="AP617"/>
  <c i="3" r="AP618"/>
  <c i="3" r="AP619"/>
  <c i="3" r="AP620"/>
  <c i="3" r="AP621"/>
  <c i="3" r="AP622"/>
  <c i="3" r="AP623"/>
  <c i="3" r="AP624"/>
  <c i="3" r="AP625"/>
  <c i="3" r="AP626"/>
  <c i="3" r="AP627"/>
  <c i="3" r="AP628"/>
  <c i="3" r="AP629"/>
  <c i="3" r="AP630"/>
  <c i="3" r="AP631"/>
  <c i="3" r="AP632"/>
  <c i="3" r="AP633"/>
  <c i="3" r="AP634"/>
  <c i="3" r="AP635"/>
  <c i="3" r="AP636"/>
  <c i="3" r="AP637"/>
  <c i="3" r="AP638"/>
  <c i="3" r="AP639"/>
  <c i="3" r="AP640"/>
  <c i="3" r="AP641"/>
  <c i="3" r="AP642"/>
  <c i="3" r="AP643"/>
  <c i="3" r="AP644"/>
  <c i="3" r="AP645"/>
  <c i="3" r="AP646"/>
  <c i="3" r="AP647"/>
  <c i="3" r="AP648"/>
  <c i="3" r="AP649"/>
  <c i="3" r="AP650"/>
  <c i="3" r="AP651"/>
  <c i="3" r="AP652"/>
  <c i="3" r="AP653"/>
  <c i="3" r="AP654"/>
  <c i="3" r="AP655"/>
  <c i="3" r="AP656"/>
  <c i="3" r="AP657"/>
  <c i="3" r="AP658"/>
  <c i="3" r="AP659"/>
  <c i="3" r="AP660"/>
  <c i="3" r="AP661"/>
  <c i="3" r="AP662"/>
  <c i="3" r="AP663"/>
  <c i="3" r="AP664"/>
  <c i="3" r="AP665"/>
  <c i="3" r="AP666"/>
  <c i="3" r="AP667"/>
  <c i="3" r="AP668"/>
  <c i="3" r="AP669"/>
  <c i="3" r="AP670"/>
  <c i="3" r="AP671"/>
  <c i="3" r="AP672"/>
  <c i="3" r="AP673"/>
  <c i="3" r="AP674"/>
  <c i="3" r="AP675"/>
  <c i="3" r="AP676"/>
  <c i="3" r="AP677"/>
  <c i="3" r="AP678"/>
  <c i="3" r="AP679"/>
  <c i="3" r="AP680"/>
  <c i="3" r="AP681"/>
  <c i="3" r="AP682"/>
  <c i="3" r="AP683"/>
  <c i="3" r="AP684"/>
  <c i="3" r="AP685"/>
  <c i="3" r="AP686"/>
  <c i="3" r="AP687"/>
  <c i="3" r="AP688"/>
  <c i="3" r="AP689"/>
  <c i="3" r="AP690"/>
  <c i="3" r="AP691"/>
  <c i="3" r="AP692"/>
  <c i="3" r="AP693"/>
  <c i="3" r="AP694"/>
  <c i="3" r="AP695"/>
  <c i="3" r="AP696"/>
  <c i="3" r="AP697"/>
  <c i="3" r="AP698"/>
  <c i="3" r="AP699"/>
  <c i="3" r="AP700"/>
  <c i="3" r="AP701"/>
  <c i="3" r="AP702"/>
  <c i="3" r="AP703"/>
  <c i="3" r="AP704"/>
  <c i="3" r="AP705"/>
  <c i="3" r="AP706"/>
  <c i="3" r="AP707"/>
  <c i="3" r="AP708"/>
  <c i="3" r="AP709"/>
  <c i="3" r="AP710"/>
  <c i="3" r="AP711"/>
  <c i="3" r="AP712"/>
  <c i="3" r="AP713"/>
  <c i="3" r="AP714"/>
  <c i="3" r="AP715"/>
  <c i="3" r="AP716"/>
  <c i="3" r="AP717"/>
  <c i="3" r="AP718"/>
  <c i="3" r="AP719"/>
  <c i="3" r="AP720"/>
  <c i="3" r="AP721"/>
  <c i="3" r="AP722"/>
  <c i="3" r="AP723"/>
  <c i="3" r="AP724"/>
  <c i="3" r="AP725"/>
  <c i="3" r="AP726"/>
  <c i="3" r="AP727"/>
  <c i="3" r="AP728"/>
  <c i="3" r="AP729"/>
  <c i="3" r="AP730"/>
  <c i="3" r="AP731"/>
  <c i="3" r="AP732"/>
  <c i="3" r="AP733"/>
  <c i="3" r="AP734"/>
  <c i="3" r="AP735"/>
  <c i="3" r="AP736"/>
  <c i="3" r="AP737"/>
  <c i="3" r="AP738"/>
  <c i="3" r="AP739"/>
  <c i="3" r="AP740"/>
  <c i="3" r="AP741"/>
  <c i="3" r="AP742"/>
  <c i="3" r="AP743"/>
  <c i="3" r="AP744"/>
  <c i="3" r="AP745"/>
  <c i="3" r="AP746"/>
  <c i="3" r="AP747"/>
  <c i="3" r="AP748"/>
  <c i="3" r="AP749"/>
  <c i="3" r="AP750"/>
  <c i="3" r="AP751"/>
  <c i="3" r="AP752"/>
  <c i="3" r="AP753"/>
  <c i="3" r="AP754"/>
  <c i="3" r="AP755"/>
  <c i="3" r="AP756"/>
  <c i="3" r="AP757"/>
  <c i="3" r="AP758"/>
  <c i="3" r="AP759"/>
  <c i="3" r="AP760"/>
  <c i="3" r="AP761"/>
  <c i="3" r="AP762"/>
  <c i="3" r="AP763"/>
  <c i="3" r="AP764"/>
  <c i="3" r="AP765"/>
  <c i="3" r="AP766"/>
  <c i="3" r="AP767"/>
  <c i="3" r="AP768"/>
  <c i="3" r="AP769"/>
  <c i="3" r="AP770"/>
  <c i="3" r="AP771"/>
  <c i="3" r="AP772"/>
  <c i="3" r="AP773"/>
  <c i="3" r="AP774"/>
  <c i="3" r="AP775"/>
  <c i="3" r="AP776"/>
  <c i="3" r="AP777"/>
  <c i="3" r="AP778"/>
  <c i="3" r="AP779"/>
  <c i="3" r="AP780"/>
  <c i="3" r="AP781"/>
  <c i="3" r="AP782"/>
  <c i="3" r="AP783"/>
  <c i="3" r="AP784"/>
  <c i="3" r="AP785"/>
  <c i="3" r="AP786"/>
  <c i="3" r="AP787"/>
  <c i="3" r="AP788"/>
  <c i="3" r="AP789"/>
  <c i="3" r="AP790"/>
  <c i="3" r="AP791"/>
  <c i="3" r="AP792"/>
  <c i="3" r="AP793"/>
  <c i="3" r="AP794"/>
  <c i="3" r="AP795"/>
  <c i="3" r="AP796"/>
  <c i="3" r="AP797"/>
  <c i="3" r="AP798"/>
  <c i="3" r="AP799"/>
  <c i="3" r="AP800"/>
  <c i="3" r="AP801"/>
  <c i="3" r="AP802"/>
  <c i="3" r="AP803"/>
  <c i="3" r="AP804"/>
  <c i="3" r="AP805"/>
  <c i="3" r="AP806"/>
  <c i="3" r="AP807"/>
  <c i="3" r="AP808"/>
  <c i="3" r="AP809"/>
  <c i="3" r="AP810"/>
  <c i="3" r="AP811"/>
  <c i="3" r="AP812"/>
  <c i="3" r="AP813"/>
  <c i="3" r="AP814"/>
  <c i="3" r="AP815"/>
  <c i="3" r="AP816"/>
  <c i="3" r="AP817"/>
  <c i="3" r="AP818"/>
  <c i="3" r="AP819"/>
  <c i="3" r="AP820"/>
  <c i="3" r="AP821"/>
  <c i="3" r="AP822"/>
  <c i="3" r="AP823"/>
  <c i="3" r="AP824"/>
  <c i="3" r="AP825"/>
  <c i="3" r="AP826"/>
  <c i="3" r="AP827"/>
  <c i="3" r="AP828"/>
  <c i="3" r="AP829"/>
  <c i="3" r="AP830"/>
  <c i="3" r="AP831"/>
  <c i="3" r="AP832"/>
  <c i="3" r="AP833"/>
  <c i="3" r="AP834"/>
  <c i="3" r="AP835"/>
  <c i="3" r="AP836"/>
  <c i="3" r="AP837"/>
  <c i="3" r="AP838"/>
  <c i="3" r="AP839"/>
  <c i="3" r="AP840"/>
  <c i="3" r="AP841"/>
  <c i="3" r="AP842"/>
  <c i="3" r="AP843"/>
  <c i="3" r="AP844"/>
  <c i="3" r="AP845"/>
  <c i="3" r="AP846"/>
  <c i="3" r="AP847"/>
  <c i="3" r="AP848"/>
  <c i="3" r="AP849"/>
  <c i="3" r="AP850"/>
  <c i="3" r="AP851"/>
  <c i="3" r="AP852"/>
  <c i="3" r="AP853"/>
  <c i="3" r="AP854"/>
  <c i="3" r="AP855"/>
  <c i="3" r="AP856"/>
  <c i="3" r="AP857"/>
  <c i="3" r="AP858"/>
  <c i="3" r="AP859"/>
  <c i="3" r="AP860"/>
  <c i="3" r="AP861"/>
  <c i="3" r="AP862"/>
  <c i="3" r="AP863"/>
  <c i="3" r="AP864"/>
  <c i="3" r="AP865"/>
  <c i="3" r="AP866"/>
  <c i="3" r="AP867"/>
  <c i="3" r="AP868"/>
  <c i="3" r="AP869"/>
  <c i="3" r="AP870"/>
  <c i="3" r="AP871"/>
  <c i="3" r="AP872"/>
  <c i="3" r="AP873"/>
  <c i="3" r="AP874"/>
  <c i="3" r="AP875"/>
  <c i="3" r="AP876"/>
  <c i="3" r="AP877"/>
  <c i="3" r="AP878"/>
  <c i="3" r="AP879"/>
  <c i="3" r="AP880"/>
  <c i="3" r="AP881"/>
  <c i="3" r="AP882"/>
  <c i="3" r="AP883"/>
  <c i="3" r="AP884"/>
  <c i="3" r="AP885"/>
  <c i="3" r="AP886"/>
  <c i="3" r="AP887"/>
  <c i="3" r="AP888"/>
  <c i="3" r="AP889"/>
  <c i="3" r="AP890"/>
  <c i="3" r="AP891"/>
  <c i="3" r="AP892"/>
  <c i="3" r="AP893"/>
  <c i="3" r="AP894"/>
  <c i="3" r="AP895"/>
  <c i="3" r="AP896"/>
  <c i="3" r="AP897"/>
  <c i="3" r="AP898"/>
  <c i="3" r="AP899"/>
  <c i="3" r="AP900"/>
  <c i="3" r="AP901"/>
  <c i="3" r="AP902"/>
  <c i="3" r="AP903"/>
  <c i="3" r="AP904"/>
  <c i="3" r="AP905"/>
  <c i="3" r="AP906"/>
  <c i="3" r="AP907"/>
  <c i="3" r="AP908"/>
  <c i="3" r="AP909"/>
  <c i="3" r="AP910"/>
  <c i="3" r="AP911"/>
  <c i="3" r="AP912"/>
  <c i="3" r="AP913"/>
  <c i="3" r="AP914"/>
  <c i="3" r="AP915"/>
  <c i="3" r="AP916"/>
  <c i="3" r="AP917"/>
  <c i="3" r="AP918"/>
  <c i="3" r="AP919"/>
  <c i="3" r="AP920"/>
  <c i="3" r="AP921"/>
  <c i="3" r="AP922"/>
  <c i="3" r="AP923"/>
  <c i="3" r="AP924"/>
  <c i="3" r="AP925"/>
  <c i="3" r="AP926"/>
  <c i="3" r="AP927"/>
  <c i="3" r="AP928"/>
  <c i="3" r="AP929"/>
  <c i="3" r="AP930"/>
  <c i="3" r="AP931"/>
  <c i="3" r="AP932"/>
  <c i="3" r="AP933"/>
  <c i="3" r="AP934"/>
  <c i="3" r="AP935"/>
  <c i="3" r="AP936"/>
  <c i="3" r="AP937"/>
  <c i="3" r="AP938"/>
  <c i="3" r="AP939"/>
  <c i="3" r="AP940"/>
  <c i="3" r="AP941"/>
  <c i="3" r="AP942"/>
  <c i="3" r="AP943"/>
  <c i="3" r="AP944"/>
  <c i="3" r="AP945"/>
  <c i="3" r="AP946"/>
  <c i="3" r="AP947"/>
  <c i="3" r="AP948"/>
  <c i="3" r="AP949"/>
  <c i="3" r="AP950"/>
  <c i="3" r="AP951"/>
  <c i="3" r="AP952"/>
  <c i="3" r="AP953"/>
  <c i="3" r="AP954"/>
  <c i="3" r="AP955"/>
  <c i="3" r="AP956"/>
  <c i="3" r="AP957"/>
  <c i="3" r="AP958"/>
  <c i="3" r="AP959"/>
  <c i="3" r="AP960"/>
  <c i="3" r="AP961"/>
  <c i="3" r="AP962"/>
  <c i="3" r="AP963"/>
  <c i="3" r="AP964"/>
  <c i="3" r="AP965"/>
  <c i="3" r="AP966"/>
  <c i="3" r="AP967"/>
  <c i="3" r="AP968"/>
  <c i="3" r="AP969"/>
  <c i="3" r="AP970"/>
  <c i="3" r="AP971"/>
  <c i="3" r="AP972"/>
  <c i="3" r="AP973"/>
  <c i="3" r="AP974"/>
  <c i="3" r="AP975"/>
  <c i="3" r="AP976"/>
  <c i="3" r="AP977"/>
  <c i="3" r="AP978"/>
  <c i="3" r="AP979"/>
  <c i="3" r="AP980"/>
  <c i="3" r="AP981"/>
  <c i="3" r="AP982"/>
  <c i="3" r="AP983"/>
  <c i="3" r="AP984"/>
  <c i="3" r="AP985"/>
  <c i="3" r="AP986"/>
  <c i="3" r="AP987"/>
  <c i="3" r="AP988"/>
  <c i="3" r="AP989"/>
  <c i="3" r="AP990"/>
  <c i="3" r="AP991"/>
  <c i="3" r="AP992"/>
  <c i="3" r="AP993"/>
  <c i="3" r="AP994"/>
  <c i="3" r="AP995"/>
  <c i="3" r="AP996"/>
  <c i="3" r="AP997"/>
  <c i="3" r="AP998"/>
  <c i="3" r="AP999"/>
  <c i="3" r="AP1000"/>
  <c i="3" r="AP1001"/>
  <c i="3" r="AP1002"/>
  <c i="3" r="AP1003"/>
  <c i="3" r="AP1004"/>
  <c i="3" r="AP1005"/>
  <c i="3" r="AP1006"/>
  <c i="3" r="AP1007"/>
  <c i="3" r="AP1008"/>
  <c i="3" r="AP1009"/>
  <c i="3" r="AP1010"/>
  <c i="3" r="AP1011"/>
  <c i="3" r="AP1012"/>
  <c i="3" r="AP1013"/>
  <c i="3" r="AP1014"/>
  <c i="3" r="AP1015"/>
  <c i="3" r="AP1016"/>
  <c i="3" r="AP1017"/>
  <c i="3" r="AP1018"/>
  <c i="3" r="AP1019"/>
  <c i="3" r="AP1020"/>
  <c i="3" r="AP1021"/>
  <c i="3" r="AP1022"/>
  <c i="3" r="AP1023"/>
  <c i="3" r="AP1024"/>
  <c i="3" r="AP1025"/>
  <c i="3" r="AP1026"/>
  <c i="3" r="AP1027"/>
  <c i="3" r="AP1028"/>
  <c i="3" r="AP1029"/>
  <c i="3" r="AP1030"/>
  <c i="3" r="AP1031"/>
  <c i="3" r="AP1032"/>
  <c i="3" r="AP1033"/>
  <c i="3" r="AP1034"/>
  <c i="3" r="AP1035"/>
  <c i="3" r="AP1036"/>
  <c i="3" r="AP1037"/>
  <c i="3" r="AP1038"/>
  <c i="3" r="AP1039"/>
  <c i="3" r="AP1040"/>
  <c i="3" r="AP1041"/>
  <c i="3" r="AP1042"/>
  <c i="3" r="AP1043"/>
  <c i="3" r="AP1044"/>
  <c i="3" r="AP1045"/>
  <c i="3" r="AP1046"/>
  <c i="3" r="AP1047"/>
  <c i="3" r="AP1048"/>
  <c i="3" r="AP1049"/>
  <c i="3" r="AP1050"/>
  <c i="3" r="AP1051"/>
  <c i="3" r="AP1052"/>
  <c i="3" r="AP1053"/>
  <c i="3" r="AP1054"/>
  <c i="3" r="AP1055"/>
  <c i="3" r="AP1056"/>
  <c i="3" r="AP1057"/>
  <c i="3" r="AP1058"/>
  <c i="3" r="AP1059"/>
  <c i="3" r="AP1060"/>
  <c i="3" r="AP1061"/>
  <c i="3" r="AP1062"/>
  <c i="3" r="AP1063"/>
  <c i="3" r="AP1064"/>
  <c i="3" r="AP1065"/>
  <c i="3" r="AP1066"/>
  <c i="3" r="AP1067"/>
  <c i="3" r="AP1068"/>
  <c i="3" r="AP1069"/>
  <c i="3" r="AP1070"/>
  <c i="3" r="AP1071"/>
  <c i="3" r="AP1072"/>
  <c i="3" r="AP1073"/>
  <c i="3" r="AP1074"/>
  <c i="3" r="AP1075"/>
  <c i="3" r="AP1076"/>
  <c i="3" r="AP1077"/>
  <c i="3" r="AP1078"/>
  <c i="3" r="AP1079"/>
  <c i="3" r="AP1080"/>
  <c i="3" r="AP1081"/>
  <c i="3" r="AP1082"/>
  <c i="3" r="AP1083"/>
  <c i="3" r="AP1084"/>
  <c i="3" r="AP1085"/>
  <c i="3" r="AP1086"/>
  <c i="3" r="AP1087"/>
  <c i="3" r="AP1088"/>
  <c i="3" r="AP1089"/>
  <c i="3" r="AP1090"/>
  <c i="3" r="AP1091"/>
  <c i="3" r="AP1092"/>
  <c i="3" r="AP1093"/>
  <c i="3" r="AP1094"/>
  <c i="3" r="AP1095"/>
  <c i="3" r="AP1096"/>
  <c i="3" r="AP1097"/>
  <c i="3" r="AP1098"/>
  <c i="3" r="AP1099"/>
  <c i="3" r="AP1100"/>
  <c i="3" r="AP1101"/>
  <c i="3" r="AP1102"/>
  <c i="3" r="AP1103"/>
  <c i="3" r="AP1104"/>
  <c i="3" r="AP1105"/>
  <c i="3" r="AP1106"/>
  <c i="3" r="AP1107"/>
  <c i="3" r="AP1108"/>
  <c i="3" r="AP1109"/>
  <c i="3" r="AP1110"/>
  <c i="3" r="AP1111"/>
  <c i="3" r="AP1112"/>
  <c i="3" r="AP1113"/>
  <c i="3" r="AP1114"/>
  <c i="3" r="AP1115"/>
  <c i="3" r="AP1116"/>
  <c i="3" r="AP1117"/>
  <c i="3" r="AP1118"/>
  <c i="3" r="AP1119"/>
  <c i="3" r="AP1120"/>
  <c i="3" r="AP1121"/>
  <c i="3" r="AP1122"/>
  <c i="3" r="AP1123"/>
  <c i="3" r="AP1124"/>
  <c i="3" r="AP1125"/>
  <c i="3" r="AP1126"/>
  <c i="3" r="AP1127"/>
  <c i="3" r="AP1128"/>
  <c i="3" r="AP1129"/>
  <c i="3" r="AP1130"/>
  <c i="3" r="AP1131"/>
  <c i="3" r="AP1132"/>
  <c i="3" r="AP1133"/>
  <c i="3" r="AP1134"/>
  <c i="3" r="AP1135"/>
  <c i="3" r="AP1136"/>
  <c i="3" r="AP1137"/>
  <c i="3" r="AP1138"/>
  <c i="3" r="AP1139"/>
  <c i="3" r="AP1140"/>
  <c i="3" r="AP1141"/>
  <c i="3" r="AP1142"/>
  <c i="3" r="AP1143"/>
  <c i="3" r="AP1144"/>
  <c i="3" r="AP1145"/>
  <c i="3" r="AP1146"/>
  <c i="3" r="AP1147"/>
  <c i="3" r="AP1148"/>
  <c i="3" r="AP1149"/>
  <c i="3" r="AP1150"/>
  <c i="3" r="AP1151"/>
  <c i="3" r="AP1152"/>
  <c i="3" r="AP1153"/>
  <c i="3" r="AP1154"/>
  <c i="3" r="AP1155"/>
  <c i="3" r="AP1156"/>
  <c i="3" r="AP1157"/>
  <c i="3" r="AP1158"/>
  <c i="3" r="AP1159"/>
  <c i="3" r="AP1160"/>
  <c i="3" r="AP1161"/>
  <c i="3" r="AP1162"/>
  <c i="3" r="AP1163"/>
  <c i="3" r="AP1164"/>
  <c i="3" r="AP1165"/>
  <c i="3" r="AP1166"/>
  <c i="3" r="AP1167"/>
  <c i="3" r="AP1168"/>
  <c i="3" r="AP1169"/>
  <c i="3" r="AP1170"/>
  <c i="3" r="AP1171"/>
  <c i="3" r="AP1172"/>
  <c i="3" r="AP1173"/>
  <c i="3" r="AP1174"/>
  <c i="3" r="AP1175"/>
  <c i="3" r="AP1176"/>
  <c i="3" r="AP1177"/>
  <c i="3" r="AP1178"/>
  <c i="3" r="AP1179"/>
  <c i="3" r="AP1180"/>
  <c i="3" r="AP1181"/>
  <c i="3" r="AP1182"/>
  <c i="3" r="AP1183"/>
  <c i="3" r="AP1184"/>
  <c i="3" r="AP1185"/>
  <c i="3" r="AP1186"/>
  <c i="3" r="AP1187"/>
  <c i="3" r="AP1188"/>
  <c i="3" r="AP1189"/>
  <c i="3" r="AP1190"/>
  <c i="3" r="AP1191"/>
  <c i="3" r="AP1192"/>
  <c i="3" r="AP1193"/>
  <c i="3" r="AP1194"/>
  <c i="3" r="AP1195"/>
  <c i="3" r="AP1196"/>
  <c i="3" r="AP1197"/>
  <c i="3" r="AP1198"/>
  <c i="3" r="AP1199"/>
  <c i="3" r="AP1200"/>
  <c i="3" r="AP1201"/>
  <c i="3" r="AP1202"/>
  <c i="3" r="AP1203"/>
  <c i="3" r="AP1204"/>
  <c i="3" r="AP1205"/>
  <c i="3" r="AP1206"/>
  <c i="3" r="AP1207"/>
  <c i="3" r="AP1208"/>
  <c i="3" r="AP1209"/>
  <c i="3" r="AP1210"/>
  <c i="3" r="AP1211"/>
  <c i="3" r="AP1212"/>
  <c i="3" r="AP1213"/>
  <c i="3" r="AP1214"/>
  <c i="3" r="AP1215"/>
  <c i="3" r="AP1216"/>
  <c i="3" r="AP1217"/>
  <c i="3" r="AP1218"/>
  <c i="3" r="AP1219"/>
  <c i="3" r="AP1220"/>
  <c i="3" r="AP1221"/>
  <c i="3" r="AP1222"/>
  <c i="3" r="AP1223"/>
  <c i="3" r="AP1224"/>
  <c i="3" r="AP1225"/>
  <c i="3" r="AP1226"/>
  <c i="3" r="AP1227"/>
  <c i="3" r="AP1228"/>
  <c i="3" r="AP1229"/>
  <c i="3" r="AP1230"/>
  <c i="3" r="AP1231"/>
  <c i="3" r="AP1232"/>
  <c i="3" r="AP1233"/>
  <c i="3" r="AP1234"/>
  <c i="3" r="AP1235"/>
  <c i="3" r="AP1236"/>
  <c i="3" r="AP1237"/>
  <c i="3" r="AP1238"/>
  <c i="3" r="AP1239"/>
  <c i="3" r="AP1240"/>
  <c i="3" r="AP1241"/>
  <c i="3" r="AP1242"/>
  <c i="3" r="AP1243"/>
  <c i="3" r="AP1244"/>
  <c i="3" r="AP1245"/>
  <c i="3" r="AP1246"/>
  <c i="3" r="AP1247"/>
  <c i="3" r="AP1248"/>
  <c i="3" r="AP1249"/>
  <c i="3" r="AP1250"/>
  <c i="3" r="AP1251"/>
  <c i="3" r="AP1252"/>
  <c i="3" r="AP1253"/>
  <c i="3" r="AP1254"/>
  <c i="3" r="AP1255"/>
  <c i="3" r="AP1256"/>
  <c i="3" r="AP1257"/>
  <c i="3" r="AP1258"/>
  <c i="3" r="AP1259"/>
  <c i="3" r="AP1260"/>
  <c i="3" r="AP1261"/>
  <c i="3" r="AP1262"/>
  <c i="3" r="AP1263"/>
  <c i="3" r="AP1264"/>
  <c i="3" r="AP1265"/>
  <c i="3" r="AP1266"/>
  <c i="3" r="AP1267"/>
  <c i="3" r="AP1268"/>
  <c i="3" r="AP1269"/>
  <c i="3" r="AP1270"/>
  <c i="3" r="AP1271"/>
  <c i="3" r="AP1272"/>
  <c i="3" r="AP1273"/>
  <c i="3" r="AP1274"/>
  <c i="3" r="AP1275"/>
  <c i="3" r="AP1276"/>
  <c i="3" r="AP1277"/>
  <c i="3" r="AP1278"/>
  <c i="3" r="AP1279"/>
  <c i="3" r="AP1280"/>
  <c i="3" r="AP1281"/>
  <c i="3" r="AP1282"/>
  <c i="3" r="AP1283"/>
  <c i="3" r="AP1284"/>
  <c i="3" r="AP1285"/>
  <c i="3" r="AP1286"/>
  <c i="3" r="AP1287"/>
  <c i="3" r="AP1288"/>
  <c i="3" r="AP1289"/>
  <c i="3" r="AP1290"/>
  <c i="3" r="AP1291"/>
  <c i="3" r="AP1292"/>
  <c i="3" r="AP1293"/>
  <c i="3" r="AP1294"/>
  <c i="3" r="AP1295"/>
  <c i="3" r="AP1296"/>
  <c i="3" r="AP1297"/>
  <c i="3" r="AP1298"/>
  <c i="3" r="AP1299"/>
  <c i="3" r="AP1300"/>
  <c i="3" r="AP1301"/>
  <c i="3" r="AP1302"/>
  <c i="3" r="AP1303"/>
  <c i="3" r="AP1304"/>
  <c i="3" r="AP1305"/>
  <c i="3" r="AP1306"/>
  <c i="3" r="AP1307"/>
  <c i="3" r="AP1308"/>
  <c i="3" r="AP1309"/>
  <c i="3" r="AP1310"/>
  <c i="3" r="AP1311"/>
  <c i="3" r="AP1312"/>
  <c i="3" r="AP1313"/>
  <c i="3" r="AP1314"/>
  <c i="3" r="AP1315"/>
  <c i="3" r="AP1316"/>
  <c i="3" r="AP1317"/>
  <c i="3" r="AP1318"/>
  <c i="3" r="AP1319"/>
  <c i="3" r="AP1320"/>
  <c i="3" r="AP1321"/>
  <c i="3" r="AP1322"/>
  <c i="3" r="AP1323"/>
  <c i="3" r="AP1324"/>
  <c i="3" r="AP1325"/>
  <c i="3" r="AP1326"/>
  <c i="3" r="AP1327"/>
  <c i="3" r="AP1328"/>
  <c i="3" r="AP1329"/>
  <c i="3" r="AP1330"/>
  <c i="3" r="AP1331"/>
  <c i="3" r="AP1332"/>
  <c i="3" r="AP1333"/>
  <c i="3" r="AP1334"/>
  <c i="3" r="AP1335"/>
  <c i="3" r="AP1336"/>
  <c i="3" r="AP1337"/>
  <c i="3" r="AP1338"/>
  <c i="3" r="AP1339"/>
  <c i="3" r="AP1340"/>
  <c i="3" r="AP1341"/>
  <c i="3" r="AP1342"/>
  <c i="3" r="AP1343"/>
  <c i="3" r="AP1344"/>
  <c i="3" r="AP1345"/>
  <c i="3" r="AP1346"/>
  <c i="3" r="AP1347"/>
  <c i="3" r="AP1348"/>
  <c i="3" r="AP1349"/>
  <c i="3" r="AP1350"/>
  <c i="3" r="AP1351"/>
  <c i="3" r="AP1352"/>
  <c i="3" r="AP1353"/>
  <c i="3" r="AP1354"/>
  <c i="3" r="AP1355"/>
  <c i="3" r="AP1356"/>
  <c i="3" r="AP1357"/>
  <c i="3" r="AP1358"/>
  <c i="3" r="AP1359"/>
  <c i="3" r="AP1360"/>
  <c i="3" r="AP1361"/>
  <c i="3" r="AP1362"/>
  <c i="3" r="AP1363"/>
  <c i="3" r="AP1364"/>
  <c i="3" r="AP1365"/>
  <c i="3" r="AP1366"/>
  <c i="3" r="AP1367"/>
  <c i="3" r="AP1368"/>
  <c i="3" r="AP1369"/>
  <c i="3" r="AP1370"/>
  <c i="3" r="AP1371"/>
  <c i="3" r="AP1372"/>
  <c i="3" r="AP1373"/>
  <c i="3" r="AP1374"/>
  <c i="3" r="AP1375"/>
  <c i="3" r="AP1376"/>
  <c i="3" r="AP1377"/>
  <c i="3" r="AP1378"/>
  <c i="3" r="AP1379"/>
  <c i="3" r="AP1380"/>
  <c i="3" r="AP1381"/>
  <c i="3" r="AP1382"/>
  <c i="3" r="AP1383"/>
  <c i="3" r="AP1384"/>
  <c i="3" r="AP1385"/>
  <c i="3" r="AP1386"/>
  <c i="3" r="AP1387"/>
  <c i="3" r="AP1388"/>
  <c i="3" r="AP1389"/>
  <c i="3" r="AP1390"/>
  <c i="3" r="AP1391"/>
  <c i="3" r="AP1392"/>
  <c i="3" r="AP1393"/>
  <c i="3" r="AP1394"/>
  <c i="3" r="AP1395"/>
  <c i="3" r="AP1396"/>
  <c i="3" r="AP1397"/>
  <c i="3" r="AP1398"/>
  <c i="3" r="AP1399"/>
  <c i="3" r="AP1400"/>
  <c i="3" r="AP1401"/>
  <c i="3" r="AP1402"/>
  <c i="3" r="AP1403"/>
  <c i="3" r="AP1404"/>
  <c i="3" r="AP1405"/>
  <c i="3" r="AP1406"/>
  <c i="3" r="AP1407"/>
  <c i="3" r="AP1408"/>
  <c i="3" r="AP1409"/>
  <c i="3" r="AP1410"/>
  <c i="3" r="AP1411"/>
  <c i="3" r="AP1412"/>
  <c i="3" r="AP1413"/>
  <c i="3" r="AP1414"/>
  <c i="3" r="AP1415"/>
  <c i="3" r="AP1416"/>
  <c i="3" r="AP1417"/>
  <c i="3" r="AP1418"/>
  <c i="3" r="AP1419"/>
  <c i="3" r="AP1420"/>
  <c i="3" r="AP1421"/>
  <c i="3" r="AP1422"/>
  <c i="3" r="AP1423"/>
  <c i="3" r="AP1424"/>
  <c i="3" r="AP1425"/>
  <c i="3" r="AP1426"/>
  <c i="3" r="AP1427"/>
  <c i="3" r="AP1428"/>
  <c i="3" r="AP1429"/>
  <c i="3" r="AP1430"/>
  <c i="3" r="AP1431"/>
  <c i="3" r="AP1432"/>
  <c i="3" r="AP1433"/>
  <c i="3" r="AP1434"/>
  <c i="3" r="AP1435"/>
  <c i="3" r="AP1436"/>
  <c i="3" r="AP1437"/>
  <c i="3" r="AP1438"/>
  <c i="3" r="AP1439"/>
  <c i="3" r="AP1440"/>
  <c i="3" r="AP1441"/>
  <c i="3" r="AP1442"/>
  <c i="3" r="AP1443"/>
  <c i="3" r="AP1444"/>
  <c i="3" r="AP1445"/>
  <c i="3" r="AP1446"/>
  <c i="3" r="AP1447"/>
  <c i="3" r="AP1448"/>
  <c i="3" r="AP1449"/>
  <c i="3" r="AP1450"/>
  <c i="3" r="AP1451"/>
  <c i="3" r="AP1452"/>
  <c i="3" r="AP1453"/>
  <c i="3" r="AP1454"/>
  <c i="3" r="AP1455"/>
  <c i="3" r="AP1456"/>
  <c i="3" r="AP1457"/>
  <c i="3" r="AP1458"/>
  <c i="3" r="AP1459"/>
  <c i="3" r="AP1460"/>
  <c i="3" r="AP1461"/>
  <c i="3" r="AP1462"/>
  <c i="3" r="AP1463"/>
  <c i="3" r="AP1464"/>
  <c i="3" r="AP1465"/>
  <c i="3" r="AP1466"/>
  <c i="3" r="AP1467"/>
  <c i="3" r="AP1468"/>
  <c i="3" r="AP1469"/>
  <c i="3" r="AP1470"/>
  <c i="3" r="AP1471"/>
  <c i="3" r="AP1472"/>
  <c i="3" r="AP1473"/>
  <c i="3" r="AP1474"/>
  <c i="3" r="AP1475"/>
  <c i="3" r="AP1476"/>
  <c i="3" r="AP1477"/>
  <c i="3" r="AP1478"/>
  <c i="3" r="AP1479"/>
  <c i="3" r="AP1480"/>
  <c i="3" r="AP1481"/>
  <c i="3" r="AP1482"/>
  <c i="3" r="AP1483"/>
  <c i="3" r="AP1484"/>
  <c i="3" r="AP1485"/>
  <c i="3" r="AP1486"/>
  <c i="3" r="AP1487"/>
  <c i="3" r="AP1488"/>
  <c i="3" r="AP1489"/>
  <c i="3" r="AP1490"/>
  <c i="3" r="AP1491"/>
  <c i="3" r="AP1492"/>
  <c i="3" r="AP1493"/>
  <c i="3" r="AP1494"/>
  <c i="3" r="AP1495"/>
  <c i="3" r="AP1496"/>
  <c i="3" r="AP1497"/>
  <c i="3" r="AP1498"/>
  <c i="3" r="AP1499"/>
  <c i="3" r="AP1500"/>
  <c i="3" r="AP1501"/>
  <c i="3" r="AP1502"/>
  <c i="3" r="AP1503"/>
  <c i="3" r="AP1504"/>
  <c i="3" r="AP1505"/>
  <c i="3" r="AP1506"/>
  <c i="3" r="AP1507"/>
  <c i="3" r="AP1508"/>
  <c i="3" r="AP1509"/>
  <c i="3" r="AP1510"/>
  <c i="3" r="AP1511"/>
  <c i="3" r="AP1512"/>
  <c i="3" r="AP1513"/>
  <c i="3" r="AP1514"/>
  <c i="3" r="AP1515"/>
  <c i="3" r="AP1516"/>
  <c i="3" r="AP1517"/>
  <c i="3" r="AP1518"/>
  <c i="3" r="AP1519"/>
  <c i="3" r="AP1520"/>
  <c i="3" r="AP1521"/>
  <c i="3" r="AP1522"/>
  <c i="3" r="AP1523"/>
  <c i="3" r="AP1524"/>
  <c i="3" r="AP1525"/>
  <c i="3" r="AP1526"/>
  <c i="3" r="AP1527"/>
  <c i="3" r="AP1528"/>
  <c i="3" r="AP1529"/>
  <c i="3" r="AP1530"/>
  <c i="3" r="AP1531"/>
  <c i="3" r="AP1532"/>
  <c i="3" r="AP1533"/>
  <c i="3" r="AP1534"/>
  <c i="3" r="AP1535"/>
  <c i="3" r="AP1536"/>
  <c i="3" r="AP1537"/>
  <c i="3" r="AP1538"/>
  <c i="3" r="AP1539"/>
  <c i="3" r="AP1540"/>
  <c i="3" r="AP1541"/>
  <c i="3" r="AP1542"/>
  <c i="3" r="AP1543"/>
  <c i="3" r="AP1544"/>
  <c i="3" r="AP1545"/>
  <c i="3" r="AP1546"/>
  <c i="3" r="AP1547"/>
  <c i="3" r="AP1548"/>
  <c i="3" r="AP1549"/>
  <c i="3" r="AP1550"/>
  <c i="3" r="AP1551"/>
  <c i="3" r="AP1552"/>
  <c i="3" r="AP1553"/>
  <c i="3" r="AP1554"/>
  <c i="3" r="AP1555"/>
  <c i="3" r="AP1556"/>
  <c i="3" r="AP1557"/>
  <c i="3" r="AP1558"/>
  <c i="3" r="AP1559"/>
  <c i="3" r="AP1560"/>
  <c i="3" r="AP1561"/>
  <c i="3" r="AP1562"/>
  <c i="3" r="AP1563"/>
  <c i="3" r="AP1564"/>
  <c i="3" r="AP1565"/>
  <c i="3" r="AP1566"/>
  <c i="3" r="AP1567"/>
  <c i="3" r="AP1568"/>
  <c i="3" r="AP1569"/>
  <c i="3" r="AP1570"/>
  <c i="3" r="AP1571"/>
  <c i="3" r="AP1572"/>
  <c i="3" r="AP1573"/>
  <c i="3" r="AP1574"/>
  <c i="3" r="AP1575"/>
  <c i="3" r="AP1576"/>
  <c i="3" r="AP1577"/>
  <c i="3" r="AP1578"/>
  <c i="3" r="AP1579"/>
  <c i="3" r="AP1580"/>
  <c i="3" r="AP1581"/>
  <c i="3" r="AP1582"/>
  <c i="3" r="AP1583"/>
  <c i="3" r="AP1584"/>
  <c i="3" r="AP1585"/>
  <c i="3" r="AP1586"/>
  <c i="3" r="AP1587"/>
  <c i="3" r="AP1588"/>
  <c i="3" r="AP1589"/>
  <c i="3" r="AP1590"/>
  <c i="3" r="AP1591"/>
  <c i="3" r="AP1592"/>
  <c i="3" r="AP1593"/>
  <c i="3" r="AP1594"/>
  <c i="3" r="AP1595"/>
  <c i="3" r="AP1596"/>
  <c i="3" r="AP1597"/>
  <c i="3" r="AP1598"/>
  <c i="3" r="AP1599"/>
  <c i="3" r="AP1600"/>
  <c i="3" r="AP1601"/>
  <c i="3" r="AP1602"/>
  <c i="3" r="AP1603"/>
  <c i="3" r="AP1604"/>
  <c i="3" r="AP1605"/>
  <c i="3" r="AP1606"/>
  <c i="3" r="AP1607"/>
  <c i="3" r="AP1608"/>
  <c i="3" r="AP1609"/>
  <c i="3" r="AP1610"/>
  <c i="3" r="AP1611"/>
  <c i="3" r="AP1612"/>
  <c i="3" r="AP1613"/>
  <c i="3" r="AP1614"/>
  <c i="3" r="AP1615"/>
  <c i="3" r="AP1616"/>
  <c i="3" r="AP1617"/>
  <c i="3" r="AP1618"/>
  <c i="3" r="AP1619"/>
  <c i="3" r="AP1620"/>
  <c i="3" r="AP1621"/>
  <c i="3" r="AP1622"/>
  <c i="3" r="AP1623"/>
  <c i="3" r="AP1624"/>
  <c i="3" r="AP1625"/>
  <c i="3" r="AP1626"/>
  <c i="3" r="AP1627"/>
  <c i="3" r="AP1628"/>
  <c i="3" r="AP1629"/>
  <c i="3" r="AP1630"/>
  <c i="3" r="AP1631"/>
  <c i="3" r="AP1632"/>
  <c i="3" r="AP1633"/>
  <c i="3" r="AP1634"/>
  <c i="3" r="AP1635"/>
  <c i="3" r="AP1636"/>
  <c i="3" r="AP1637"/>
  <c i="3" r="AP1638"/>
  <c i="3" r="AP1639"/>
  <c i="3" r="AP1640"/>
  <c i="3" r="AP1641"/>
  <c i="3" r="AP1642"/>
  <c i="3" r="AP1643"/>
  <c i="3" r="AP1644"/>
  <c i="3" r="AP1645"/>
  <c i="3" r="AP1646"/>
  <c i="3" r="AP1647"/>
  <c i="3" r="AP1648"/>
  <c i="3" r="AP1649"/>
  <c i="3" r="AP1650"/>
  <c i="3" r="AP1651"/>
  <c i="3" r="AP1652"/>
  <c i="3" r="AP1653"/>
  <c i="3" r="AP1654"/>
  <c i="3" r="AP1655"/>
  <c i="3" r="AP1656"/>
  <c i="3" r="AP1657"/>
  <c i="3" r="AP1658"/>
  <c i="3" r="AP1659"/>
  <c i="3" r="AP1660"/>
  <c i="3" r="AP1661"/>
  <c i="3" r="AP1662"/>
  <c i="3" r="AP1663"/>
  <c i="3" r="AP1664"/>
  <c i="3" r="AP1665"/>
  <c i="3" r="AP1666"/>
  <c i="3" r="AP1667"/>
  <c i="3" r="AP1668"/>
  <c i="3" r="AP1669"/>
  <c i="3" r="AP1670"/>
  <c i="3" r="AP1671"/>
  <c i="3" r="AP1672"/>
  <c i="3" r="AP1673"/>
  <c i="3" r="AP1674"/>
  <c i="3" r="AP1675"/>
  <c i="3" r="AP1676"/>
  <c i="3" r="AP1677"/>
  <c i="3" r="AP1678"/>
  <c i="3" r="AP1679"/>
  <c i="3" r="AP1680"/>
  <c i="3" r="AP1681"/>
  <c i="3" r="AP1682"/>
  <c i="3" r="AP1683"/>
  <c i="3" r="AP1684"/>
  <c i="3" r="AP1685"/>
  <c i="3" r="AP1686"/>
  <c i="3" r="AP1687"/>
  <c i="3" r="AP1688"/>
  <c i="3" r="AP1689"/>
  <c i="3" r="AP1690"/>
  <c i="3" r="AP1691"/>
  <c i="3" r="AP1692"/>
  <c i="3" r="AP1693"/>
  <c i="3" r="AP1694"/>
  <c i="3" r="AP1695"/>
  <c i="3" r="AP1696"/>
  <c i="3" r="AP1697"/>
  <c i="3" r="AP1698"/>
  <c i="3" r="AP1699"/>
  <c i="3" r="AP1700"/>
  <c i="3" r="AP1701"/>
  <c i="3" r="AP1702"/>
  <c i="3" r="AP1703"/>
  <c i="3" r="AP1704"/>
  <c i="3" r="AP1705"/>
  <c i="3" r="AP1706"/>
  <c i="3" r="AP1707"/>
  <c i="3" r="AP1708"/>
  <c i="3" r="AP1709"/>
  <c i="3" r="AP1710"/>
  <c i="3" r="AP1711"/>
  <c i="3" r="AP1712"/>
  <c i="3" r="AP1713"/>
  <c i="3" r="AP1714"/>
  <c i="3" r="AP1715"/>
  <c i="3" r="AP1716"/>
  <c i="3" r="AP1717"/>
  <c i="3" r="AP1718"/>
  <c i="3" r="AP1719"/>
  <c i="3" r="AP1720"/>
  <c i="3" r="AP1721"/>
  <c i="3" r="AP1722"/>
  <c i="3" r="AP1723"/>
  <c i="3" r="AP1724"/>
  <c i="3" r="AP1725"/>
  <c i="3" r="AP1726"/>
  <c i="3" r="AP1727"/>
  <c i="3" r="AP1728"/>
  <c i="3" r="AP1729"/>
  <c i="3" r="AP1730"/>
  <c i="3" r="AP1731"/>
  <c i="3" r="AP1732"/>
  <c i="3" r="AP1733"/>
  <c i="3" r="AP1734"/>
  <c i="3" r="AP1735"/>
  <c i="3" r="AP1736"/>
  <c i="3" r="AP1737"/>
  <c i="3" r="AP1738"/>
  <c i="3" r="AP1739"/>
  <c i="3" r="AP1740"/>
  <c i="3" r="AP1741"/>
  <c i="3" r="AP1742"/>
  <c i="3" r="AP1743"/>
  <c i="3" r="AP1744"/>
  <c i="3" r="AP1745"/>
  <c i="3" r="AP1746"/>
  <c i="3" r="AP1747"/>
  <c i="3" r="AP1748"/>
  <c i="3" r="AP1749"/>
  <c i="3" r="AP1750"/>
  <c i="3" r="AP1751"/>
  <c i="3" r="AP1752"/>
  <c i="3" r="AP1753"/>
  <c i="3" r="AP1754"/>
  <c i="3" r="AP1755"/>
  <c i="3" r="AP1756"/>
  <c i="3" r="AP1757"/>
  <c i="3" r="AP1758"/>
  <c i="3" r="AP1759"/>
  <c i="3" r="AP1760"/>
  <c i="3" r="AP1761"/>
  <c i="3" r="AP1762"/>
  <c i="3" r="AP1763"/>
  <c i="3" r="AP1764"/>
  <c i="3" r="AP1765"/>
  <c i="3" r="AP1766"/>
  <c i="3" r="AP1767"/>
  <c i="3" r="AP1768"/>
  <c i="3" r="AP1769"/>
  <c i="3" r="AP1770"/>
  <c i="3" r="AP1771"/>
  <c i="3" r="AP1772"/>
  <c i="3" r="AP1773"/>
  <c i="3" r="AP1774"/>
  <c i="3" r="AP1775"/>
  <c i="3" r="AP1776"/>
  <c i="3" r="AP1777"/>
  <c i="3" r="AP1778"/>
  <c i="3" r="AP1779"/>
  <c i="3" r="AP1780"/>
  <c i="3" r="AP1781"/>
  <c i="3" r="AP1782"/>
  <c i="3" r="AP1783"/>
  <c i="3" r="AP1784"/>
  <c i="3" r="AP1785"/>
  <c i="3" r="AP1786"/>
  <c i="3" r="AP1787"/>
  <c i="3" r="AP1788"/>
  <c i="3" r="AP1789"/>
  <c i="3" r="AP1790"/>
  <c i="3" r="AP1791"/>
  <c i="3" r="AP1792"/>
  <c i="3" r="AP1793"/>
  <c i="3" r="AP1794"/>
  <c i="3" r="AP1795"/>
  <c i="3" r="AP1796"/>
  <c i="3" r="AP1797"/>
  <c i="3" r="AP1798"/>
  <c i="3" r="AP1799"/>
  <c i="3" r="AP1800"/>
  <c i="3" r="AP1801"/>
  <c i="3" r="AP1802"/>
  <c i="3" r="AP1803"/>
  <c i="3" r="AP1804"/>
  <c i="3" r="AP1805"/>
  <c i="3" r="AP1806"/>
  <c i="3" r="AP1807"/>
  <c i="3" r="AP1808"/>
  <c i="3" r="AP1809"/>
  <c i="3" r="AP1810"/>
  <c i="3" r="AP1811"/>
  <c i="3" r="AP1812"/>
  <c i="3" r="AP1813"/>
  <c i="3" r="AP1814"/>
  <c i="3" r="AP1815"/>
  <c i="3" r="AP1816"/>
  <c i="3" r="AP1817"/>
  <c i="3" r="AP1818"/>
  <c i="3" r="AP1819"/>
  <c i="3" r="AP1820"/>
  <c i="3" r="AP1821"/>
  <c i="3" r="AP1822"/>
  <c i="3" r="AP1823"/>
  <c i="3" r="AP1824"/>
  <c i="3" r="AP1825"/>
  <c i="3" r="AP1826"/>
  <c i="3" r="AP1827"/>
  <c i="3" r="AP1828"/>
  <c i="3" r="AP1829"/>
  <c i="3" r="AP1830"/>
  <c i="3" r="AP1831"/>
  <c i="3" r="AP1832"/>
  <c i="3" r="AP1833"/>
  <c i="3" r="AP1834"/>
  <c i="3" r="AP1835"/>
  <c i="3" r="AP1836"/>
  <c i="3" r="AP1837"/>
  <c i="3" r="AP1838"/>
  <c i="3" r="AP1839"/>
  <c i="3" r="AP1840"/>
  <c i="3" r="AP1841"/>
  <c i="3" r="AP1842"/>
  <c i="3" r="AP1843"/>
  <c i="3" r="AP1844"/>
  <c i="3" r="AP1845"/>
  <c i="3" r="AP1846"/>
  <c i="3" r="AP1847"/>
  <c i="3" r="AP1848"/>
  <c i="3" r="AP1849"/>
  <c i="3" r="AP1850"/>
  <c i="3" r="AP1851"/>
  <c i="3" r="AP1852"/>
  <c i="3" r="AP1853"/>
  <c i="3" r="AP1854"/>
  <c i="3" r="AP1855"/>
  <c i="3" r="AP1856"/>
  <c i="3" r="AP1857"/>
  <c i="3" r="AP1858"/>
  <c i="3" r="AP1859"/>
  <c i="3" r="AP1860"/>
  <c i="3" r="AP1861"/>
  <c i="3" r="AP1862"/>
  <c i="3" r="AP1863"/>
  <c i="3" r="AP1864"/>
  <c i="3" r="AP1865"/>
  <c i="3" r="AP1866"/>
  <c i="3" r="AP1867"/>
  <c i="3" r="AP1868"/>
  <c i="3" r="AP1869"/>
  <c i="3" r="AP1870"/>
  <c i="3" r="AP1871"/>
  <c i="3" r="AP1872"/>
  <c i="3" r="AP1873"/>
  <c i="3" r="AP1874"/>
  <c i="3" r="AP1875"/>
  <c i="3" r="AP1876"/>
  <c i="3" r="AP1877"/>
  <c i="3" r="AP1878"/>
  <c i="3" r="AP1879"/>
  <c i="3" r="AP1880"/>
  <c i="3" r="AP1881"/>
  <c i="3" r="AP1882"/>
  <c i="3" r="AP1883"/>
  <c i="3" r="AP1884"/>
  <c i="3" r="AP1885"/>
  <c i="3" r="AP1886"/>
  <c i="3" r="AP1887"/>
  <c i="3" r="AP1888"/>
  <c i="3" r="AP1889"/>
  <c i="3" r="AP1890"/>
  <c i="3" r="AP1891"/>
  <c i="3" r="AP1892"/>
  <c i="3" r="AP1893"/>
  <c i="3" r="AP1894"/>
  <c i="3" r="AP1895"/>
  <c i="3" r="AP1896"/>
  <c i="3" r="AP1897"/>
  <c i="3" r="AP1898"/>
  <c i="3" r="AP1899"/>
  <c i="3" r="AP1900"/>
  <c i="3" r="AP1901"/>
  <c i="3" r="AP1902"/>
  <c i="3" r="AP1903"/>
  <c i="3" r="AP1904"/>
  <c i="3" r="AP1905"/>
  <c i="3" r="AP1906"/>
  <c i="3" r="AP1907"/>
  <c i="3" r="AP1908"/>
  <c i="3" r="AP1909"/>
  <c i="3" r="AP1910"/>
  <c i="3" r="AP1911"/>
  <c i="3" r="AP1912"/>
  <c i="3" r="AP1913"/>
  <c i="3" r="AP1914"/>
  <c i="3" r="AP1915"/>
  <c i="3" r="AP1916"/>
  <c i="3" r="AP1917"/>
  <c i="3" r="AP1918"/>
  <c i="3" r="AP1919"/>
  <c i="3" r="AP1920"/>
  <c i="3" r="AP1921"/>
  <c i="3" r="AP1922"/>
  <c i="3" r="AP1923"/>
  <c i="3" r="AP1924"/>
  <c i="3" r="AP1925"/>
  <c i="3" r="AP1926"/>
  <c i="3" r="AP1927"/>
  <c i="3" r="AP1928"/>
  <c i="3" r="AP1929"/>
  <c i="3" r="AP1930"/>
  <c i="3" r="AP1931"/>
  <c i="3" r="AP1932"/>
  <c i="3" r="AP1933"/>
  <c i="3" r="AP1934"/>
  <c i="3" r="AP1935"/>
  <c i="3" r="AP1936"/>
  <c i="3" r="AP1937"/>
  <c i="3" r="AP1938"/>
  <c i="3" r="AP1939"/>
  <c i="3" r="AP1940"/>
  <c i="3" r="AP1941"/>
  <c i="3" r="AP1942"/>
  <c i="3" r="AP1943"/>
  <c i="3" r="AP1944"/>
  <c i="3" r="AP1945"/>
  <c i="3" r="AP1946"/>
  <c i="3" r="AP1947"/>
  <c i="3" r="AP1948"/>
  <c i="3" r="AP1949"/>
  <c i="3" r="AP1950"/>
  <c i="3" r="AP1951"/>
  <c i="3" r="AP1952"/>
  <c i="3" r="AP1953"/>
  <c i="3" r="AP1954"/>
  <c i="3" r="AP1955"/>
  <c i="3" r="AP1956"/>
  <c i="3" r="AP1957"/>
  <c i="3" r="AP1958"/>
  <c i="3" r="AP1959"/>
  <c i="3" r="AP1960"/>
  <c i="3" r="AP1961"/>
  <c i="3" r="AP1962"/>
  <c i="3" r="AP1963"/>
  <c i="3" r="AP1964"/>
  <c i="3" r="AP1965"/>
  <c i="3" r="AP1966"/>
  <c i="3" r="AP1967"/>
  <c i="3" r="AP1968"/>
  <c i="3" r="AP1969"/>
  <c i="3" r="AP1970"/>
  <c i="3" r="AP1971"/>
  <c i="3" r="AP1972"/>
  <c i="3" r="AP1973"/>
  <c i="3" r="AP1974"/>
  <c i="3" r="AP1975"/>
  <c i="3" r="AP1976"/>
  <c i="3" r="AP1977"/>
  <c i="3" r="AP1978"/>
  <c i="3" r="AP1979"/>
  <c i="3" r="AP1980"/>
  <c i="3" r="AP1981"/>
  <c i="3" r="AP1982"/>
  <c i="3" r="AP1983"/>
  <c i="3" r="AP1984"/>
  <c i="3" r="AP1985"/>
  <c i="3" r="AP1986"/>
  <c i="3" r="AP1987"/>
  <c i="3" r="AP1988"/>
  <c i="3" r="AP1989"/>
  <c i="3" r="AP1990"/>
  <c i="3" r="AP1991"/>
  <c i="3" r="AP1992"/>
  <c i="3" r="AP1993"/>
  <c i="3" r="AP1994"/>
  <c i="3" r="AP1995"/>
  <c i="3" r="AP1996"/>
  <c i="3" r="AP1997"/>
  <c i="3" r="AP1998"/>
  <c i="3" r="AP1999"/>
  <c i="3" r="AP2000"/>
  <c i="3" l="1" r="AE39"/>
  <c i="3" r="AE40"/>
  <c i="3" r="AE41"/>
  <c i="3" r="AE42"/>
  <c i="3" r="AE43"/>
  <c i="3" r="AE44"/>
  <c i="3" r="AE45"/>
  <c i="3" r="AE46"/>
  <c i="3" r="AE47"/>
  <c i="3" r="AE48"/>
  <c i="3" r="AE49"/>
  <c i="3" r="AE50"/>
  <c i="3" r="AE51"/>
  <c i="3" r="AE52"/>
  <c i="3" r="AE53"/>
  <c i="3" r="AE54"/>
  <c i="3" r="AE55"/>
  <c i="3" r="AE56"/>
  <c i="3" r="AE57"/>
  <c i="3" r="AE58"/>
  <c i="3" r="AE59"/>
  <c i="3" r="AE60"/>
  <c i="3" r="AE61"/>
  <c i="3" r="AE62"/>
  <c i="3" r="AE63"/>
  <c i="3" r="AE64"/>
  <c i="3" r="AE65"/>
  <c i="3" r="AE66"/>
  <c i="3" r="AE67"/>
  <c i="3" r="AE68"/>
  <c i="3" r="AE69"/>
  <c i="3" r="AE70"/>
  <c i="3" r="AE71"/>
  <c i="3" r="AE72"/>
  <c i="3" r="AE73"/>
  <c i="3" r="AE74"/>
  <c i="3" r="AE75"/>
  <c i="3" r="AE76"/>
  <c i="3" r="AE77"/>
  <c i="3" r="AE78"/>
  <c i="3" r="AE79"/>
  <c i="3" r="AE80"/>
  <c i="3" r="AE81"/>
  <c i="3" r="AE82"/>
  <c i="3" r="AE83"/>
  <c i="3" r="AE84"/>
  <c i="3" r="AE85"/>
  <c i="3" r="AE86"/>
  <c i="3" r="AE87"/>
  <c i="3" r="AE88"/>
  <c i="3" r="AE89"/>
  <c i="3" r="AE90"/>
  <c i="3" r="AE91"/>
  <c i="3" r="AE92"/>
  <c i="3" r="AE93"/>
  <c i="3" r="AE94"/>
  <c i="3" r="AE95"/>
  <c i="3" r="AE96"/>
  <c i="3" r="AE97"/>
  <c i="3" r="AE98"/>
  <c i="3" r="AE99"/>
  <c i="3" r="AE100"/>
  <c i="3" r="AE101"/>
  <c i="3" r="AE102"/>
  <c i="3" r="AE103"/>
  <c i="3" r="AE104"/>
  <c i="3" r="AE105"/>
  <c i="3" r="AE106"/>
  <c i="3" r="AE107"/>
  <c i="3" r="AE108"/>
  <c i="3" r="AE109"/>
  <c i="3" r="AE110"/>
  <c i="3" r="AE111"/>
  <c i="3" r="AE112"/>
  <c i="3" r="AE113"/>
  <c i="3" r="AE114"/>
  <c i="3" r="AE115"/>
  <c i="3" r="AE116"/>
  <c i="3" r="AE117"/>
  <c i="3" r="AE118"/>
  <c i="3" r="AE119"/>
  <c i="3" r="AE120"/>
  <c i="3" r="AE121"/>
  <c i="3" r="AE122"/>
  <c i="3" r="AE123"/>
  <c i="3" r="AE124"/>
  <c i="3" r="AE125"/>
  <c i="3" r="AE126"/>
  <c i="3" r="AE127"/>
  <c i="3" r="AE128"/>
  <c i="3" r="AE129"/>
  <c i="3" r="AE130"/>
  <c i="3" r="AE131"/>
  <c i="3" r="AE132"/>
  <c i="3" r="AE133"/>
  <c i="3" r="AE134"/>
  <c i="3" r="AE135"/>
  <c i="3" r="AE136"/>
  <c i="3" r="AE137"/>
  <c i="3" r="AE138"/>
  <c i="3" r="AE139"/>
  <c i="3" r="AE140"/>
  <c i="3" r="AE141"/>
  <c i="3" r="AE142"/>
  <c i="3" r="AE143"/>
  <c i="3" r="AE144"/>
  <c i="3" r="AE145"/>
  <c i="3" r="AE146"/>
  <c i="3" r="AE147"/>
  <c i="3" r="AE148"/>
  <c i="3" r="AE149"/>
  <c i="3" r="AE150"/>
  <c i="3" r="AE151"/>
  <c i="3" r="AE152"/>
  <c i="3" r="AE153"/>
  <c i="3" r="AE154"/>
  <c i="3" r="AE155"/>
  <c i="3" r="AE156"/>
  <c i="3" r="AE157"/>
  <c i="3" r="AE158"/>
  <c i="3" r="AE159"/>
  <c i="3" r="AE160"/>
  <c i="3" r="AE161"/>
  <c i="3" r="AE162"/>
  <c i="3" r="AE163"/>
  <c i="3" r="AE164"/>
  <c i="3" r="AE165"/>
  <c i="3" r="AE166"/>
  <c i="3" r="AE167"/>
  <c i="3" r="AE168"/>
  <c i="3" r="AE169"/>
  <c i="3" r="AE170"/>
  <c i="3" r="AE171"/>
  <c i="3" r="AE172"/>
  <c i="3" r="AE173"/>
  <c i="3" r="AE174"/>
  <c i="3" r="AE175"/>
  <c i="3" r="AE176"/>
  <c i="3" r="AE177"/>
  <c i="3" r="AE178"/>
  <c i="3" r="AE179"/>
  <c i="3" r="AE180"/>
  <c i="3" r="AE181"/>
  <c i="3" r="AE182"/>
  <c i="3" r="AE183"/>
  <c i="3" r="AE184"/>
  <c i="3" r="AE185"/>
  <c i="3" r="AE186"/>
  <c i="3" r="AE187"/>
  <c i="3" r="AE188"/>
  <c i="3" r="AE189"/>
  <c i="3" r="AE190"/>
  <c i="3" r="AE191"/>
  <c i="3" r="AE192"/>
  <c i="3" r="AE193"/>
  <c i="3" r="AE194"/>
  <c i="3" r="AE195"/>
  <c i="3" r="AE196"/>
  <c i="3" r="AE197"/>
  <c i="3" r="AE198"/>
  <c i="3" r="AE199"/>
  <c i="3" r="AE200"/>
  <c i="3" r="AE201"/>
  <c i="3" r="AE202"/>
  <c i="3" r="AE203"/>
  <c i="3" r="AE204"/>
  <c i="3" r="AE205"/>
  <c i="3" r="AE206"/>
  <c i="3" r="AE207"/>
  <c i="3" r="AE208"/>
  <c i="3" r="AE209"/>
  <c i="3" r="AE210"/>
  <c i="3" r="AE211"/>
  <c i="3" r="AE212"/>
  <c i="3" r="AE213"/>
  <c i="3" r="AE214"/>
  <c i="3" r="AE215"/>
  <c i="3" r="AE216"/>
  <c i="3" r="AE217"/>
  <c i="3" r="AE218"/>
  <c i="3" r="AE219"/>
  <c i="3" r="AE220"/>
  <c i="3" r="AE221"/>
  <c i="3" r="AE222"/>
  <c i="3" r="AE223"/>
  <c i="3" r="AE224"/>
  <c i="3" r="AE225"/>
  <c i="3" r="AE226"/>
  <c i="3" r="AE227"/>
  <c i="3" r="AE228"/>
  <c i="3" r="AE229"/>
  <c i="3" r="AE230"/>
  <c i="3" r="AE231"/>
  <c i="3" r="AE232"/>
  <c i="3" r="AE233"/>
  <c i="3" r="AE234"/>
  <c i="3" r="AE235"/>
  <c i="3" r="AE236"/>
  <c i="3" r="AE237"/>
  <c i="3" r="AE238"/>
  <c i="3" r="AE239"/>
  <c i="3" r="AE240"/>
  <c i="3" r="AE241"/>
  <c i="3" r="AE242"/>
  <c i="3" r="AE243"/>
  <c i="3" r="AE244"/>
  <c i="3" r="AE245"/>
  <c i="3" r="AE246"/>
  <c i="3" r="AE247"/>
  <c i="3" r="AE248"/>
  <c i="3" r="AE249"/>
  <c i="3" r="AE250"/>
  <c i="3" r="AE251"/>
  <c i="3" r="AE252"/>
  <c i="3" r="AE253"/>
  <c i="3" r="AE254"/>
  <c i="3" r="AE255"/>
  <c i="3" r="AE256"/>
  <c i="3" r="AE257"/>
  <c i="3" r="AE258"/>
  <c i="3" r="AE259"/>
  <c i="3" r="AE260"/>
  <c i="3" r="AE261"/>
  <c i="3" r="AE262"/>
  <c i="3" r="AE263"/>
  <c i="3" r="AE264"/>
  <c i="3" r="AE265"/>
  <c i="3" r="AE266"/>
  <c i="3" r="AE267"/>
  <c i="3" r="AE268"/>
  <c i="3" r="AE269"/>
  <c i="3" r="AE270"/>
  <c i="3" r="AE271"/>
  <c i="3" r="AE272"/>
  <c i="3" r="AE273"/>
  <c i="3" r="AE274"/>
  <c i="3" r="AE275"/>
  <c i="3" r="AE276"/>
  <c i="3" r="AE277"/>
  <c i="3" r="AE278"/>
  <c i="3" r="AE279"/>
  <c i="3" r="AE280"/>
  <c i="3" r="AE281"/>
  <c i="3" r="AE282"/>
  <c i="3" r="AE283"/>
  <c i="3" r="AE284"/>
  <c i="3" r="AE285"/>
  <c i="3" r="AE286"/>
  <c i="3" r="AE287"/>
  <c i="3" r="AE288"/>
  <c i="3" r="AE289"/>
  <c i="3" r="AE290"/>
  <c i="3" r="AE291"/>
  <c i="3" r="AE292"/>
  <c i="3" r="AE293"/>
  <c i="3" r="AE294"/>
  <c i="3" r="AE295"/>
  <c i="3" r="AE296"/>
  <c i="3" r="AE297"/>
  <c i="3" r="AE298"/>
  <c i="3" r="AE299"/>
  <c i="3" r="AE300"/>
  <c i="3" r="AE301"/>
  <c i="3" r="AE302"/>
  <c i="3" r="AE303"/>
  <c i="3" r="AE304"/>
  <c i="3" r="AE305"/>
  <c i="3" r="AE306"/>
  <c i="3" r="AE307"/>
  <c i="3" r="AE308"/>
  <c i="3" r="AE309"/>
  <c i="3" r="AE310"/>
  <c i="3" r="AE311"/>
  <c i="3" r="AE312"/>
  <c i="3" r="AE313"/>
  <c i="3" r="AE314"/>
  <c i="3" r="AE315"/>
  <c i="3" r="AE316"/>
  <c i="3" r="AE317"/>
  <c i="3" r="AE318"/>
  <c i="3" r="AE319"/>
  <c i="3" r="AE320"/>
  <c i="3" r="AE321"/>
  <c i="3" r="AE322"/>
  <c i="3" r="AE323"/>
  <c i="3" r="AE324"/>
  <c i="3" r="AE325"/>
  <c i="3" r="AE326"/>
  <c i="3" r="AE327"/>
  <c i="3" r="AE328"/>
  <c i="3" r="AE329"/>
  <c i="3" r="AE330"/>
  <c i="3" r="AE331"/>
  <c i="3" r="AE332"/>
  <c i="3" r="AE333"/>
  <c i="3" r="AE334"/>
  <c i="3" r="AE335"/>
  <c i="3" r="AE336"/>
  <c i="3" r="AE337"/>
  <c i="3" r="AE338"/>
  <c i="3" r="AE339"/>
  <c i="3" r="AE340"/>
  <c i="3" r="AE341"/>
  <c i="3" r="AE342"/>
  <c i="3" r="AE343"/>
  <c i="3" r="AE344"/>
  <c i="3" r="AE345"/>
  <c i="3" r="AE346"/>
  <c i="3" r="AE347"/>
  <c i="3" r="AE348"/>
  <c i="3" r="AE349"/>
  <c i="3" r="AE350"/>
  <c i="3" r="AE351"/>
  <c i="3" r="AE352"/>
  <c i="3" r="AE353"/>
  <c i="3" r="AE354"/>
  <c i="3" r="AE355"/>
  <c i="3" r="AE356"/>
  <c i="3" r="AE357"/>
  <c i="3" r="AE358"/>
  <c i="3" r="AE359"/>
  <c i="3" r="AE360"/>
  <c i="3" r="AE361"/>
  <c i="3" r="AE362"/>
  <c i="3" r="AE363"/>
  <c i="3" r="AE364"/>
  <c i="3" r="AE365"/>
  <c i="3" r="AE366"/>
  <c i="3" r="AE367"/>
  <c i="3" r="AE368"/>
  <c i="3" r="AE369"/>
  <c i="3" r="AE370"/>
  <c i="3" r="AE371"/>
  <c i="3" r="AE372"/>
  <c i="3" r="AE373"/>
  <c i="3" r="AE374"/>
  <c i="3" r="AE375"/>
  <c i="3" r="AE376"/>
  <c i="3" r="AE377"/>
  <c i="3" r="AE378"/>
  <c i="3" r="AE379"/>
  <c i="3" r="AE380"/>
  <c i="3" r="AE381"/>
  <c i="3" r="AE382"/>
  <c i="3" r="AE383"/>
  <c i="3" r="AE384"/>
  <c i="3" r="AE385"/>
  <c i="3" r="AE386"/>
  <c i="3" r="AE387"/>
  <c i="3" r="AE388"/>
  <c i="3" r="AE389"/>
  <c i="3" r="AE390"/>
  <c i="3" r="AE391"/>
  <c i="3" r="AE392"/>
  <c i="3" r="AE393"/>
  <c i="3" r="AE394"/>
  <c i="3" r="AE395"/>
  <c i="3" r="AE396"/>
  <c i="3" r="AE397"/>
  <c i="3" r="AE398"/>
  <c i="3" r="AE399"/>
  <c i="3" r="AE400"/>
  <c i="3" r="AE401"/>
  <c i="3" r="AE402"/>
  <c i="3" r="AE403"/>
  <c i="3" r="AE404"/>
  <c i="3" r="AE405"/>
  <c i="3" r="AE406"/>
  <c i="3" r="AE407"/>
  <c i="3" r="AE408"/>
  <c i="3" r="AE409"/>
  <c i="3" r="AE410"/>
  <c i="3" r="AE411"/>
  <c i="3" r="AE412"/>
  <c i="3" r="AE413"/>
  <c i="3" r="AE414"/>
  <c i="3" r="AE415"/>
  <c i="3" r="AE416"/>
  <c i="3" r="AE417"/>
  <c i="3" r="AE418"/>
  <c i="3" r="AE419"/>
  <c i="3" r="AE420"/>
  <c i="3" r="AE421"/>
  <c i="3" r="AE422"/>
  <c i="3" r="AE423"/>
  <c i="3" r="AE424"/>
  <c i="3" r="AE425"/>
  <c i="3" r="AE426"/>
  <c i="3" r="AE427"/>
  <c i="3" r="AE428"/>
  <c i="3" r="AE429"/>
  <c i="3" r="AE430"/>
  <c i="3" r="AE431"/>
  <c i="3" r="AE432"/>
  <c i="3" r="AE433"/>
  <c i="3" r="AE434"/>
  <c i="3" r="AE435"/>
  <c i="3" r="AE436"/>
  <c i="3" r="AE437"/>
  <c i="3" r="AE438"/>
  <c i="3" r="AE439"/>
  <c i="3" r="AE440"/>
  <c i="3" r="AE441"/>
  <c i="3" r="AE442"/>
  <c i="3" r="AE443"/>
  <c i="3" r="AE444"/>
  <c i="3" r="AE445"/>
  <c i="3" r="AE446"/>
  <c i="3" r="AE447"/>
  <c i="3" r="AE448"/>
  <c i="3" r="AE449"/>
  <c i="3" r="AE450"/>
  <c i="3" r="AE451"/>
  <c i="3" r="AE452"/>
  <c i="3" r="AE453"/>
  <c i="3" r="AE454"/>
  <c i="3" r="AE455"/>
  <c i="3" r="AE456"/>
  <c i="3" r="AE457"/>
  <c i="3" r="AE458"/>
  <c i="3" r="AE459"/>
  <c i="3" r="AE460"/>
  <c i="3" r="AE461"/>
  <c i="3" r="AE462"/>
  <c i="3" r="AE463"/>
  <c i="3" r="AE464"/>
  <c i="3" r="AE465"/>
  <c i="3" r="AE466"/>
  <c i="3" r="AE467"/>
  <c i="3" r="AE468"/>
  <c i="3" r="AE469"/>
  <c i="3" r="AE470"/>
  <c i="3" r="AE471"/>
  <c i="3" r="AE472"/>
  <c i="3" r="AE473"/>
  <c i="3" r="AE474"/>
  <c i="3" r="AE475"/>
  <c i="3" r="AE476"/>
  <c i="3" r="AE477"/>
  <c i="3" r="AE478"/>
  <c i="3" r="AE479"/>
  <c i="3" r="AE480"/>
  <c i="3" r="AE481"/>
  <c i="3" r="AE482"/>
  <c i="3" r="AE483"/>
  <c i="3" r="AE484"/>
  <c i="3" r="AE485"/>
  <c i="3" r="AE486"/>
  <c i="3" r="AE487"/>
  <c i="3" r="AE488"/>
  <c i="3" r="AE489"/>
  <c i="3" r="AE490"/>
  <c i="3" r="AE491"/>
  <c i="3" r="AE492"/>
  <c i="3" r="AE493"/>
  <c i="3" r="AE494"/>
  <c i="3" r="AE495"/>
  <c i="3" r="AE496"/>
  <c i="3" r="AE497"/>
  <c i="3" r="AE498"/>
  <c i="3" r="AE499"/>
  <c i="3" r="AE500"/>
  <c i="3" r="AE501"/>
  <c i="3" r="AE502"/>
  <c i="3" r="AE503"/>
  <c i="3" r="AE504"/>
  <c i="3" r="AE505"/>
  <c i="3" r="AE506"/>
  <c i="3" r="AE507"/>
  <c i="3" r="AE508"/>
  <c i="3" r="AE509"/>
  <c i="3" r="AE510"/>
  <c i="3" r="AE511"/>
  <c i="3" r="AE512"/>
  <c i="3" r="AE513"/>
  <c i="3" r="AE514"/>
  <c i="3" r="AE515"/>
  <c i="3" r="AE516"/>
  <c i="3" r="AE517"/>
  <c i="3" r="AE518"/>
  <c i="3" r="AE519"/>
  <c i="3" r="AE520"/>
  <c i="3" r="AE521"/>
  <c i="3" r="AE522"/>
  <c i="3" r="AE523"/>
  <c i="3" r="AE524"/>
  <c i="3" r="AE525"/>
  <c i="3" r="AE526"/>
  <c i="3" r="AE527"/>
  <c i="3" r="AE528"/>
  <c i="3" r="AE529"/>
  <c i="3" r="AE530"/>
  <c i="3" r="AE531"/>
  <c i="3" r="AE532"/>
  <c i="3" r="AE533"/>
  <c i="3" r="AE534"/>
  <c i="3" r="AE535"/>
  <c i="3" r="AE536"/>
  <c i="3" r="AE537"/>
  <c i="3" r="AE538"/>
  <c i="3" r="AE539"/>
  <c i="3" r="AE540"/>
  <c i="3" r="AE541"/>
  <c i="3" r="AE542"/>
  <c i="3" r="AE543"/>
  <c i="3" r="AE544"/>
  <c i="3" r="AE545"/>
  <c i="3" r="AE546"/>
  <c i="3" r="AE547"/>
  <c i="3" r="AE548"/>
  <c i="3" r="AE549"/>
  <c i="3" r="AE550"/>
  <c i="3" r="AE551"/>
  <c i="3" r="AE552"/>
  <c i="3" r="AE553"/>
  <c i="3" r="AE554"/>
  <c i="3" r="AE555"/>
  <c i="3" r="AE556"/>
  <c i="3" r="AE557"/>
  <c i="3" r="AE558"/>
  <c i="3" r="AE559"/>
  <c i="3" r="AE560"/>
  <c i="3" r="AE561"/>
  <c i="3" r="AE562"/>
  <c i="3" r="AE563"/>
  <c i="3" r="AE564"/>
  <c i="3" r="AE565"/>
  <c i="3" r="AE566"/>
  <c i="3" r="AE567"/>
  <c i="3" r="AE568"/>
  <c i="3" r="AE569"/>
  <c i="3" r="AE570"/>
  <c i="3" r="AE571"/>
  <c i="3" r="AE572"/>
  <c i="3" r="AE573"/>
  <c i="3" r="AE574"/>
  <c i="3" r="AE575"/>
  <c i="3" r="AE576"/>
  <c i="3" r="AE577"/>
  <c i="3" r="AE578"/>
  <c i="3" r="AE579"/>
  <c i="3" r="AE580"/>
  <c i="3" r="AE581"/>
  <c i="3" r="AE582"/>
  <c i="3" r="AE583"/>
  <c i="3" r="AE584"/>
  <c i="3" r="AE585"/>
  <c i="3" r="AE586"/>
  <c i="3" r="AE587"/>
  <c i="3" r="AE588"/>
  <c i="3" r="AE589"/>
  <c i="3" r="AE590"/>
  <c i="3" r="AE591"/>
  <c i="3" r="AE592"/>
  <c i="3" r="AE593"/>
  <c i="3" r="AE594"/>
  <c i="3" r="AE595"/>
  <c i="3" r="AE596"/>
  <c i="3" r="AE597"/>
  <c i="3" r="AE598"/>
  <c i="3" r="AE599"/>
  <c i="3" r="AE600"/>
  <c i="3" r="AE601"/>
  <c i="3" r="AE602"/>
  <c i="3" r="AE603"/>
  <c i="3" r="AE604"/>
  <c i="3" r="AE605"/>
  <c i="3" r="AE606"/>
  <c i="3" r="AE607"/>
  <c i="3" r="AE608"/>
  <c i="3" r="AE609"/>
  <c i="3" r="AE610"/>
  <c i="3" r="AE611"/>
  <c i="3" r="AE612"/>
  <c i="3" r="AE613"/>
  <c i="3" r="AE614"/>
  <c i="3" r="AE615"/>
  <c i="3" r="AE616"/>
  <c i="3" r="AE617"/>
  <c i="3" r="AE618"/>
  <c i="3" r="AE619"/>
  <c i="3" r="AE620"/>
  <c i="3" r="AE621"/>
  <c i="3" r="AE622"/>
  <c i="3" r="AE623"/>
  <c i="3" r="AE624"/>
  <c i="3" r="AE625"/>
  <c i="3" r="AE626"/>
  <c i="3" r="AE627"/>
  <c i="3" r="AE628"/>
  <c i="3" r="AE629"/>
  <c i="3" r="AE630"/>
  <c i="3" r="AE631"/>
  <c i="3" r="AE632"/>
  <c i="3" r="AE633"/>
  <c i="3" r="AE634"/>
  <c i="3" r="AE635"/>
  <c i="3" r="AE636"/>
  <c i="3" r="AE637"/>
  <c i="3" r="AE638"/>
  <c i="3" r="AE639"/>
  <c i="3" r="AE640"/>
  <c i="3" r="AE641"/>
  <c i="3" r="AE642"/>
  <c i="3" r="AE643"/>
  <c i="3" r="AE644"/>
  <c i="3" r="AE645"/>
  <c i="3" r="AE646"/>
  <c i="3" r="AE647"/>
  <c i="3" r="AE648"/>
  <c i="3" r="AE649"/>
  <c i="3" r="AE650"/>
  <c i="3" r="AE651"/>
  <c i="3" r="AE652"/>
  <c i="3" r="AE653"/>
  <c i="3" r="AE654"/>
  <c i="3" r="AE655"/>
  <c i="3" r="AE656"/>
  <c i="3" r="AE657"/>
  <c i="3" r="AE658"/>
  <c i="3" r="AE659"/>
  <c i="3" r="AE660"/>
  <c i="3" r="AE661"/>
  <c i="3" r="AE662"/>
  <c i="3" r="AE663"/>
  <c i="3" r="AE664"/>
  <c i="3" r="AE665"/>
  <c i="3" r="AE666"/>
  <c i="3" r="AE667"/>
  <c i="3" r="AE668"/>
  <c i="3" r="AE669"/>
  <c i="3" r="AE670"/>
  <c i="3" r="AE671"/>
  <c i="3" r="AE672"/>
  <c i="3" r="AE673"/>
  <c i="3" r="AE674"/>
  <c i="3" r="AE675"/>
  <c i="3" r="AE676"/>
  <c i="3" r="AE677"/>
  <c i="3" r="AE678"/>
  <c i="3" r="AE679"/>
  <c i="3" r="AE680"/>
  <c i="3" r="AE681"/>
  <c i="3" r="AE682"/>
  <c i="3" r="AE683"/>
  <c i="3" r="AE684"/>
  <c i="3" r="AE685"/>
  <c i="3" r="AE686"/>
  <c i="3" r="AE687"/>
  <c i="3" r="AE688"/>
  <c i="3" r="AE689"/>
  <c i="3" r="AE690"/>
  <c i="3" r="AE691"/>
  <c i="3" r="AE692"/>
  <c i="3" r="AE693"/>
  <c i="3" r="AE694"/>
  <c i="3" r="AE695"/>
  <c i="3" r="AE696"/>
  <c i="3" r="AE697"/>
  <c i="3" r="AE698"/>
  <c i="3" r="AE699"/>
  <c i="3" r="AE700"/>
  <c i="3" r="AE701"/>
  <c i="3" r="AE702"/>
  <c i="3" r="AE703"/>
  <c i="3" r="AE704"/>
  <c i="3" r="AE705"/>
  <c i="3" r="AE706"/>
  <c i="3" r="AE707"/>
  <c i="3" r="AE708"/>
  <c i="3" r="AE709"/>
  <c i="3" r="AE710"/>
  <c i="3" r="AE711"/>
  <c i="3" r="AE712"/>
  <c i="3" r="AE713"/>
  <c i="3" r="AE714"/>
  <c i="3" r="AE715"/>
  <c i="3" r="AE716"/>
  <c i="3" r="AE717"/>
  <c i="3" r="AE718"/>
  <c i="3" r="AE719"/>
  <c i="3" r="AE720"/>
  <c i="3" r="AE721"/>
  <c i="3" r="AE722"/>
  <c i="3" r="AE723"/>
  <c i="3" r="AE724"/>
  <c i="3" r="AE725"/>
  <c i="3" r="AE726"/>
  <c i="3" r="AE727"/>
  <c i="3" r="AE728"/>
  <c i="3" r="AE729"/>
  <c i="3" r="AE730"/>
  <c i="3" r="AE731"/>
  <c i="3" r="AE732"/>
  <c i="3" r="AE733"/>
  <c i="3" r="AE734"/>
  <c i="3" r="AE735"/>
  <c i="3" r="AE736"/>
  <c i="3" r="AE737"/>
  <c i="3" r="AE738"/>
  <c i="3" r="AE739"/>
  <c i="3" r="AE740"/>
  <c i="3" r="AE741"/>
  <c i="3" r="AE742"/>
  <c i="3" r="AE743"/>
  <c i="3" r="AE744"/>
  <c i="3" r="AE745"/>
  <c i="3" r="AE746"/>
  <c i="3" r="AE747"/>
  <c i="3" r="AE748"/>
  <c i="3" r="AE749"/>
  <c i="3" r="AE750"/>
  <c i="3" r="AE751"/>
  <c i="3" r="AE752"/>
  <c i="3" r="AE753"/>
  <c i="3" r="AE754"/>
  <c i="3" r="AE755"/>
  <c i="3" r="AE756"/>
  <c i="3" r="AE757"/>
  <c i="3" r="AE758"/>
  <c i="3" r="AE759"/>
  <c i="3" r="AE760"/>
  <c i="3" r="AE761"/>
  <c i="3" r="AE762"/>
  <c i="3" r="AE763"/>
  <c i="3" r="AE764"/>
  <c i="3" r="AE765"/>
  <c i="3" r="AE766"/>
  <c i="3" r="AE767"/>
  <c i="3" r="AE768"/>
  <c i="3" r="AE769"/>
  <c i="3" r="AE770"/>
  <c i="3" r="AE771"/>
  <c i="3" r="AE772"/>
  <c i="3" r="AE773"/>
  <c i="3" r="AE774"/>
  <c i="3" r="AE775"/>
  <c i="3" r="AE776"/>
  <c i="3" r="AE777"/>
  <c i="3" r="AE778"/>
  <c i="3" r="AE779"/>
  <c i="3" r="AE780"/>
  <c i="3" r="AE781"/>
  <c i="3" r="AE782"/>
  <c i="3" r="AE783"/>
  <c i="3" r="AE784"/>
  <c i="3" r="AE785"/>
  <c i="3" r="AE786"/>
  <c i="3" r="AE787"/>
  <c i="3" r="AE788"/>
  <c i="3" r="AE789"/>
  <c i="3" r="AE790"/>
  <c i="3" r="AE791"/>
  <c i="3" r="AE792"/>
  <c i="3" r="AE793"/>
  <c i="3" r="AE794"/>
  <c i="3" r="AE795"/>
  <c i="3" r="AE796"/>
  <c i="3" r="AE797"/>
  <c i="3" r="AE798"/>
  <c i="3" r="AE799"/>
  <c i="3" r="AE800"/>
  <c i="3" r="AE801"/>
  <c i="3" r="AE802"/>
  <c i="3" r="AE803"/>
  <c i="3" r="AE804"/>
  <c i="3" r="AE805"/>
  <c i="3" r="AE806"/>
  <c i="3" r="AE807"/>
  <c i="3" r="AE808"/>
  <c i="3" r="AE809"/>
  <c i="3" r="AE810"/>
  <c i="3" r="AE811"/>
  <c i="3" r="AE812"/>
  <c i="3" r="AE813"/>
  <c i="3" r="AE814"/>
  <c i="3" r="AE815"/>
  <c i="3" r="AE816"/>
  <c i="3" r="AE817"/>
  <c i="3" r="AE818"/>
  <c i="3" r="AE819"/>
  <c i="3" r="AE820"/>
  <c i="3" r="AE821"/>
  <c i="3" r="AE822"/>
  <c i="3" r="AE823"/>
  <c i="3" r="AE824"/>
  <c i="3" r="AE825"/>
  <c i="3" r="AE826"/>
  <c i="3" r="AE827"/>
  <c i="3" r="AE828"/>
  <c i="3" r="AE829"/>
  <c i="3" r="AE830"/>
  <c i="3" r="AE831"/>
  <c i="3" r="AE832"/>
  <c i="3" r="AE833"/>
  <c i="3" r="AE834"/>
  <c i="3" r="AE835"/>
  <c i="3" r="AE836"/>
  <c i="3" r="AE837"/>
  <c i="3" r="AE838"/>
  <c i="3" r="AE839"/>
  <c i="3" r="AE840"/>
  <c i="3" r="AE841"/>
  <c i="3" r="AE842"/>
  <c i="3" r="AE843"/>
  <c i="3" r="AE844"/>
  <c i="3" r="AE845"/>
  <c i="3" r="AE846"/>
  <c i="3" r="AE847"/>
  <c i="3" r="AE848"/>
  <c i="3" r="AE849"/>
  <c i="3" r="AE850"/>
  <c i="3" r="AE851"/>
  <c i="3" r="AE852"/>
  <c i="3" r="AE853"/>
  <c i="3" r="AE854"/>
  <c i="3" r="AE855"/>
  <c i="3" r="AE856"/>
  <c i="3" r="AE857"/>
  <c i="3" r="AE858"/>
  <c i="3" r="AE859"/>
  <c i="3" r="AE860"/>
  <c i="3" r="AE861"/>
  <c i="3" r="AE862"/>
  <c i="3" r="AE863"/>
  <c i="3" r="AE864"/>
  <c i="3" r="AE865"/>
  <c i="3" r="AE866"/>
  <c i="3" r="AE867"/>
  <c i="3" r="AE868"/>
  <c i="3" r="AE869"/>
  <c i="3" r="AE870"/>
  <c i="3" r="AE871"/>
  <c i="3" r="AE872"/>
  <c i="3" r="AE873"/>
  <c i="3" r="AE874"/>
  <c i="3" r="AE875"/>
  <c i="3" r="AE876"/>
  <c i="3" r="AE877"/>
  <c i="3" r="AE878"/>
  <c i="3" r="AE879"/>
  <c i="3" r="AE880"/>
  <c i="3" r="AE881"/>
  <c i="3" r="AE882"/>
  <c i="3" r="AE883"/>
  <c i="3" r="AE884"/>
  <c i="3" r="AE885"/>
  <c i="3" r="AE886"/>
  <c i="3" r="AE887"/>
  <c i="3" r="AE888"/>
  <c i="3" r="AE889"/>
  <c i="3" r="AE890"/>
  <c i="3" r="AE891"/>
  <c i="3" r="AE892"/>
  <c i="3" r="AE893"/>
  <c i="3" r="AE894"/>
  <c i="3" r="AE895"/>
  <c i="3" r="AE896"/>
  <c i="3" r="AE897"/>
  <c i="3" r="AE898"/>
  <c i="3" r="AE899"/>
  <c i="3" r="AE900"/>
  <c i="3" r="AE901"/>
  <c i="3" r="AE902"/>
  <c i="3" r="AE903"/>
  <c i="3" r="AE904"/>
  <c i="3" r="AE905"/>
  <c i="3" r="AE906"/>
  <c i="3" r="AE907"/>
  <c i="3" r="AE908"/>
  <c i="3" r="AE909"/>
  <c i="3" r="AE910"/>
  <c i="3" r="AE911"/>
  <c i="3" r="AE912"/>
  <c i="3" r="AE913"/>
  <c i="3" r="AE914"/>
  <c i="3" r="AE915"/>
  <c i="3" r="AE916"/>
  <c i="3" r="AE917"/>
  <c i="3" r="AE918"/>
  <c i="3" r="AE919"/>
  <c i="3" r="AE920"/>
  <c i="3" r="AE921"/>
  <c i="3" r="AE922"/>
  <c i="3" r="AE923"/>
  <c i="3" r="AE924"/>
  <c i="3" r="AE925"/>
  <c i="3" r="AE926"/>
  <c i="3" r="AE927"/>
  <c i="3" r="AE928"/>
  <c i="3" r="AE929"/>
  <c i="3" r="AE930"/>
  <c i="3" r="AE931"/>
  <c i="3" r="AE932"/>
  <c i="3" r="AE933"/>
  <c i="3" r="AE934"/>
  <c i="3" r="AE935"/>
  <c i="3" r="AE936"/>
  <c i="3" r="AE937"/>
  <c i="3" r="AE938"/>
  <c i="3" r="AE939"/>
  <c i="3" r="AE940"/>
  <c i="3" r="AE941"/>
  <c i="3" r="AE942"/>
  <c i="3" r="AE943"/>
  <c i="3" r="AE944"/>
  <c i="3" r="AE945"/>
  <c i="3" r="AE946"/>
  <c i="3" r="AE947"/>
  <c i="3" r="AE948"/>
  <c i="3" r="AE949"/>
  <c i="3" r="AE950"/>
  <c i="3" r="AE951"/>
  <c i="3" r="AE952"/>
  <c i="3" r="AE953"/>
  <c i="3" r="AE954"/>
  <c i="3" r="AE955"/>
  <c i="3" r="AE956"/>
  <c i="3" r="AE957"/>
  <c i="3" r="AE958"/>
  <c i="3" r="AE959"/>
  <c i="3" r="AE960"/>
  <c i="3" r="AE961"/>
  <c i="3" r="AE962"/>
  <c i="3" r="AE963"/>
  <c i="3" r="AE964"/>
  <c i="3" r="AE965"/>
  <c i="3" r="AE966"/>
  <c i="3" r="AE967"/>
  <c i="3" r="AE968"/>
  <c i="3" r="AE969"/>
  <c i="3" r="AE970"/>
  <c i="3" r="AE971"/>
  <c i="3" r="AE972"/>
  <c i="3" r="AE973"/>
  <c i="3" r="AE974"/>
  <c i="3" r="AE975"/>
  <c i="3" r="AE976"/>
  <c i="3" r="AE977"/>
  <c i="3" r="AE978"/>
  <c i="3" r="AE979"/>
  <c i="3" r="AE980"/>
  <c i="3" r="AE981"/>
  <c i="3" r="AE982"/>
  <c i="3" r="AE983"/>
  <c i="3" r="AE984"/>
  <c i="3" r="AE985"/>
  <c i="3" r="AE986"/>
  <c i="3" r="AE987"/>
  <c i="3" r="AE988"/>
  <c i="3" r="AE989"/>
  <c i="3" r="AE990"/>
  <c i="3" r="AE991"/>
  <c i="3" r="AE992"/>
  <c i="3" r="AE993"/>
  <c i="3" r="AE994"/>
  <c i="3" r="AE995"/>
  <c i="3" r="AE996"/>
  <c i="3" r="AE997"/>
  <c i="3" r="AE998"/>
  <c i="3" r="AE999"/>
  <c i="3" r="AE1000"/>
  <c i="3" r="AE1001"/>
  <c i="3" r="AE1002"/>
  <c i="3" r="AE1003"/>
  <c i="3" r="AE1004"/>
  <c i="3" r="AE1005"/>
  <c i="3" r="AE1006"/>
  <c i="3" r="AE1007"/>
  <c i="3" r="AE1008"/>
  <c i="3" r="AE1009"/>
  <c i="3" r="AE1010"/>
  <c i="3" r="AE1011"/>
  <c i="3" r="AE1012"/>
  <c i="3" r="AE1013"/>
  <c i="3" r="AE1014"/>
  <c i="3" r="AE1015"/>
  <c i="3" r="AE1016"/>
  <c i="3" r="AE1017"/>
  <c i="3" r="AE1018"/>
  <c i="3" r="AE1019"/>
  <c i="3" r="AE1020"/>
  <c i="3" r="AE1021"/>
  <c i="3" r="AE1022"/>
  <c i="3" r="AE1023"/>
  <c i="3" r="AE1024"/>
  <c i="3" r="AE1025"/>
  <c i="3" r="AE1026"/>
  <c i="3" r="AE1027"/>
  <c i="3" r="AE1028"/>
  <c i="3" r="AE1029"/>
  <c i="3" r="AE1030"/>
  <c i="3" r="AE1031"/>
  <c i="3" r="AE1032"/>
  <c i="3" r="AE1033"/>
  <c i="3" r="AE1034"/>
  <c i="3" r="AE1035"/>
  <c i="3" r="AE1036"/>
  <c i="3" r="AE1037"/>
  <c i="3" r="AE1038"/>
  <c i="3" r="AE1039"/>
  <c i="3" r="AE1040"/>
  <c i="3" r="AE1041"/>
  <c i="3" r="AE1042"/>
  <c i="3" r="AE1043"/>
  <c i="3" r="AE1044"/>
  <c i="3" r="AE1045"/>
  <c i="3" r="AE1046"/>
  <c i="3" r="AE1047"/>
  <c i="3" r="AE1048"/>
  <c i="3" r="AE1049"/>
  <c i="3" r="AE1050"/>
  <c i="3" r="AE1051"/>
  <c i="3" r="AE1052"/>
  <c i="3" r="AE1053"/>
  <c i="3" r="AE1054"/>
  <c i="3" r="AE1055"/>
  <c i="3" r="AE1056"/>
  <c i="3" r="AE1057"/>
  <c i="3" r="AE1058"/>
  <c i="3" r="AE1059"/>
  <c i="3" r="AE1060"/>
  <c i="3" r="AE1061"/>
  <c i="3" r="AE1062"/>
  <c i="3" r="AE1063"/>
  <c i="3" r="AE1064"/>
  <c i="3" r="AE1065"/>
  <c i="3" r="AE1066"/>
  <c i="3" r="AE1067"/>
  <c i="3" r="AE1068"/>
  <c i="3" r="AE1069"/>
  <c i="3" r="AE1070"/>
  <c i="3" r="AE1071"/>
  <c i="3" r="AE1072"/>
  <c i="3" r="AE1073"/>
  <c i="3" r="AE1074"/>
  <c i="3" r="AE1075"/>
  <c i="3" r="AE1076"/>
  <c i="3" r="AE1077"/>
  <c i="3" r="AE1078"/>
  <c i="3" r="AE1079"/>
  <c i="3" r="AE1080"/>
  <c i="3" r="AE1081"/>
  <c i="3" r="AE1082"/>
  <c i="3" r="AE1083"/>
  <c i="3" r="AE1084"/>
  <c i="3" r="AE1085"/>
  <c i="3" r="AE1086"/>
  <c i="3" r="AE1087"/>
  <c i="3" r="AE1088"/>
  <c i="3" r="AE1089"/>
  <c i="3" r="AE1090"/>
  <c i="3" r="AE1091"/>
  <c i="3" r="AE1092"/>
  <c i="3" r="AE1093"/>
  <c i="3" r="AE1094"/>
  <c i="3" r="AE1095"/>
  <c i="3" r="AE1096"/>
  <c i="3" r="AE1097"/>
  <c i="3" r="AE1098"/>
  <c i="3" r="AE1099"/>
  <c i="3" r="AE1100"/>
  <c i="3" r="AE1101"/>
  <c i="3" r="AE1102"/>
  <c i="3" r="AE1103"/>
  <c i="3" r="AE1104"/>
  <c i="3" r="AE1105"/>
  <c i="3" r="AE1106"/>
  <c i="3" r="AE1107"/>
  <c i="3" r="AE1108"/>
  <c i="3" r="AE1109"/>
  <c i="3" r="AE1110"/>
  <c i="3" r="AE1111"/>
  <c i="3" r="AE1112"/>
  <c i="3" r="AE1113"/>
  <c i="3" r="AE1114"/>
  <c i="3" r="AE1115"/>
  <c i="3" r="AE1116"/>
  <c i="3" r="AE1117"/>
  <c i="3" r="AE1118"/>
  <c i="3" r="AE1119"/>
  <c i="3" r="AE1120"/>
  <c i="3" r="AE1121"/>
  <c i="3" r="AE1122"/>
  <c i="3" r="AE1123"/>
  <c i="3" r="AE1124"/>
  <c i="3" r="AE1125"/>
  <c i="3" r="AE1126"/>
  <c i="3" r="AE1127"/>
  <c i="3" r="AE1128"/>
  <c i="3" r="AE1129"/>
  <c i="3" r="AE1130"/>
  <c i="3" r="AE1131"/>
  <c i="3" r="AE1132"/>
  <c i="3" r="AE1133"/>
  <c i="3" r="AE1134"/>
  <c i="3" r="AE1135"/>
  <c i="3" r="AE1136"/>
  <c i="3" r="AE1137"/>
  <c i="3" r="AE1138"/>
  <c i="3" r="AE1139"/>
  <c i="3" r="AE1140"/>
  <c i="3" r="AE1141"/>
  <c i="3" r="AE1142"/>
  <c i="3" r="AE1143"/>
  <c i="3" r="AE1144"/>
  <c i="3" r="AE1145"/>
  <c i="3" r="AE1146"/>
  <c i="3" r="AE1147"/>
  <c i="3" r="AE1148"/>
  <c i="3" r="AE1149"/>
  <c i="3" r="AE1150"/>
  <c i="3" r="AE1151"/>
  <c i="3" r="AE1152"/>
  <c i="3" r="AE1153"/>
  <c i="3" r="AE1154"/>
  <c i="3" r="AE1155"/>
  <c i="3" r="AE1156"/>
  <c i="3" r="AE1157"/>
  <c i="3" r="AE1158"/>
  <c i="3" r="AE1159"/>
  <c i="3" r="AE1160"/>
  <c i="3" r="AE1161"/>
  <c i="3" r="AE1162"/>
  <c i="3" r="AE1163"/>
  <c i="3" r="AE1164"/>
  <c i="3" r="AE1165"/>
  <c i="3" r="AE1166"/>
  <c i="3" r="AE1167"/>
  <c i="3" r="AE1168"/>
  <c i="3" r="AE1169"/>
  <c i="3" r="AE1170"/>
  <c i="3" r="AE1171"/>
  <c i="3" r="AE1172"/>
  <c i="3" r="AE1173"/>
  <c i="3" r="AE1174"/>
  <c i="3" r="AE1175"/>
  <c i="3" r="AE1176"/>
  <c i="3" r="AE1177"/>
  <c i="3" r="AE1178"/>
  <c i="3" r="AE1179"/>
  <c i="3" r="AE1180"/>
  <c i="3" r="AE1181"/>
  <c i="3" r="AE1182"/>
  <c i="3" r="AE1183"/>
  <c i="3" r="AE1184"/>
  <c i="3" r="AE1185"/>
  <c i="3" r="AE1186"/>
  <c i="3" r="AE1187"/>
  <c i="3" r="AE1188"/>
  <c i="3" r="AE1189"/>
  <c i="3" r="AE1190"/>
  <c i="3" r="AE1191"/>
  <c i="3" r="AE1192"/>
  <c i="3" r="AE1193"/>
  <c i="3" r="AE1194"/>
  <c i="3" r="AE1195"/>
  <c i="3" r="AE1196"/>
  <c i="3" r="AE1197"/>
  <c i="3" r="AE1198"/>
  <c i="3" r="AE1199"/>
  <c i="3" r="AE1200"/>
  <c i="3" r="AE1201"/>
  <c i="3" r="AE1202"/>
  <c i="3" r="AE1203"/>
  <c i="3" r="AE1204"/>
  <c i="3" r="AE1205"/>
  <c i="3" r="AE1206"/>
  <c i="3" r="AE1207"/>
  <c i="3" r="AE1208"/>
  <c i="3" r="AE1209"/>
  <c i="3" r="AE1210"/>
  <c i="3" r="AE1211"/>
  <c i="3" r="AE1212"/>
  <c i="3" r="AE1213"/>
  <c i="3" r="AE1214"/>
  <c i="3" r="AE1215"/>
  <c i="3" r="AE1216"/>
  <c i="3" r="AE1217"/>
  <c i="3" r="AE1218"/>
  <c i="3" r="AE1219"/>
  <c i="3" r="AE1220"/>
  <c i="3" r="AE1221"/>
  <c i="3" r="AE1222"/>
  <c i="3" r="AE1223"/>
  <c i="3" r="AE1224"/>
  <c i="3" r="AE1225"/>
  <c i="3" r="AE1226"/>
  <c i="3" r="AE1227"/>
  <c i="3" r="AE1228"/>
  <c i="3" r="AE1229"/>
  <c i="3" r="AE1230"/>
  <c i="3" r="AE1231"/>
  <c i="3" r="AE1232"/>
  <c i="3" r="AE1233"/>
  <c i="3" r="AE1234"/>
  <c i="3" r="AE1235"/>
  <c i="3" r="AE1236"/>
  <c i="3" r="AE1237"/>
  <c i="3" r="AE1238"/>
  <c i="3" r="AE1239"/>
  <c i="3" r="AE1240"/>
  <c i="3" r="AE1241"/>
  <c i="3" r="AE1242"/>
  <c i="3" r="AE1243"/>
  <c i="3" r="AE1244"/>
  <c i="3" r="AE1245"/>
  <c i="3" r="AE1246"/>
  <c i="3" r="AE1247"/>
  <c i="3" r="AE1248"/>
  <c i="3" r="AE1249"/>
  <c i="3" r="AE1250"/>
  <c i="3" r="AE1251"/>
  <c i="3" r="AE1252"/>
  <c i="3" r="AE1253"/>
  <c i="3" r="AE1254"/>
  <c i="3" r="AE1255"/>
  <c i="3" r="AE1256"/>
  <c i="3" r="AE1257"/>
  <c i="3" r="AE1258"/>
  <c i="3" r="AE1259"/>
  <c i="3" r="AE1260"/>
  <c i="3" r="AE1261"/>
  <c i="3" r="AE1262"/>
  <c i="3" r="AE1263"/>
  <c i="3" r="AE1264"/>
  <c i="3" r="AE1265"/>
  <c i="3" r="AE1266"/>
  <c i="3" r="AE1267"/>
  <c i="3" r="AE1268"/>
  <c i="3" r="AE1269"/>
  <c i="3" r="AE1270"/>
  <c i="3" r="AE1271"/>
  <c i="3" r="AE1272"/>
  <c i="3" r="AE1273"/>
  <c i="3" r="AE1274"/>
  <c i="3" r="AE1275"/>
  <c i="3" r="AE1276"/>
  <c i="3" r="AE1277"/>
  <c i="3" r="AE1278"/>
  <c i="3" r="AE1279"/>
  <c i="3" r="AE1280"/>
  <c i="3" r="AE1281"/>
  <c i="3" r="AE1282"/>
  <c i="3" r="AE1283"/>
  <c i="3" r="AE1284"/>
  <c i="3" r="AE1285"/>
  <c i="3" r="AE1286"/>
  <c i="3" r="AE1287"/>
  <c i="3" r="AE1288"/>
  <c i="3" r="AE1289"/>
  <c i="3" r="AE1290"/>
  <c i="3" r="AE1291"/>
  <c i="3" r="AE1292"/>
  <c i="3" r="AE1293"/>
  <c i="3" r="AE1294"/>
  <c i="3" r="AE1295"/>
  <c i="3" r="AE1296"/>
  <c i="3" r="AE1297"/>
  <c i="3" r="AE1298"/>
  <c i="3" r="AE1299"/>
  <c i="3" r="AE1300"/>
  <c i="3" r="AE1301"/>
  <c i="3" r="AE1302"/>
  <c i="3" r="AE1303"/>
  <c i="3" r="AE1304"/>
  <c i="3" r="AE1305"/>
  <c i="3" r="AE1306"/>
  <c i="3" r="AE1307"/>
  <c i="3" r="AE1308"/>
  <c i="3" r="AE1309"/>
  <c i="3" r="AE1310"/>
  <c i="3" r="AE1311"/>
  <c i="3" r="AE1312"/>
  <c i="3" r="AE1313"/>
  <c i="3" r="AE1314"/>
  <c i="3" r="AE1315"/>
  <c i="3" r="AE1316"/>
  <c i="3" r="AE1317"/>
  <c i="3" r="AE1318"/>
  <c i="3" r="AE1319"/>
  <c i="3" r="AE1320"/>
  <c i="3" r="AE1321"/>
  <c i="3" r="AE1322"/>
  <c i="3" r="AE1323"/>
  <c i="3" r="AE1324"/>
  <c i="3" r="AE1325"/>
  <c i="3" r="AE1326"/>
  <c i="3" r="AE1327"/>
  <c i="3" r="AE1328"/>
  <c i="3" r="AE1329"/>
  <c i="3" r="AE1330"/>
  <c i="3" r="AE1331"/>
  <c i="3" r="AE1332"/>
  <c i="3" r="AE1333"/>
  <c i="3" r="AE1334"/>
  <c i="3" r="AE1335"/>
  <c i="3" r="AE1336"/>
  <c i="3" r="AE1337"/>
  <c i="3" r="AE1338"/>
  <c i="3" r="AE1339"/>
  <c i="3" r="AE1340"/>
  <c i="3" r="AE1341"/>
  <c i="3" r="AE1342"/>
  <c i="3" r="AE1343"/>
  <c i="3" r="AE1344"/>
  <c i="3" r="AE1345"/>
  <c i="3" r="AE1346"/>
  <c i="3" r="AE1347"/>
  <c i="3" r="AE1348"/>
  <c i="3" r="AE1349"/>
  <c i="3" r="AE1350"/>
  <c i="3" r="AE1351"/>
  <c i="3" r="AE1352"/>
  <c i="3" r="AE1353"/>
  <c i="3" r="AE1354"/>
  <c i="3" r="AE1355"/>
  <c i="3" r="AE1356"/>
  <c i="3" r="AE1357"/>
  <c i="3" r="AE1358"/>
  <c i="3" r="AE1359"/>
  <c i="3" r="AE1360"/>
  <c i="3" r="AE1361"/>
  <c i="3" r="AE1362"/>
  <c i="3" r="AE1363"/>
  <c i="3" r="AE1364"/>
  <c i="3" r="AE1365"/>
  <c i="3" r="AE1366"/>
  <c i="3" r="AE1367"/>
  <c i="3" r="AE1368"/>
  <c i="3" r="AE1369"/>
  <c i="3" r="AE1370"/>
  <c i="3" r="AE1371"/>
  <c i="3" r="AE1372"/>
  <c i="3" r="AE1373"/>
  <c i="3" r="AE1374"/>
  <c i="3" r="AE1375"/>
  <c i="3" r="AE1376"/>
  <c i="3" r="AE1377"/>
  <c i="3" r="AE1378"/>
  <c i="3" r="AE1379"/>
  <c i="3" r="AE1380"/>
  <c i="3" r="AE1381"/>
  <c i="3" r="AE1382"/>
  <c i="3" r="AE1383"/>
  <c i="3" r="AE1384"/>
  <c i="3" r="AE1385"/>
  <c i="3" r="AE1386"/>
  <c i="3" r="AE1387"/>
  <c i="3" r="AE1388"/>
  <c i="3" r="AE1389"/>
  <c i="3" r="AE1390"/>
  <c i="3" r="AE1391"/>
  <c i="3" r="AE1392"/>
  <c i="3" r="AE1393"/>
  <c i="3" r="AE1394"/>
  <c i="3" r="AE1395"/>
  <c i="3" r="AE1396"/>
  <c i="3" r="AE1397"/>
  <c i="3" r="AE1398"/>
  <c i="3" r="AE1399"/>
  <c i="3" r="AE1400"/>
  <c i="3" r="AE1401"/>
  <c i="3" r="AE1402"/>
  <c i="3" r="AE1403"/>
  <c i="3" r="AE1404"/>
  <c i="3" r="AE1405"/>
  <c i="3" r="AE1406"/>
  <c i="3" r="AE1407"/>
  <c i="3" r="AE1408"/>
  <c i="3" r="AE1409"/>
  <c i="3" r="AE1410"/>
  <c i="3" r="AE1411"/>
  <c i="3" r="AE1412"/>
  <c i="3" r="AE1413"/>
  <c i="3" r="AE1414"/>
  <c i="3" r="AE1415"/>
  <c i="3" r="AE1416"/>
  <c i="3" r="AE1417"/>
  <c i="3" r="AE1418"/>
  <c i="3" r="AE1419"/>
  <c i="3" r="AE1420"/>
  <c i="3" r="AE1421"/>
  <c i="3" r="AE1422"/>
  <c i="3" r="AE1423"/>
  <c i="3" r="AE1424"/>
  <c i="3" r="AE1425"/>
  <c i="3" r="AE1426"/>
  <c i="3" r="AE1427"/>
  <c i="3" r="AE1428"/>
  <c i="3" r="AE1429"/>
  <c i="3" r="AE1430"/>
  <c i="3" r="AE1431"/>
  <c i="3" r="AE1432"/>
  <c i="3" r="AE1433"/>
  <c i="3" r="AE1434"/>
  <c i="3" r="AE1435"/>
  <c i="3" r="AE1436"/>
  <c i="3" r="AE1437"/>
  <c i="3" r="AE1438"/>
  <c i="3" r="AE1439"/>
  <c i="3" r="AE1440"/>
  <c i="3" r="AE1441"/>
  <c i="3" r="AE1442"/>
  <c i="3" r="AE1443"/>
  <c i="3" r="AE1444"/>
  <c i="3" r="AE1445"/>
  <c i="3" r="AE1446"/>
  <c i="3" r="AE1447"/>
  <c i="3" r="AE1448"/>
  <c i="3" r="AE1449"/>
  <c i="3" r="AE1450"/>
  <c i="3" r="AE1451"/>
  <c i="3" r="AE1452"/>
  <c i="3" r="AE1453"/>
  <c i="3" r="AE1454"/>
  <c i="3" r="AE1455"/>
  <c i="3" r="AE1456"/>
  <c i="3" r="AE1457"/>
  <c i="3" r="AE1458"/>
  <c i="3" r="AE1459"/>
  <c i="3" r="AE1460"/>
  <c i="3" r="AE1461"/>
  <c i="3" r="AE1462"/>
  <c i="3" r="AE1463"/>
  <c i="3" r="AE1464"/>
  <c i="3" r="AE1465"/>
  <c i="3" r="AE1466"/>
  <c i="3" r="AE1467"/>
  <c i="3" r="AE1468"/>
  <c i="3" r="AE1469"/>
  <c i="3" r="AE1470"/>
  <c i="3" r="AE1471"/>
  <c i="3" r="AE1472"/>
  <c i="3" r="AE1473"/>
  <c i="3" r="AE1474"/>
  <c i="3" r="AE1475"/>
  <c i="3" r="AE1476"/>
  <c i="3" r="AE1477"/>
  <c i="3" r="AE1478"/>
  <c i="3" r="AE1479"/>
  <c i="3" r="AE1480"/>
  <c i="3" r="AE1481"/>
  <c i="3" r="AE1482"/>
  <c i="3" r="AE1483"/>
  <c i="3" r="AE1484"/>
  <c i="3" r="AE1485"/>
  <c i="3" r="AE1486"/>
  <c i="3" r="AE1487"/>
  <c i="3" r="AE1488"/>
  <c i="3" r="AE1489"/>
  <c i="3" r="AE1490"/>
  <c i="3" r="AE1491"/>
  <c i="3" r="AE1492"/>
  <c i="3" r="AE1493"/>
  <c i="3" r="AE1494"/>
  <c i="3" r="AE1495"/>
  <c i="3" r="AE1496"/>
  <c i="3" r="AE1497"/>
  <c i="3" r="AE1498"/>
  <c i="3" r="AE1499"/>
  <c i="3" r="AE1500"/>
  <c i="3" r="AE1501"/>
  <c i="3" r="AE1502"/>
  <c i="3" r="AE1503"/>
  <c i="3" r="AE1504"/>
  <c i="3" r="AE1505"/>
  <c i="3" r="AE1506"/>
  <c i="3" r="AE1507"/>
  <c i="3" r="AE1508"/>
  <c i="3" r="AE1509"/>
  <c i="3" r="AE1510"/>
  <c i="3" r="AE1511"/>
  <c i="3" r="AE1512"/>
  <c i="3" r="AE1513"/>
  <c i="3" r="AE1514"/>
  <c i="3" r="AE1515"/>
  <c i="3" r="AE1516"/>
  <c i="3" r="AE1517"/>
  <c i="3" r="AE1518"/>
  <c i="3" r="AE1519"/>
  <c i="3" r="AE1520"/>
  <c i="3" r="AE1521"/>
  <c i="3" r="AE1522"/>
  <c i="3" r="AE1523"/>
  <c i="3" r="AE1524"/>
  <c i="3" r="AE1525"/>
  <c i="3" r="AE1526"/>
  <c i="3" r="AE1527"/>
  <c i="3" r="AE1528"/>
  <c i="3" r="AE1529"/>
  <c i="3" r="AE1530"/>
  <c i="3" r="AE1531"/>
  <c i="3" r="AE1532"/>
  <c i="3" r="AE1533"/>
  <c i="3" r="AE1534"/>
  <c i="3" r="AE1535"/>
  <c i="3" r="AE1536"/>
  <c i="3" r="AE1537"/>
  <c i="3" r="AE1538"/>
  <c i="3" r="AE1539"/>
  <c i="3" r="AE1540"/>
  <c i="3" r="AE1541"/>
  <c i="3" r="AE1542"/>
  <c i="3" r="AE1543"/>
  <c i="3" r="AE1544"/>
  <c i="3" r="AE1545"/>
  <c i="3" r="AE1546"/>
  <c i="3" r="AE1547"/>
  <c i="3" r="AE1548"/>
  <c i="3" r="AE1549"/>
  <c i="3" r="AE1550"/>
  <c i="3" r="AE1551"/>
  <c i="3" r="AE1552"/>
  <c i="3" r="AE1553"/>
  <c i="3" r="AE1554"/>
  <c i="3" r="AE1555"/>
  <c i="3" r="AE1556"/>
  <c i="3" r="AE1557"/>
  <c i="3" r="AE1558"/>
  <c i="3" r="AE1559"/>
  <c i="3" r="AE1560"/>
  <c i="3" r="AE1561"/>
  <c i="3" r="AE1562"/>
  <c i="3" r="AE1563"/>
  <c i="3" r="AE1564"/>
  <c i="3" r="AE1565"/>
  <c i="3" r="AE1566"/>
  <c i="3" r="AE1567"/>
  <c i="3" r="AE1568"/>
  <c i="3" r="AE1569"/>
  <c i="3" r="AE1570"/>
  <c i="3" r="AE1571"/>
  <c i="3" r="AE1572"/>
  <c i="3" r="AE1573"/>
  <c i="3" r="AE1574"/>
  <c i="3" r="AE1575"/>
  <c i="3" r="AE1576"/>
  <c i="3" r="AE1577"/>
  <c i="3" r="AE1578"/>
  <c i="3" r="AE1579"/>
  <c i="3" r="AE1580"/>
  <c i="3" r="AE1581"/>
  <c i="3" r="AE1582"/>
  <c i="3" r="AE1583"/>
  <c i="3" r="AE1584"/>
  <c i="3" r="AE1585"/>
  <c i="3" r="AE1586"/>
  <c i="3" r="AE1587"/>
  <c i="3" r="AE1588"/>
  <c i="3" r="AE1589"/>
  <c i="3" r="AE1590"/>
  <c i="3" r="AE1591"/>
  <c i="3" r="AE1592"/>
  <c i="3" r="AE1593"/>
  <c i="3" r="AE1594"/>
  <c i="3" r="AE1595"/>
  <c i="3" r="AE1596"/>
  <c i="3" r="AE1597"/>
  <c i="3" r="AE1598"/>
  <c i="3" r="AE1599"/>
  <c i="3" r="AE1600"/>
  <c i="3" r="AE1601"/>
  <c i="3" r="AE1602"/>
  <c i="3" r="AE1603"/>
  <c i="3" r="AE1604"/>
  <c i="3" r="AE1605"/>
  <c i="3" r="AE1606"/>
  <c i="3" r="AE1607"/>
  <c i="3" r="AE1608"/>
  <c i="3" r="AE1609"/>
  <c i="3" r="AE1610"/>
  <c i="3" r="AE1611"/>
  <c i="3" r="AE1612"/>
  <c i="3" r="AE1613"/>
  <c i="3" r="AE1614"/>
  <c i="3" r="AE1615"/>
  <c i="3" r="AE1616"/>
  <c i="3" r="AE1617"/>
  <c i="3" r="AE1618"/>
  <c i="3" r="AE1619"/>
  <c i="3" r="AE1620"/>
  <c i="3" r="AE1621"/>
  <c i="3" r="AE1622"/>
  <c i="3" r="AE1623"/>
  <c i="3" r="AE1624"/>
  <c i="3" r="AE1625"/>
  <c i="3" r="AE1626"/>
  <c i="3" r="AE1627"/>
  <c i="3" r="AE1628"/>
  <c i="3" r="AE1629"/>
  <c i="3" r="AE1630"/>
  <c i="3" r="AE1631"/>
  <c i="3" r="AE1632"/>
  <c i="3" r="AE1633"/>
  <c i="3" r="AE1634"/>
  <c i="3" r="AE1635"/>
  <c i="3" r="AE1636"/>
  <c i="3" r="AE1637"/>
  <c i="3" r="AE1638"/>
  <c i="3" r="AE1639"/>
  <c i="3" r="AE1640"/>
  <c i="3" r="AE1641"/>
  <c i="3" r="AE1642"/>
  <c i="3" r="AE1643"/>
  <c i="3" r="AE1644"/>
  <c i="3" r="AE1645"/>
  <c i="3" r="AE1646"/>
  <c i="3" r="AE1647"/>
  <c i="3" r="AE1648"/>
  <c i="3" r="AE1649"/>
  <c i="3" r="AE1650"/>
  <c i="3" r="AE1651"/>
  <c i="3" r="AE1652"/>
  <c i="3" r="AE1653"/>
  <c i="3" r="AE1654"/>
  <c i="3" r="AE1655"/>
  <c i="3" r="AE1656"/>
  <c i="3" r="AE1657"/>
  <c i="3" r="AE1658"/>
  <c i="3" r="AE1659"/>
  <c i="3" r="AE1660"/>
  <c i="3" r="AE1661"/>
  <c i="3" r="AE1662"/>
  <c i="3" r="AE1663"/>
  <c i="3" r="AE1664"/>
  <c i="3" r="AE1665"/>
  <c i="3" r="AE1666"/>
  <c i="3" r="AE1667"/>
  <c i="3" r="AE1668"/>
  <c i="3" r="AE1669"/>
  <c i="3" r="AE1670"/>
  <c i="3" r="AE1671"/>
  <c i="3" r="AE1672"/>
  <c i="3" r="AE1673"/>
  <c i="3" r="AE1674"/>
  <c i="3" r="AE1675"/>
  <c i="3" r="AE1676"/>
  <c i="3" r="AE1677"/>
  <c i="3" r="AE1678"/>
  <c i="3" r="AE1679"/>
  <c i="3" r="AE1680"/>
  <c i="3" r="AE1681"/>
  <c i="3" r="AE1682"/>
  <c i="3" r="AE1683"/>
  <c i="3" r="AE1684"/>
  <c i="3" r="AE1685"/>
  <c i="3" r="AE1686"/>
  <c i="3" r="AE1687"/>
  <c i="3" r="AE1688"/>
  <c i="3" r="AE1689"/>
  <c i="3" r="AE1690"/>
  <c i="3" r="AE1691"/>
  <c i="3" r="AE1692"/>
  <c i="3" r="AE1693"/>
  <c i="3" r="AE1694"/>
  <c i="3" r="AE1695"/>
  <c i="3" r="AE1696"/>
  <c i="3" r="AE1697"/>
  <c i="3" r="AE1698"/>
  <c i="3" r="AE1699"/>
  <c i="3" r="AE1700"/>
  <c i="3" r="AE1701"/>
  <c i="3" r="AE1702"/>
  <c i="3" r="AE1703"/>
  <c i="3" r="AE1704"/>
  <c i="3" r="AE1705"/>
  <c i="3" r="AE1706"/>
  <c i="3" r="AE1707"/>
  <c i="3" r="AE1708"/>
  <c i="3" r="AE1709"/>
  <c i="3" r="AE1710"/>
  <c i="3" r="AE1711"/>
  <c i="3" r="AE1712"/>
  <c i="3" r="AE1713"/>
  <c i="3" r="AE1714"/>
  <c i="3" r="AE1715"/>
  <c i="3" r="AE1716"/>
  <c i="3" r="AE1717"/>
  <c i="3" r="AE1718"/>
  <c i="3" r="AE1719"/>
  <c i="3" r="AE1720"/>
  <c i="3" r="AE1721"/>
  <c i="3" r="AE1722"/>
  <c i="3" r="AE1723"/>
  <c i="3" r="AE1724"/>
  <c i="3" r="AE1725"/>
  <c i="3" r="AE1726"/>
  <c i="3" r="AE1727"/>
  <c i="3" r="AE1728"/>
  <c i="3" r="AE1729"/>
  <c i="3" r="AE1730"/>
  <c i="3" r="AE1731"/>
  <c i="3" r="AE1732"/>
  <c i="3" r="AE1733"/>
  <c i="3" r="AE1734"/>
  <c i="3" r="AE1735"/>
  <c i="3" r="AE1736"/>
  <c i="3" r="AE1737"/>
  <c i="3" r="AE1738"/>
  <c i="3" r="AE1739"/>
  <c i="3" r="AE1740"/>
  <c i="3" r="AE1741"/>
  <c i="3" r="AE1742"/>
  <c i="3" r="AE1743"/>
  <c i="3" r="AE1744"/>
  <c i="3" r="AE1745"/>
  <c i="3" r="AE1746"/>
  <c i="3" r="AE1747"/>
  <c i="3" r="AE1748"/>
  <c i="3" r="AE1749"/>
  <c i="3" r="AE1750"/>
  <c i="3" r="AE1751"/>
  <c i="3" r="AE1752"/>
  <c i="3" r="AE1753"/>
  <c i="3" r="AE1754"/>
  <c i="3" r="AE1755"/>
  <c i="3" r="AE1756"/>
  <c i="3" r="AE1757"/>
  <c i="3" r="AE1758"/>
  <c i="3" r="AE1759"/>
  <c i="3" r="AE1760"/>
  <c i="3" r="AE1761"/>
  <c i="3" r="AE1762"/>
  <c i="3" r="AE1763"/>
  <c i="3" r="AE1764"/>
  <c i="3" r="AE1765"/>
  <c i="3" r="AE1766"/>
  <c i="3" r="AE1767"/>
  <c i="3" r="AE1768"/>
  <c i="3" r="AE1769"/>
  <c i="3" r="AE1770"/>
  <c i="3" r="AE1771"/>
  <c i="3" r="AE1772"/>
  <c i="3" r="AE1773"/>
  <c i="3" r="AE1774"/>
  <c i="3" r="AE1775"/>
  <c i="3" r="AE1776"/>
  <c i="3" r="AE1777"/>
  <c i="3" r="AE1778"/>
  <c i="3" r="AE1779"/>
  <c i="3" r="AE1780"/>
  <c i="3" r="AE1781"/>
  <c i="3" r="AE1782"/>
  <c i="3" r="AE1783"/>
  <c i="3" r="AE1784"/>
  <c i="3" r="AE1785"/>
  <c i="3" r="AE1786"/>
  <c i="3" r="AE1787"/>
  <c i="3" r="AE1788"/>
  <c i="3" r="AE1789"/>
  <c i="3" r="AE1790"/>
  <c i="3" r="AE1791"/>
  <c i="3" r="AE1792"/>
  <c i="3" r="AE1793"/>
  <c i="3" r="AE1794"/>
  <c i="3" r="AE1795"/>
  <c i="3" r="AE1796"/>
  <c i="3" r="AE1797"/>
  <c i="3" r="AE1798"/>
  <c i="3" r="AE1799"/>
  <c i="3" r="AE1800"/>
  <c i="3" r="AE1801"/>
  <c i="3" r="AE1802"/>
  <c i="3" r="AE1803"/>
  <c i="3" r="AE1804"/>
  <c i="3" r="AE1805"/>
  <c i="3" r="AE1806"/>
  <c i="3" r="AE1807"/>
  <c i="3" r="AE1808"/>
  <c i="3" r="AE1809"/>
  <c i="3" r="AE1810"/>
  <c i="3" r="AE1811"/>
  <c i="3" r="AE1812"/>
  <c i="3" r="AE1813"/>
  <c i="3" r="AE1814"/>
  <c i="3" r="AE1815"/>
  <c i="3" r="AE1816"/>
  <c i="3" r="AE1817"/>
  <c i="3" r="AE1818"/>
  <c i="3" r="AE1819"/>
  <c i="3" r="AE1820"/>
  <c i="3" r="AE1821"/>
  <c i="3" r="AE1822"/>
  <c i="3" r="AE1823"/>
  <c i="3" r="AE1824"/>
  <c i="3" r="AE1825"/>
  <c i="3" r="AE1826"/>
  <c i="3" r="AE1827"/>
  <c i="3" r="AE1828"/>
  <c i="3" r="AE1829"/>
  <c i="3" r="AE1830"/>
  <c i="3" r="AE1831"/>
  <c i="3" r="AE1832"/>
  <c i="3" r="AE1833"/>
  <c i="3" r="AE1834"/>
  <c i="3" r="AE1835"/>
  <c i="3" r="AE1836"/>
  <c i="3" r="AE1837"/>
  <c i="3" r="AE1838"/>
  <c i="3" r="AE1839"/>
  <c i="3" r="AE1840"/>
  <c i="3" r="AE1841"/>
  <c i="3" r="AE1842"/>
  <c i="3" r="AE1843"/>
  <c i="3" r="AE1844"/>
  <c i="3" r="AE1845"/>
  <c i="3" r="AE1846"/>
  <c i="3" r="AE1847"/>
  <c i="3" r="AE1848"/>
  <c i="3" r="AE1849"/>
  <c i="3" r="AE1850"/>
  <c i="3" r="AE1851"/>
  <c i="3" r="AE1852"/>
  <c i="3" r="AE1853"/>
  <c i="3" r="AE1854"/>
  <c i="3" r="AE1855"/>
  <c i="3" r="AE1856"/>
  <c i="3" r="AE1857"/>
  <c i="3" r="AE1858"/>
  <c i="3" r="AE1859"/>
  <c i="3" r="AE1860"/>
  <c i="3" r="AE1861"/>
  <c i="3" r="AE1862"/>
  <c i="3" r="AE1863"/>
  <c i="3" r="AE1864"/>
  <c i="3" r="AE1865"/>
  <c i="3" r="AE1866"/>
  <c i="3" r="AE1867"/>
  <c i="3" r="AE1868"/>
  <c i="3" r="AE1869"/>
  <c i="3" r="AE1870"/>
  <c i="3" r="AE1871"/>
  <c i="3" r="AE1872"/>
  <c i="3" r="AE1873"/>
  <c i="3" r="AE1874"/>
  <c i="3" r="AE1875"/>
  <c i="3" r="AE1876"/>
  <c i="3" r="AE1877"/>
  <c i="3" r="AE1878"/>
  <c i="3" r="AE1879"/>
  <c i="3" r="AE1880"/>
  <c i="3" r="AE1881"/>
  <c i="3" r="AE1882"/>
  <c i="3" r="AE1883"/>
  <c i="3" r="AE1884"/>
  <c i="3" r="AE1885"/>
  <c i="3" r="AE1886"/>
  <c i="3" r="AE1887"/>
  <c i="3" r="AE1888"/>
  <c i="3" r="AE1889"/>
  <c i="3" r="AE1890"/>
  <c i="3" r="AE1891"/>
  <c i="3" r="AE1892"/>
  <c i="3" r="AE1893"/>
  <c i="3" r="AE1894"/>
  <c i="3" r="AE1895"/>
  <c i="3" r="AE1896"/>
  <c i="3" r="AE1897"/>
  <c i="3" r="AE1898"/>
  <c i="3" r="AE1899"/>
  <c i="3" r="AE1900"/>
  <c i="3" r="AE1901"/>
  <c i="3" r="AE1902"/>
  <c i="3" r="AE1903"/>
  <c i="3" r="AE1904"/>
  <c i="3" r="AE1905"/>
  <c i="3" r="AE1906"/>
  <c i="3" r="AE1907"/>
  <c i="3" r="AE1908"/>
  <c i="3" r="AE1909"/>
  <c i="3" r="AE1910"/>
  <c i="3" r="AE1911"/>
  <c i="3" r="AE1912"/>
  <c i="3" r="AE1913"/>
  <c i="3" r="AE1914"/>
  <c i="3" r="AE1915"/>
  <c i="3" r="AE1916"/>
  <c i="3" r="AE1917"/>
  <c i="3" r="AE1918"/>
  <c i="3" r="AE1919"/>
  <c i="3" r="AE1920"/>
  <c i="3" r="AE1921"/>
  <c i="3" r="AE1922"/>
  <c i="3" r="AE1923"/>
  <c i="3" r="AE1924"/>
  <c i="3" r="AE1925"/>
  <c i="3" r="AE1926"/>
  <c i="3" r="AE1927"/>
  <c i="3" r="AE1928"/>
  <c i="3" r="AE1929"/>
  <c i="3" r="AE1930"/>
  <c i="3" r="AE1931"/>
  <c i="3" r="AE1932"/>
  <c i="3" r="AE1933"/>
  <c i="3" r="AE1934"/>
  <c i="3" r="AE1935"/>
  <c i="3" r="AE1936"/>
  <c i="3" r="AE1937"/>
  <c i="3" r="AE1938"/>
  <c i="3" r="AE1939"/>
  <c i="3" r="AE1940"/>
  <c i="3" r="AE1941"/>
  <c i="3" r="AE1942"/>
  <c i="3" r="AE1943"/>
  <c i="3" r="AE1944"/>
  <c i="3" r="AE1945"/>
  <c i="3" r="AE1946"/>
  <c i="3" r="AE1947"/>
  <c i="3" r="AE1948"/>
  <c i="3" r="AE1949"/>
  <c i="3" r="AE1950"/>
  <c i="3" r="AE1951"/>
  <c i="3" r="AE1952"/>
  <c i="3" r="AE1953"/>
  <c i="3" r="AE1954"/>
  <c i="3" r="AE1955"/>
  <c i="3" r="AE1956"/>
  <c i="3" r="AE1957"/>
  <c i="3" r="AE1958"/>
  <c i="3" r="AE1959"/>
  <c i="3" r="AE1960"/>
  <c i="3" r="AE1961"/>
  <c i="3" r="AE1962"/>
  <c i="3" r="AE1963"/>
  <c i="3" r="AE1964"/>
  <c i="3" r="AE1965"/>
  <c i="3" r="AE1966"/>
  <c i="3" r="AE1967"/>
  <c i="3" r="AE1968"/>
  <c i="3" r="AE1969"/>
  <c i="3" r="AE1970"/>
  <c i="3" r="AE1971"/>
  <c i="3" r="AE1972"/>
  <c i="3" r="AE1973"/>
  <c i="3" r="AE1974"/>
  <c i="3" r="AE1975"/>
  <c i="3" r="AE1976"/>
  <c i="3" r="AE1977"/>
  <c i="3" r="AE1978"/>
  <c i="3" r="AE1979"/>
  <c i="3" r="AE1980"/>
  <c i="3" r="AE1981"/>
  <c i="3" r="AE1982"/>
  <c i="3" r="AE1983"/>
  <c i="3" r="AE1984"/>
  <c i="3" r="AE1985"/>
  <c i="3" r="AE1986"/>
  <c i="3" r="AE1987"/>
  <c i="3" r="AE1988"/>
  <c i="3" r="AE1989"/>
  <c i="3" r="AE1990"/>
  <c i="3" r="AE1991"/>
  <c i="3" r="AE1992"/>
  <c i="3" r="AE1993"/>
  <c i="3" r="AE1994"/>
  <c i="3" r="AE1995"/>
  <c i="3" r="AE1996"/>
  <c i="3" r="AE1997"/>
  <c i="3" r="AE1998"/>
  <c i="3" r="AE1999"/>
  <c i="3" r="AE2000"/>
  <c i="3" r="AO33"/>
  <c i="3" r="AN33"/>
  <c i="3" r="AM33"/>
  <c i="3" r="AL33"/>
  <c i="3" r="AK33"/>
  <c i="3" r="AJ33"/>
  <c i="3" r="AI33"/>
  <c i="3" r="AH33"/>
  <c i="3" r="AG33"/>
  <c i="3" r="Y356"/>
  <c i="3" r="AD356"/>
  <c i="3" r="AF356"/>
  <c i="3" r="AQ356"/>
  <c i="3" r="Y357"/>
  <c i="3" r="AD357"/>
  <c i="3" r="AF357"/>
  <c i="3" r="AQ357"/>
  <c i="3" r="Y358"/>
  <c i="3" r="AD358"/>
  <c i="3" r="AF358"/>
  <c i="3" r="AQ358"/>
  <c i="3" r="Y359"/>
  <c i="3" r="AD359"/>
  <c i="3" r="AF359"/>
  <c i="3" r="AQ359"/>
  <c i="3" r="Y360"/>
  <c i="3" r="AD360"/>
  <c i="3" r="AF360"/>
  <c i="3" r="AQ360"/>
  <c i="3" r="Y361"/>
  <c i="3" r="AD361"/>
  <c i="3" r="AF361"/>
  <c i="3" r="AQ361"/>
  <c i="3" r="Y362"/>
  <c i="3" r="AD362"/>
  <c i="3" r="AF362"/>
  <c i="3" r="AQ362"/>
  <c i="3" r="Y363"/>
  <c i="3" r="AD363"/>
  <c i="3" r="AF363"/>
  <c i="3" r="AQ363"/>
  <c i="3" r="Y364"/>
  <c i="3" r="AD364"/>
  <c i="3" r="AF364"/>
  <c i="3" r="AQ364"/>
  <c i="3" r="Y365"/>
  <c i="3" r="AD365"/>
  <c i="3" r="AF365"/>
  <c i="3" r="AQ365"/>
  <c i="3" r="Y366"/>
  <c i="3" r="AD366"/>
  <c i="3" r="AF366"/>
  <c i="3" r="AQ366"/>
  <c i="3" r="Y367"/>
  <c i="3" r="AD367"/>
  <c i="3" r="AF367"/>
  <c i="3" r="AQ367"/>
  <c i="3" r="Y368"/>
  <c i="3" r="AD368"/>
  <c i="3" r="AF368"/>
  <c i="3" r="AQ368"/>
  <c i="3" r="Y369"/>
  <c i="3" r="AD369"/>
  <c i="3" r="AF369"/>
  <c i="3" r="AQ369"/>
  <c i="3" r="Y370"/>
  <c i="3" r="AD370"/>
  <c i="3" r="AF370"/>
  <c i="3" r="AQ370"/>
  <c i="3" r="Y371"/>
  <c i="3" r="AD371"/>
  <c i="3" r="AF371"/>
  <c i="3" r="AQ371"/>
  <c i="3" r="Y372"/>
  <c i="3" r="AD372"/>
  <c i="3" r="AF372"/>
  <c i="3" r="AQ372"/>
  <c i="3" r="Y373"/>
  <c i="3" r="AD373"/>
  <c i="3" r="AF373"/>
  <c i="3" r="AQ373"/>
  <c i="3" r="Y374"/>
  <c i="3" r="AD374"/>
  <c i="3" r="AF374"/>
  <c i="3" r="AQ374"/>
  <c i="3" r="Y375"/>
  <c i="3" r="AD375"/>
  <c i="3" r="AF375"/>
  <c i="3" r="AQ375"/>
  <c i="3" r="Y376"/>
  <c i="3" r="AD376"/>
  <c i="3" r="AF376"/>
  <c i="3" r="AQ376"/>
  <c i="3" r="Y377"/>
  <c i="3" r="AD377"/>
  <c i="3" r="AF377"/>
  <c i="3" r="AQ377"/>
  <c i="3" r="Y378"/>
  <c i="3" r="AD378"/>
  <c i="3" r="AF378"/>
  <c i="3" r="AQ378"/>
  <c i="3" r="Y379"/>
  <c i="3" r="AD379"/>
  <c i="3" r="AF379"/>
  <c i="3" r="AQ379"/>
  <c i="3" r="Y380"/>
  <c i="3" r="AD380"/>
  <c i="3" r="AF380"/>
  <c i="3" r="AQ380"/>
  <c i="3" r="Y381"/>
  <c i="3" r="AD381"/>
  <c i="3" r="AF381"/>
  <c i="3" r="AQ381"/>
  <c i="3" r="Y382"/>
  <c i="3" r="AD382"/>
  <c i="3" r="AF382"/>
  <c i="3" r="AQ382"/>
  <c i="3" r="Y383"/>
  <c i="3" r="AD383"/>
  <c i="3" r="AF383"/>
  <c i="3" r="AQ383"/>
  <c i="3" r="Y384"/>
  <c i="3" r="AD384"/>
  <c i="3" r="AF384"/>
  <c i="3" r="AQ384"/>
  <c i="3" r="Y385"/>
  <c i="3" r="AD385"/>
  <c i="3" r="AF385"/>
  <c i="3" r="AQ385"/>
  <c i="3" r="Y386"/>
  <c i="3" r="AD386"/>
  <c i="3" r="AF386"/>
  <c i="3" r="AQ386"/>
  <c i="3" r="Y387"/>
  <c i="3" r="AD387"/>
  <c i="3" r="AF387"/>
  <c i="3" r="AQ387"/>
  <c i="3" r="Y388"/>
  <c i="3" r="AD388"/>
  <c i="3" r="AF388"/>
  <c i="3" r="AQ388"/>
  <c i="3" r="Y389"/>
  <c i="3" r="AD389"/>
  <c i="3" r="AF389"/>
  <c i="3" r="AQ389"/>
  <c i="3" r="Y390"/>
  <c i="3" r="AD390"/>
  <c i="3" r="AF390"/>
  <c i="3" r="AQ390"/>
  <c i="3" r="Y391"/>
  <c i="3" r="AD391"/>
  <c i="3" r="AF391"/>
  <c i="3" r="AQ391"/>
  <c i="3" r="Y392"/>
  <c i="3" r="AD392"/>
  <c i="3" r="AF392"/>
  <c i="3" r="AQ392"/>
  <c i="3" r="Y393"/>
  <c i="3" r="AD393"/>
  <c i="3" r="AF393"/>
  <c i="3" r="AQ393"/>
  <c i="3" r="Y394"/>
  <c i="3" r="AD394"/>
  <c i="3" r="AF394"/>
  <c i="3" r="AQ394"/>
  <c i="3" r="Y395"/>
  <c i="3" r="AD395"/>
  <c i="3" r="AF395"/>
  <c i="3" r="AQ395"/>
  <c i="3" r="Y396"/>
  <c i="3" r="AD396"/>
  <c i="3" r="AF396"/>
  <c i="3" r="AQ396"/>
  <c i="3" r="Y397"/>
  <c i="3" r="AD397"/>
  <c i="3" r="AF397"/>
  <c i="3" r="AQ397"/>
  <c i="3" r="Y398"/>
  <c i="3" r="AD398"/>
  <c i="3" r="AF398"/>
  <c i="3" r="AQ398"/>
  <c i="3" r="Y399"/>
  <c i="3" r="AD399"/>
  <c i="3" r="AF399"/>
  <c i="3" r="AQ399"/>
  <c i="3" r="Y400"/>
  <c i="3" r="AD400"/>
  <c i="3" r="AF400"/>
  <c i="3" r="AQ400"/>
  <c i="3" r="Y401"/>
  <c i="3" r="AD401"/>
  <c i="3" r="AF401"/>
  <c i="3" r="AQ401"/>
  <c i="3" r="Y402"/>
  <c i="3" r="AD402"/>
  <c i="3" r="AF402"/>
  <c i="3" r="AQ402"/>
  <c i="3" r="Y403"/>
  <c i="3" r="AD403"/>
  <c i="3" r="AF403"/>
  <c i="3" r="AQ403"/>
  <c i="3" r="Y404"/>
  <c i="3" r="AD404"/>
  <c i="3" r="AF404"/>
  <c i="3" r="AQ404"/>
  <c i="3" r="Y405"/>
  <c i="3" r="AD405"/>
  <c i="3" r="AF405"/>
  <c i="3" r="AQ405"/>
  <c i="3" r="Y406"/>
  <c i="3" r="AD406"/>
  <c i="3" r="AF406"/>
  <c i="3" r="AQ406"/>
  <c i="3" r="Y407"/>
  <c i="3" r="AD407"/>
  <c i="3" r="AF407"/>
  <c i="3" r="AQ407"/>
  <c i="3" r="Y408"/>
  <c i="3" r="AD408"/>
  <c i="3" r="AF408"/>
  <c i="3" r="AQ408"/>
  <c i="3" r="Y409"/>
  <c i="3" r="AD409"/>
  <c i="3" r="AF409"/>
  <c i="3" r="AQ409"/>
  <c i="3" r="Y410"/>
  <c i="3" r="AD410"/>
  <c i="3" r="AF410"/>
  <c i="3" r="AQ410"/>
  <c i="3" r="Y411"/>
  <c i="3" r="AD411"/>
  <c i="3" r="AF411"/>
  <c i="3" r="AQ411"/>
  <c i="3" r="Y412"/>
  <c i="3" r="AD412"/>
  <c i="3" r="AF412"/>
  <c i="3" r="AQ412"/>
  <c i="3" r="Y413"/>
  <c i="3" r="AD413"/>
  <c i="3" r="AF413"/>
  <c i="3" r="AQ413"/>
  <c i="3" r="Y414"/>
  <c i="3" r="AD414"/>
  <c i="3" r="AF414"/>
  <c i="3" r="AQ414"/>
  <c i="3" r="Y415"/>
  <c i="3" r="AD415"/>
  <c i="3" r="AF415"/>
  <c i="3" r="AQ415"/>
  <c i="3" r="Y416"/>
  <c i="3" r="AD416"/>
  <c i="3" r="AF416"/>
  <c i="3" r="AQ416"/>
  <c i="3" r="Y417"/>
  <c i="3" r="AD417"/>
  <c i="3" r="AF417"/>
  <c i="3" r="AQ417"/>
  <c i="3" r="Y418"/>
  <c i="3" r="AD418"/>
  <c i="3" r="AF418"/>
  <c i="3" r="AQ418"/>
  <c i="3" r="Y419"/>
  <c i="3" r="AD419"/>
  <c i="3" r="AF419"/>
  <c i="3" r="AQ419"/>
  <c i="3" r="Y420"/>
  <c i="3" r="AD420"/>
  <c i="3" r="AF420"/>
  <c i="3" r="AQ420"/>
  <c i="3" r="Y421"/>
  <c i="3" r="AD421"/>
  <c i="3" r="AF421"/>
  <c i="3" r="AQ421"/>
  <c i="3" r="Y422"/>
  <c i="3" r="AD422"/>
  <c i="3" r="AF422"/>
  <c i="3" r="AQ422"/>
  <c i="3" r="Y423"/>
  <c i="3" r="AD423"/>
  <c i="3" r="AF423"/>
  <c i="3" r="AQ423"/>
  <c i="3" r="Y424"/>
  <c i="3" r="AD424"/>
  <c i="3" r="AF424"/>
  <c i="3" r="AQ424"/>
  <c i="3" r="Y425"/>
  <c i="3" r="AD425"/>
  <c i="3" r="AF425"/>
  <c i="3" r="AQ425"/>
  <c i="3" r="Y426"/>
  <c i="3" r="AD426"/>
  <c i="3" r="AF426"/>
  <c i="3" r="AQ426"/>
  <c i="3" r="Y427"/>
  <c i="3" r="AD427"/>
  <c i="3" r="AF427"/>
  <c i="3" r="AQ427"/>
  <c i="3" r="Y428"/>
  <c i="3" r="AD428"/>
  <c i="3" r="AF428"/>
  <c i="3" r="AQ428"/>
  <c i="3" r="Y429"/>
  <c i="3" r="AD429"/>
  <c i="3" r="AF429"/>
  <c i="3" r="AQ429"/>
  <c i="3" r="Y430"/>
  <c i="3" r="AD430"/>
  <c i="3" r="AF430"/>
  <c i="3" r="AQ430"/>
  <c i="3" r="Y431"/>
  <c i="3" r="AD431"/>
  <c i="3" r="AF431"/>
  <c i="3" r="AQ431"/>
  <c i="3" r="Y432"/>
  <c i="3" r="AD432"/>
  <c i="3" r="AF432"/>
  <c i="3" r="AQ432"/>
  <c i="3" r="Y433"/>
  <c i="3" r="AD433"/>
  <c i="3" r="AF433"/>
  <c i="3" r="AQ433"/>
  <c i="3" r="Y434"/>
  <c i="3" r="AD434"/>
  <c i="3" r="AF434"/>
  <c i="3" r="AQ434"/>
  <c i="3" r="Y435"/>
  <c i="3" r="AD435"/>
  <c i="3" r="AF435"/>
  <c i="3" r="AQ435"/>
  <c i="3" r="Y436"/>
  <c i="3" r="AD436"/>
  <c i="3" r="AF436"/>
  <c i="3" r="AQ436"/>
  <c i="3" r="Y437"/>
  <c i="3" r="AD437"/>
  <c i="3" r="AF437"/>
  <c i="3" r="AQ437"/>
  <c i="3" r="Y438"/>
  <c i="3" r="AD438"/>
  <c i="3" r="AF438"/>
  <c i="3" r="AQ438"/>
  <c i="3" r="Y439"/>
  <c i="3" r="AD439"/>
  <c i="3" r="AF439"/>
  <c i="3" r="AQ439"/>
  <c i="3" r="Y440"/>
  <c i="3" r="AD440"/>
  <c i="3" r="AF440"/>
  <c i="3" r="AQ440"/>
  <c i="3" r="Y441"/>
  <c i="3" r="AD441"/>
  <c i="3" r="AF441"/>
  <c i="3" r="AQ441"/>
  <c i="3" r="Y442"/>
  <c i="3" r="AD442"/>
  <c i="3" r="AF442"/>
  <c i="3" r="AQ442"/>
  <c i="3" r="Y443"/>
  <c i="3" r="AD443"/>
  <c i="3" r="AF443"/>
  <c i="3" r="AQ443"/>
  <c i="3" r="Y444"/>
  <c i="3" r="AD444"/>
  <c i="3" r="AF444"/>
  <c i="3" r="AQ444"/>
  <c i="3" r="Y445"/>
  <c i="3" r="AD445"/>
  <c i="3" r="AF445"/>
  <c i="3" r="AQ445"/>
  <c i="3" r="Y446"/>
  <c i="3" r="AD446"/>
  <c i="3" r="AF446"/>
  <c i="3" r="AQ446"/>
  <c i="3" r="Y447"/>
  <c i="3" r="AD447"/>
  <c i="3" r="AF447"/>
  <c i="3" r="AQ447"/>
  <c i="3" r="Y448"/>
  <c i="3" r="AD448"/>
  <c i="3" r="AF448"/>
  <c i="3" r="AQ448"/>
  <c i="3" r="Y449"/>
  <c i="3" r="AD449"/>
  <c i="3" r="AF449"/>
  <c i="3" r="AQ449"/>
  <c i="3" r="Y450"/>
  <c i="3" r="AD450"/>
  <c i="3" r="AF450"/>
  <c i="3" r="AQ450"/>
  <c i="3" r="Y451"/>
  <c i="3" r="AD451"/>
  <c i="3" r="AF451"/>
  <c i="3" r="AQ451"/>
  <c i="3" r="Y452"/>
  <c i="3" r="AD452"/>
  <c i="3" r="AF452"/>
  <c i="3" r="AQ452"/>
  <c i="3" r="Y453"/>
  <c i="3" r="AD453"/>
  <c i="3" r="AF453"/>
  <c i="3" r="AQ453"/>
  <c i="3" r="Y454"/>
  <c i="3" r="AD454"/>
  <c i="3" r="AF454"/>
  <c i="3" r="AQ454"/>
  <c i="3" r="Y455"/>
  <c i="3" r="AD455"/>
  <c i="3" r="AF455"/>
  <c i="3" r="AQ455"/>
  <c i="3" r="Y456"/>
  <c i="3" r="AD456"/>
  <c i="3" r="AF456"/>
  <c i="3" r="AQ456"/>
  <c i="3" r="Y457"/>
  <c i="3" r="AD457"/>
  <c i="3" r="AF457"/>
  <c i="3" r="AQ457"/>
  <c i="3" r="Y458"/>
  <c i="3" r="AD458"/>
  <c i="3" r="AF458"/>
  <c i="3" r="AQ458"/>
  <c i="3" r="Y459"/>
  <c i="3" r="AD459"/>
  <c i="3" r="AF459"/>
  <c i="3" r="AQ459"/>
  <c i="3" r="Y460"/>
  <c i="3" r="AD460"/>
  <c i="3" r="AF460"/>
  <c i="3" r="AQ460"/>
  <c i="3" r="Y461"/>
  <c i="3" r="AD461"/>
  <c i="3" r="AF461"/>
  <c i="3" r="AQ461"/>
  <c i="3" r="Y462"/>
  <c i="3" r="AD462"/>
  <c i="3" r="AF462"/>
  <c i="3" r="AQ462"/>
  <c i="3" r="Y463"/>
  <c i="3" r="AD463"/>
  <c i="3" r="AF463"/>
  <c i="3" r="AQ463"/>
  <c i="3" r="Y464"/>
  <c i="3" r="AD464"/>
  <c i="3" r="AF464"/>
  <c i="3" r="AQ464"/>
  <c i="3" r="Y465"/>
  <c i="3" r="AD465"/>
  <c i="3" r="AF465"/>
  <c i="3" r="AQ465"/>
  <c i="3" r="Y466"/>
  <c i="3" r="AD466"/>
  <c i="3" r="AF466"/>
  <c i="3" r="AQ466"/>
  <c i="3" r="Y467"/>
  <c i="3" r="AD467"/>
  <c i="3" r="AF467"/>
  <c i="3" r="AQ467"/>
  <c i="3" r="Y468"/>
  <c i="3" r="AD468"/>
  <c i="3" r="AF468"/>
  <c i="3" r="AQ468"/>
  <c i="3" r="Y469"/>
  <c i="3" r="AD469"/>
  <c i="3" r="AF469"/>
  <c i="3" r="AQ469"/>
  <c i="3" r="Y470"/>
  <c i="3" r="AD470"/>
  <c i="3" r="AF470"/>
  <c i="3" r="AQ470"/>
  <c i="3" r="Y471"/>
  <c i="3" r="AD471"/>
  <c i="3" r="AF471"/>
  <c i="3" r="AQ471"/>
  <c i="3" r="Y472"/>
  <c i="3" r="AD472"/>
  <c i="3" r="AF472"/>
  <c i="3" r="AQ472"/>
  <c i="3" r="Y473"/>
  <c i="3" r="AD473"/>
  <c i="3" r="AF473"/>
  <c i="3" r="AQ473"/>
  <c i="3" r="Y474"/>
  <c i="3" r="AD474"/>
  <c i="3" r="AF474"/>
  <c i="3" r="AQ474"/>
  <c i="3" r="Y475"/>
  <c i="3" r="AD475"/>
  <c i="3" r="AF475"/>
  <c i="3" r="AQ475"/>
  <c i="3" r="Y476"/>
  <c i="3" r="AD476"/>
  <c i="3" r="AF476"/>
  <c i="3" r="AQ476"/>
  <c i="3" r="Y477"/>
  <c i="3" r="AD477"/>
  <c i="3" r="AF477"/>
  <c i="3" r="AQ477"/>
  <c i="3" r="Y478"/>
  <c i="3" r="AD478"/>
  <c i="3" r="AF478"/>
  <c i="3" r="AQ478"/>
  <c i="3" r="Y479"/>
  <c i="3" r="AD479"/>
  <c i="3" r="AF479"/>
  <c i="3" r="AQ479"/>
  <c i="3" r="Y480"/>
  <c i="3" r="AD480"/>
  <c i="3" r="AF480"/>
  <c i="3" r="AQ480"/>
  <c i="3" r="Y481"/>
  <c i="3" r="AD481"/>
  <c i="3" r="AF481"/>
  <c i="3" r="AQ481"/>
  <c i="3" r="Y482"/>
  <c i="3" r="AD482"/>
  <c i="3" r="AF482"/>
  <c i="3" r="AQ482"/>
  <c i="3" r="Y483"/>
  <c i="3" r="AD483"/>
  <c i="3" r="AF483"/>
  <c i="3" r="AQ483"/>
  <c i="3" r="Y484"/>
  <c i="3" r="AD484"/>
  <c i="3" r="AF484"/>
  <c i="3" r="AQ484"/>
  <c i="3" r="Y485"/>
  <c i="3" r="AD485"/>
  <c i="3" r="AF485"/>
  <c i="3" r="AQ485"/>
  <c i="3" r="Y486"/>
  <c i="3" r="AD486"/>
  <c i="3" r="AF486"/>
  <c i="3" r="AQ486"/>
  <c i="3" r="Y487"/>
  <c i="3" r="AD487"/>
  <c i="3" r="AF487"/>
  <c i="3" r="AQ487"/>
  <c i="3" r="Y488"/>
  <c i="3" r="AD488"/>
  <c i="3" r="AF488"/>
  <c i="3" r="AQ488"/>
  <c i="3" r="Y489"/>
  <c i="3" r="AD489"/>
  <c i="3" r="AF489"/>
  <c i="3" r="AQ489"/>
  <c i="3" r="Y490"/>
  <c i="3" r="AD490"/>
  <c i="3" r="AF490"/>
  <c i="3" r="AQ490"/>
  <c i="3" r="Y491"/>
  <c i="3" r="AD491"/>
  <c i="3" r="AF491"/>
  <c i="3" r="AQ491"/>
  <c i="3" r="Y492"/>
  <c i="3" r="AD492"/>
  <c i="3" r="AF492"/>
  <c i="3" r="AQ492"/>
  <c i="3" r="Y493"/>
  <c i="3" r="AD493"/>
  <c i="3" r="AF493"/>
  <c i="3" r="AQ493"/>
  <c i="3" r="Y494"/>
  <c i="3" r="AD494"/>
  <c i="3" r="AF494"/>
  <c i="3" r="AQ494"/>
  <c i="3" r="Y495"/>
  <c i="3" r="AD495"/>
  <c i="3" r="AF495"/>
  <c i="3" r="AQ495"/>
  <c i="3" r="Y496"/>
  <c i="3" r="AD496"/>
  <c i="3" r="AF496"/>
  <c i="3" r="AQ496"/>
  <c i="3" r="Y497"/>
  <c i="3" r="AD497"/>
  <c i="3" r="AF497"/>
  <c i="3" r="AQ497"/>
  <c i="3" r="Y498"/>
  <c i="3" r="AD498"/>
  <c i="3" r="AF498"/>
  <c i="3" r="AQ498"/>
  <c i="3" r="Y499"/>
  <c i="3" r="AD499"/>
  <c i="3" r="AF499"/>
  <c i="3" r="AQ499"/>
  <c i="3" r="Y500"/>
  <c i="3" r="AD500"/>
  <c i="3" r="AF500"/>
  <c i="3" r="AQ500"/>
  <c i="3" r="Y501"/>
  <c i="3" r="AD501"/>
  <c i="3" r="AF501"/>
  <c i="3" r="AQ501"/>
  <c i="3" r="Y502"/>
  <c i="3" r="AD502"/>
  <c i="3" r="AF502"/>
  <c i="3" r="AQ502"/>
  <c i="3" r="Y503"/>
  <c i="3" r="AD503"/>
  <c i="3" r="AF503"/>
  <c i="3" r="AQ503"/>
  <c i="3" r="Y504"/>
  <c i="3" r="AD504"/>
  <c i="3" r="AF504"/>
  <c i="3" r="AQ504"/>
  <c i="3" r="Y505"/>
  <c i="3" r="AD505"/>
  <c i="3" r="AF505"/>
  <c i="3" r="AQ505"/>
  <c i="3" r="Y506"/>
  <c i="3" r="AD506"/>
  <c i="3" r="AF506"/>
  <c i="3" r="AQ506"/>
  <c i="3" r="Y507"/>
  <c i="3" r="AD507"/>
  <c i="3" r="AF507"/>
  <c i="3" r="AQ507"/>
  <c i="3" r="Y508"/>
  <c i="3" r="AD508"/>
  <c i="3" r="AF508"/>
  <c i="3" r="AQ508"/>
  <c i="3" r="Y509"/>
  <c i="3" r="AD509"/>
  <c i="3" r="AF509"/>
  <c i="3" r="AQ509"/>
  <c i="3" r="Y510"/>
  <c i="3" r="AD510"/>
  <c i="3" r="AF510"/>
  <c i="3" r="AQ510"/>
  <c i="3" r="Y511"/>
  <c i="3" r="AD511"/>
  <c i="3" r="AF511"/>
  <c i="3" r="AQ511"/>
  <c i="3" r="Y512"/>
  <c i="3" r="AD512"/>
  <c i="3" r="AF512"/>
  <c i="3" r="AQ512"/>
  <c i="3" r="Y513"/>
  <c i="3" r="AD513"/>
  <c i="3" r="AF513"/>
  <c i="3" r="AQ513"/>
  <c i="3" r="Y514"/>
  <c i="3" r="AD514"/>
  <c i="3" r="AF514"/>
  <c i="3" r="AQ514"/>
  <c i="3" r="Y515"/>
  <c i="3" r="AD515"/>
  <c i="3" r="AF515"/>
  <c i="3" r="AQ515"/>
  <c i="3" r="Y516"/>
  <c i="3" r="AD516"/>
  <c i="3" r="AF516"/>
  <c i="3" r="AQ516"/>
  <c i="3" r="Y517"/>
  <c i="3" r="AD517"/>
  <c i="3" r="AF517"/>
  <c i="3" r="AQ517"/>
  <c i="3" r="Y518"/>
  <c i="3" r="AD518"/>
  <c i="3" r="AF518"/>
  <c i="3" r="AQ518"/>
  <c i="3" r="Y519"/>
  <c i="3" r="AD519"/>
  <c i="3" r="AF519"/>
  <c i="3" r="AQ519"/>
  <c i="3" r="Y520"/>
  <c i="3" r="AD520"/>
  <c i="3" r="AF520"/>
  <c i="3" r="AQ520"/>
  <c i="3" r="Y521"/>
  <c i="3" r="AD521"/>
  <c i="3" r="AF521"/>
  <c i="3" r="AQ521"/>
  <c i="3" r="Y522"/>
  <c i="3" r="AD522"/>
  <c i="3" r="AF522"/>
  <c i="3" r="AQ522"/>
  <c i="3" r="Y523"/>
  <c i="3" r="AD523"/>
  <c i="3" r="AF523"/>
  <c i="3" r="AQ523"/>
  <c i="3" r="Y524"/>
  <c i="3" r="AD524"/>
  <c i="3" r="AF524"/>
  <c i="3" r="AQ524"/>
  <c i="3" r="Y525"/>
  <c i="3" r="AD525"/>
  <c i="3" r="AF525"/>
  <c i="3" r="AQ525"/>
  <c i="3" r="Y526"/>
  <c i="3" r="AD526"/>
  <c i="3" r="AF526"/>
  <c i="3" r="AQ526"/>
  <c i="3" r="Y527"/>
  <c i="3" r="AD527"/>
  <c i="3" r="AF527"/>
  <c i="3" r="AQ527"/>
  <c i="3" r="Y528"/>
  <c i="3" r="AD528"/>
  <c i="3" r="AF528"/>
  <c i="3" r="AQ528"/>
  <c i="3" r="Y529"/>
  <c i="3" r="AD529"/>
  <c i="3" r="AF529"/>
  <c i="3" r="AQ529"/>
  <c i="3" r="Y530"/>
  <c i="3" r="AD530"/>
  <c i="3" r="AF530"/>
  <c i="3" r="AQ530"/>
  <c i="3" r="Y531"/>
  <c i="3" r="AD531"/>
  <c i="3" r="AF531"/>
  <c i="3" r="AQ531"/>
  <c i="3" r="Y532"/>
  <c i="3" r="AD532"/>
  <c i="3" r="AF532"/>
  <c i="3" r="AQ532"/>
  <c i="3" r="Y533"/>
  <c i="3" r="AD533"/>
  <c i="3" r="AF533"/>
  <c i="3" r="AQ533"/>
  <c i="3" r="Y534"/>
  <c i="3" r="AD534"/>
  <c i="3" r="AF534"/>
  <c i="3" r="AQ534"/>
  <c i="3" r="Y535"/>
  <c i="3" r="AD535"/>
  <c i="3" r="AF535"/>
  <c i="3" r="AQ535"/>
  <c i="3" r="Y536"/>
  <c i="3" r="AD536"/>
  <c i="3" r="AF536"/>
  <c i="3" r="AQ536"/>
  <c i="3" r="Y537"/>
  <c i="3" r="AD537"/>
  <c i="3" r="AF537"/>
  <c i="3" r="AQ537"/>
  <c i="3" r="Y538"/>
  <c i="3" r="AD538"/>
  <c i="3" r="AF538"/>
  <c i="3" r="AQ538"/>
  <c i="3" r="Y539"/>
  <c i="3" r="AD539"/>
  <c i="3" r="AF539"/>
  <c i="3" r="AQ539"/>
  <c i="3" r="Y540"/>
  <c i="3" r="AD540"/>
  <c i="3" r="AF540"/>
  <c i="3" r="AQ540"/>
  <c i="3" r="Y541"/>
  <c i="3" r="AD541"/>
  <c i="3" r="AF541"/>
  <c i="3" r="AQ541"/>
  <c i="3" r="Y542"/>
  <c i="3" r="AD542"/>
  <c i="3" r="AF542"/>
  <c i="3" r="AQ542"/>
  <c i="3" r="Y543"/>
  <c i="3" r="AD543"/>
  <c i="3" r="AF543"/>
  <c i="3" r="AQ543"/>
  <c i="3" r="Y544"/>
  <c i="3" r="AD544"/>
  <c i="3" r="AF544"/>
  <c i="3" r="AQ544"/>
  <c i="3" r="Y545"/>
  <c i="3" r="AD545"/>
  <c i="3" r="AF545"/>
  <c i="3" r="AQ545"/>
  <c i="3" r="Y546"/>
  <c i="3" r="AD546"/>
  <c i="3" r="AF546"/>
  <c i="3" r="AQ546"/>
  <c i="3" r="Y547"/>
  <c i="3" r="AD547"/>
  <c i="3" r="AF547"/>
  <c i="3" r="AQ547"/>
  <c i="3" r="Y548"/>
  <c i="3" r="AD548"/>
  <c i="3" r="AF548"/>
  <c i="3" r="AQ548"/>
  <c i="3" r="Y549"/>
  <c i="3" r="AD549"/>
  <c i="3" r="AF549"/>
  <c i="3" r="AQ549"/>
  <c i="3" r="Y550"/>
  <c i="3" r="AD550"/>
  <c i="3" r="AF550"/>
  <c i="3" r="AQ550"/>
  <c i="3" r="Y551"/>
  <c i="3" r="AD551"/>
  <c i="3" r="AF551"/>
  <c i="3" r="AQ551"/>
  <c i="3" r="Y552"/>
  <c i="3" r="AD552"/>
  <c i="3" r="AF552"/>
  <c i="3" r="AQ552"/>
  <c i="3" r="Y553"/>
  <c i="3" r="AD553"/>
  <c i="3" r="AF553"/>
  <c i="3" r="AQ553"/>
  <c i="3" r="Y554"/>
  <c i="3" r="AD554"/>
  <c i="3" r="AF554"/>
  <c i="3" r="AQ554"/>
  <c i="3" r="Y555"/>
  <c i="3" r="AD555"/>
  <c i="3" r="AF555"/>
  <c i="3" r="AQ555"/>
  <c i="3" r="Y556"/>
  <c i="3" r="AD556"/>
  <c i="3" r="AF556"/>
  <c i="3" r="AQ556"/>
  <c i="3" r="Y557"/>
  <c i="3" r="AD557"/>
  <c i="3" r="AF557"/>
  <c i="3" r="AQ557"/>
  <c i="3" r="Y558"/>
  <c i="3" r="AD558"/>
  <c i="3" r="AF558"/>
  <c i="3" r="AQ558"/>
  <c i="3" r="Y559"/>
  <c i="3" r="AD559"/>
  <c i="3" r="AF559"/>
  <c i="3" r="AQ559"/>
  <c i="3" r="Y560"/>
  <c i="3" r="AD560"/>
  <c i="3" r="AF560"/>
  <c i="3" r="AQ560"/>
  <c i="3" r="Y561"/>
  <c i="3" r="AD561"/>
  <c i="3" r="AF561"/>
  <c i="3" r="AQ561"/>
  <c i="3" r="Y562"/>
  <c i="3" r="AD562"/>
  <c i="3" r="AF562"/>
  <c i="3" r="AQ562"/>
  <c i="3" r="Y563"/>
  <c i="3" r="AD563"/>
  <c i="3" r="AF563"/>
  <c i="3" r="AQ563"/>
  <c i="3" r="Y564"/>
  <c i="3" r="AD564"/>
  <c i="3" r="AF564"/>
  <c i="3" r="AQ564"/>
  <c i="3" r="Y565"/>
  <c i="3" r="AD565"/>
  <c i="3" r="AF565"/>
  <c i="3" r="AQ565"/>
  <c i="3" r="Y566"/>
  <c i="3" r="AD566"/>
  <c i="3" r="AF566"/>
  <c i="3" r="AQ566"/>
  <c i="3" r="Y567"/>
  <c i="3" r="AD567"/>
  <c i="3" r="AF567"/>
  <c i="3" r="AQ567"/>
  <c i="3" r="Y568"/>
  <c i="3" r="AD568"/>
  <c i="3" r="AF568"/>
  <c i="3" r="AQ568"/>
  <c i="3" r="Y569"/>
  <c i="3" r="AD569"/>
  <c i="3" r="AF569"/>
  <c i="3" r="AQ569"/>
  <c i="3" r="Y570"/>
  <c i="3" r="AD570"/>
  <c i="3" r="AF570"/>
  <c i="3" r="AQ570"/>
  <c i="3" r="Y571"/>
  <c i="3" r="AD571"/>
  <c i="3" r="AF571"/>
  <c i="3" r="AQ571"/>
  <c i="3" r="Y572"/>
  <c i="3" r="AD572"/>
  <c i="3" r="AF572"/>
  <c i="3" r="AQ572"/>
  <c i="3" r="Y573"/>
  <c i="3" r="AD573"/>
  <c i="3" r="AF573"/>
  <c i="3" r="AQ573"/>
  <c i="3" r="Y574"/>
  <c i="3" r="AD574"/>
  <c i="3" r="AF574"/>
  <c i="3" r="AQ574"/>
  <c i="3" r="Y575"/>
  <c i="3" r="AD575"/>
  <c i="3" r="AF575"/>
  <c i="3" r="AQ575"/>
  <c i="3" r="Y576"/>
  <c i="3" r="AD576"/>
  <c i="3" r="AF576"/>
  <c i="3" r="AQ576"/>
  <c i="3" r="Y577"/>
  <c i="3" r="AD577"/>
  <c i="3" r="AF577"/>
  <c i="3" r="AQ577"/>
  <c i="3" r="Y578"/>
  <c i="3" r="AD578"/>
  <c i="3" r="AF578"/>
  <c i="3" r="AQ578"/>
  <c i="3" r="Y579"/>
  <c i="3" r="AD579"/>
  <c i="3" r="AF579"/>
  <c i="3" r="AQ579"/>
  <c i="3" r="Y580"/>
  <c i="3" r="AD580"/>
  <c i="3" r="AF580"/>
  <c i="3" r="AQ580"/>
  <c i="3" r="Y581"/>
  <c i="3" r="AD581"/>
  <c i="3" r="AF581"/>
  <c i="3" r="AQ581"/>
  <c i="3" r="Y582"/>
  <c i="3" r="AD582"/>
  <c i="3" r="AF582"/>
  <c i="3" r="AQ582"/>
  <c i="3" r="Y583"/>
  <c i="3" r="AD583"/>
  <c i="3" r="AF583"/>
  <c i="3" r="AQ583"/>
  <c i="3" r="Y584"/>
  <c i="3" r="AD584"/>
  <c i="3" r="AF584"/>
  <c i="3" r="AQ584"/>
  <c i="3" r="Y585"/>
  <c i="3" r="AD585"/>
  <c i="3" r="AF585"/>
  <c i="3" r="AQ585"/>
  <c i="3" r="Y586"/>
  <c i="3" r="AD586"/>
  <c i="3" r="AF586"/>
  <c i="3" r="AQ586"/>
  <c i="3" r="Y587"/>
  <c i="3" r="AD587"/>
  <c i="3" r="AF587"/>
  <c i="3" r="AQ587"/>
  <c i="3" r="Y588"/>
  <c i="3" r="AD588"/>
  <c i="3" r="AF588"/>
  <c i="3" r="AQ588"/>
  <c i="3" r="Y589"/>
  <c i="3" r="AD589"/>
  <c i="3" r="AF589"/>
  <c i="3" r="AQ589"/>
  <c i="3" r="Y590"/>
  <c i="3" r="AD590"/>
  <c i="3" r="AF590"/>
  <c i="3" r="AQ590"/>
  <c i="3" r="Y591"/>
  <c i="3" r="AD591"/>
  <c i="3" r="AF591"/>
  <c i="3" r="AQ591"/>
  <c i="3" r="Y592"/>
  <c i="3" r="AD592"/>
  <c i="3" r="AF592"/>
  <c i="3" r="AQ592"/>
  <c i="3" r="Y593"/>
  <c i="3" r="AD593"/>
  <c i="3" r="AF593"/>
  <c i="3" r="AQ593"/>
  <c i="3" r="Y594"/>
  <c i="3" r="AD594"/>
  <c i="3" r="AF594"/>
  <c i="3" r="AQ594"/>
  <c i="3" r="Y595"/>
  <c i="3" r="AD595"/>
  <c i="3" r="AF595"/>
  <c i="3" r="AQ595"/>
  <c i="3" r="Y596"/>
  <c i="3" r="AD596"/>
  <c i="3" r="AF596"/>
  <c i="3" r="AQ596"/>
  <c i="3" r="Y597"/>
  <c i="3" r="AD597"/>
  <c i="3" r="AF597"/>
  <c i="3" r="AQ597"/>
  <c i="3" r="Y598"/>
  <c i="3" r="AD598"/>
  <c i="3" r="AF598"/>
  <c i="3" r="AQ598"/>
  <c i="3" r="Y599"/>
  <c i="3" r="AD599"/>
  <c i="3" r="AF599"/>
  <c i="3" r="AQ599"/>
  <c i="3" r="Y600"/>
  <c i="3" r="AD600"/>
  <c i="3" r="AF600"/>
  <c i="3" r="AQ600"/>
  <c i="3" r="Y601"/>
  <c i="3" r="AD601"/>
  <c i="3" r="AF601"/>
  <c i="3" r="AQ601"/>
  <c i="3" r="Y602"/>
  <c i="3" r="AD602"/>
  <c i="3" r="AF602"/>
  <c i="3" r="AQ602"/>
  <c i="3" r="Y603"/>
  <c i="3" r="AD603"/>
  <c i="3" r="AF603"/>
  <c i="3" r="AQ603"/>
  <c i="3" r="Y604"/>
  <c i="3" r="AD604"/>
  <c i="3" r="AF604"/>
  <c i="3" r="AQ604"/>
  <c i="3" r="Y605"/>
  <c i="3" r="AD605"/>
  <c i="3" r="AF605"/>
  <c i="3" r="AQ605"/>
  <c i="3" r="Y606"/>
  <c i="3" r="AD606"/>
  <c i="3" r="AF606"/>
  <c i="3" r="AQ606"/>
  <c i="3" r="Y607"/>
  <c i="3" r="AD607"/>
  <c i="3" r="AF607"/>
  <c i="3" r="AQ607"/>
  <c i="3" r="Y608"/>
  <c i="3" r="AD608"/>
  <c i="3" r="AF608"/>
  <c i="3" r="AQ608"/>
  <c i="3" r="Y609"/>
  <c i="3" r="AD609"/>
  <c i="3" r="AF609"/>
  <c i="3" r="AQ609"/>
  <c i="3" r="Y610"/>
  <c i="3" r="AD610"/>
  <c i="3" r="AF610"/>
  <c i="3" r="AQ610"/>
  <c i="3" r="Y611"/>
  <c i="3" r="AD611"/>
  <c i="3" r="AF611"/>
  <c i="3" r="AQ611"/>
  <c i="3" r="Y612"/>
  <c i="3" r="AD612"/>
  <c i="3" r="AF612"/>
  <c i="3" r="AQ612"/>
  <c i="3" r="Y613"/>
  <c i="3" r="AD613"/>
  <c i="3" r="AF613"/>
  <c i="3" r="AQ613"/>
  <c i="3" r="Y614"/>
  <c i="3" r="AD614"/>
  <c i="3" r="AF614"/>
  <c i="3" r="AQ614"/>
  <c i="3" r="Y615"/>
  <c i="3" r="AD615"/>
  <c i="3" r="AF615"/>
  <c i="3" r="AQ615"/>
  <c i="3" r="Y616"/>
  <c i="3" r="AD616"/>
  <c i="3" r="AF616"/>
  <c i="3" r="AQ616"/>
  <c i="3" r="Y617"/>
  <c i="3" r="AD617"/>
  <c i="3" r="AF617"/>
  <c i="3" r="AQ617"/>
  <c i="3" r="Y618"/>
  <c i="3" r="AD618"/>
  <c i="3" r="AF618"/>
  <c i="3" r="AQ618"/>
  <c i="3" r="Y619"/>
  <c i="3" r="AD619"/>
  <c i="3" r="AF619"/>
  <c i="3" r="AQ619"/>
  <c i="3" r="Y620"/>
  <c i="3" r="AD620"/>
  <c i="3" r="AF620"/>
  <c i="3" r="AQ620"/>
  <c i="3" r="Y621"/>
  <c i="3" r="AD621"/>
  <c i="3" r="AF621"/>
  <c i="3" r="AQ621"/>
  <c i="3" r="Y622"/>
  <c i="3" r="AD622"/>
  <c i="3" r="AF622"/>
  <c i="3" r="AQ622"/>
  <c i="3" r="Y623"/>
  <c i="3" r="AD623"/>
  <c i="3" r="AF623"/>
  <c i="3" r="AQ623"/>
  <c i="3" r="Y624"/>
  <c i="3" r="AD624"/>
  <c i="3" r="AF624"/>
  <c i="3" r="AQ624"/>
  <c i="3" r="Y625"/>
  <c i="3" r="AD625"/>
  <c i="3" r="AF625"/>
  <c i="3" r="AQ625"/>
  <c i="3" r="Y626"/>
  <c i="3" r="AD626"/>
  <c i="3" r="AF626"/>
  <c i="3" r="AQ626"/>
  <c i="3" r="Y627"/>
  <c i="3" r="AD627"/>
  <c i="3" r="AF627"/>
  <c i="3" r="AQ627"/>
  <c i="3" r="Y628"/>
  <c i="3" r="AD628"/>
  <c i="3" r="AF628"/>
  <c i="3" r="AQ628"/>
  <c i="3" r="Y629"/>
  <c i="3" r="AD629"/>
  <c i="3" r="AF629"/>
  <c i="3" r="AQ629"/>
  <c i="3" r="Y630"/>
  <c i="3" r="AD630"/>
  <c i="3" r="AF630"/>
  <c i="3" r="AQ630"/>
  <c i="3" r="Y631"/>
  <c i="3" r="AD631"/>
  <c i="3" r="AF631"/>
  <c i="3" r="AQ631"/>
  <c i="3" r="Y632"/>
  <c i="3" r="AD632"/>
  <c i="3" r="AF632"/>
  <c i="3" r="AQ632"/>
  <c i="3" r="Y633"/>
  <c i="3" r="AD633"/>
  <c i="3" r="AF633"/>
  <c i="3" r="AQ633"/>
  <c i="3" r="Y634"/>
  <c i="3" r="AD634"/>
  <c i="3" r="AF634"/>
  <c i="3" r="AQ634"/>
  <c i="3" r="Y635"/>
  <c i="3" r="AD635"/>
  <c i="3" r="AF635"/>
  <c i="3" r="AQ635"/>
  <c i="3" r="Y636"/>
  <c i="3" r="AD636"/>
  <c i="3" r="AF636"/>
  <c i="3" r="AQ636"/>
  <c i="3" r="Y637"/>
  <c i="3" r="AD637"/>
  <c i="3" r="AF637"/>
  <c i="3" r="AQ637"/>
  <c i="3" r="Y638"/>
  <c i="3" r="AD638"/>
  <c i="3" r="AF638"/>
  <c i="3" r="AQ638"/>
  <c i="3" r="Y639"/>
  <c i="3" r="AD639"/>
  <c i="3" r="AF639"/>
  <c i="3" r="AQ639"/>
  <c i="3" r="Y640"/>
  <c i="3" r="AD640"/>
  <c i="3" r="AF640"/>
  <c i="3" r="AQ640"/>
  <c i="3" r="Y641"/>
  <c i="3" r="AD641"/>
  <c i="3" r="AF641"/>
  <c i="3" r="AQ641"/>
  <c i="3" r="Y642"/>
  <c i="3" r="AD642"/>
  <c i="3" r="AF642"/>
  <c i="3" r="AQ642"/>
  <c i="3" r="Y643"/>
  <c i="3" r="AD643"/>
  <c i="3" r="AF643"/>
  <c i="3" r="AQ643"/>
  <c i="3" r="Y644"/>
  <c i="3" r="AD644"/>
  <c i="3" r="AF644"/>
  <c i="3" r="AQ644"/>
  <c i="3" r="Y645"/>
  <c i="3" r="AD645"/>
  <c i="3" r="AF645"/>
  <c i="3" r="AQ645"/>
  <c i="3" r="Y646"/>
  <c i="3" r="AD646"/>
  <c i="3" r="AF646"/>
  <c i="3" r="AQ646"/>
  <c i="3" r="Y647"/>
  <c i="3" r="AD647"/>
  <c i="3" r="AF647"/>
  <c i="3" r="AQ647"/>
  <c i="3" r="Y648"/>
  <c i="3" r="AD648"/>
  <c i="3" r="AF648"/>
  <c i="3" r="AQ648"/>
  <c i="3" r="Y649"/>
  <c i="3" r="AD649"/>
  <c i="3" r="AF649"/>
  <c i="3" r="AQ649"/>
  <c i="3" r="Y650"/>
  <c i="3" r="AD650"/>
  <c i="3" r="AF650"/>
  <c i="3" r="AQ650"/>
  <c i="3" r="Y651"/>
  <c i="3" r="AD651"/>
  <c i="3" r="AF651"/>
  <c i="3" r="AQ651"/>
  <c i="3" r="Y652"/>
  <c i="3" r="AD652"/>
  <c i="3" r="AF652"/>
  <c i="3" r="AQ652"/>
  <c i="3" r="Y653"/>
  <c i="3" r="AD653"/>
  <c i="3" r="AF653"/>
  <c i="3" r="AQ653"/>
  <c i="3" r="Y654"/>
  <c i="3" r="AD654"/>
  <c i="3" r="AF654"/>
  <c i="3" r="AQ654"/>
  <c i="3" r="Y655"/>
  <c i="3" r="AD655"/>
  <c i="3" r="AF655"/>
  <c i="3" r="AQ655"/>
  <c i="3" r="Y656"/>
  <c i="3" r="AD656"/>
  <c i="3" r="AF656"/>
  <c i="3" r="AQ656"/>
  <c i="3" r="Y657"/>
  <c i="3" r="AD657"/>
  <c i="3" r="AF657"/>
  <c i="3" r="AQ657"/>
  <c i="3" r="Y658"/>
  <c i="3" r="AD658"/>
  <c i="3" r="AF658"/>
  <c i="3" r="AQ658"/>
  <c i="3" r="Y659"/>
  <c i="3" r="AD659"/>
  <c i="3" r="AF659"/>
  <c i="3" r="AQ659"/>
  <c i="3" r="Y660"/>
  <c i="3" r="AD660"/>
  <c i="3" r="AF660"/>
  <c i="3" r="AQ660"/>
  <c i="3" r="Y661"/>
  <c i="3" r="AD661"/>
  <c i="3" r="AF661"/>
  <c i="3" r="AQ661"/>
  <c i="3" r="Y662"/>
  <c i="3" r="AD662"/>
  <c i="3" r="AF662"/>
  <c i="3" r="AQ662"/>
  <c i="3" r="Y663"/>
  <c i="3" r="AD663"/>
  <c i="3" r="AF663"/>
  <c i="3" r="AQ663"/>
  <c i="3" r="Y664"/>
  <c i="3" r="AD664"/>
  <c i="3" r="AF664"/>
  <c i="3" r="AQ664"/>
  <c i="3" r="Y665"/>
  <c i="3" r="AD665"/>
  <c i="3" r="AF665"/>
  <c i="3" r="AQ665"/>
  <c i="3" r="Y666"/>
  <c i="3" r="AD666"/>
  <c i="3" r="AF666"/>
  <c i="3" r="AQ666"/>
  <c i="3" r="Y667"/>
  <c i="3" r="AD667"/>
  <c i="3" r="AF667"/>
  <c i="3" r="AQ667"/>
  <c i="3" r="Y668"/>
  <c i="3" r="AD668"/>
  <c i="3" r="AF668"/>
  <c i="3" r="AQ668"/>
  <c i="3" r="Y669"/>
  <c i="3" r="AD669"/>
  <c i="3" r="AF669"/>
  <c i="3" r="AQ669"/>
  <c i="3" r="Y670"/>
  <c i="3" r="AD670"/>
  <c i="3" r="AF670"/>
  <c i="3" r="AQ670"/>
  <c i="3" r="Y671"/>
  <c i="3" r="AD671"/>
  <c i="3" r="AF671"/>
  <c i="3" r="AQ671"/>
  <c i="3" r="Y672"/>
  <c i="3" r="AD672"/>
  <c i="3" r="AF672"/>
  <c i="3" r="AQ672"/>
  <c i="3" r="Y673"/>
  <c i="3" r="AD673"/>
  <c i="3" r="AF673"/>
  <c i="3" r="AQ673"/>
  <c i="3" r="Y674"/>
  <c i="3" r="AD674"/>
  <c i="3" r="AF674"/>
  <c i="3" r="AQ674"/>
  <c i="3" r="Y675"/>
  <c i="3" r="AD675"/>
  <c i="3" r="AF675"/>
  <c i="3" r="AQ675"/>
  <c i="3" r="Y676"/>
  <c i="3" r="AD676"/>
  <c i="3" r="AF676"/>
  <c i="3" r="AQ676"/>
  <c i="3" r="Y677"/>
  <c i="3" r="AD677"/>
  <c i="3" r="AF677"/>
  <c i="3" r="AQ677"/>
  <c i="3" r="Y678"/>
  <c i="3" r="AD678"/>
  <c i="3" r="AF678"/>
  <c i="3" r="AQ678"/>
  <c i="3" r="Y679"/>
  <c i="3" r="AD679"/>
  <c i="3" r="AF679"/>
  <c i="3" r="AQ679"/>
  <c i="3" r="Y680"/>
  <c i="3" r="AD680"/>
  <c i="3" r="AF680"/>
  <c i="3" r="AQ680"/>
  <c i="3" r="Y681"/>
  <c i="3" r="AD681"/>
  <c i="3" r="AF681"/>
  <c i="3" r="AQ681"/>
  <c i="3" r="Y682"/>
  <c i="3" r="AD682"/>
  <c i="3" r="AF682"/>
  <c i="3" r="AQ682"/>
  <c i="3" r="Y683"/>
  <c i="3" r="AD683"/>
  <c i="3" r="AF683"/>
  <c i="3" r="AQ683"/>
  <c i="3" r="Y684"/>
  <c i="3" r="AD684"/>
  <c i="3" r="AF684"/>
  <c i="3" r="AQ684"/>
  <c i="3" r="Y685"/>
  <c i="3" r="AD685"/>
  <c i="3" r="AF685"/>
  <c i="3" r="AQ685"/>
  <c i="3" r="Y686"/>
  <c i="3" r="AD686"/>
  <c i="3" r="AF686"/>
  <c i="3" r="AQ686"/>
  <c i="3" r="Y687"/>
  <c i="3" r="AD687"/>
  <c i="3" r="AF687"/>
  <c i="3" r="AQ687"/>
  <c i="3" r="Y688"/>
  <c i="3" r="AD688"/>
  <c i="3" r="AF688"/>
  <c i="3" r="AQ688"/>
  <c i="3" r="Y689"/>
  <c i="3" r="AD689"/>
  <c i="3" r="AF689"/>
  <c i="3" r="AQ689"/>
  <c i="3" r="Y690"/>
  <c i="3" r="AD690"/>
  <c i="3" r="AF690"/>
  <c i="3" r="AQ690"/>
  <c i="3" r="Y691"/>
  <c i="3" r="AD691"/>
  <c i="3" r="AF691"/>
  <c i="3" r="AQ691"/>
  <c i="3" r="Y692"/>
  <c i="3" r="AD692"/>
  <c i="3" r="AF692"/>
  <c i="3" r="AQ692"/>
  <c i="3" r="Y693"/>
  <c i="3" r="AD693"/>
  <c i="3" r="AF693"/>
  <c i="3" r="AQ693"/>
  <c i="3" r="Y694"/>
  <c i="3" r="AD694"/>
  <c i="3" r="AF694"/>
  <c i="3" r="AQ694"/>
  <c i="3" r="Y695"/>
  <c i="3" r="AD695"/>
  <c i="3" r="AF695"/>
  <c i="3" r="AQ695"/>
  <c i="3" r="Y696"/>
  <c i="3" r="AD696"/>
  <c i="3" r="AF696"/>
  <c i="3" r="AQ696"/>
  <c i="3" r="Y697"/>
  <c i="3" r="AD697"/>
  <c i="3" r="AF697"/>
  <c i="3" r="AQ697"/>
  <c i="3" r="Y698"/>
  <c i="3" r="AD698"/>
  <c i="3" r="AF698"/>
  <c i="3" r="AQ698"/>
  <c i="3" r="Y699"/>
  <c i="3" r="AD699"/>
  <c i="3" r="AF699"/>
  <c i="3" r="AQ699"/>
  <c i="3" r="Y700"/>
  <c i="3" r="AD700"/>
  <c i="3" r="AF700"/>
  <c i="3" r="AQ700"/>
  <c i="3" r="Y701"/>
  <c i="3" r="AD701"/>
  <c i="3" r="AF701"/>
  <c i="3" r="AQ701"/>
  <c i="3" r="Y702"/>
  <c i="3" r="AD702"/>
  <c i="3" r="AF702"/>
  <c i="3" r="AQ702"/>
  <c i="3" r="Y703"/>
  <c i="3" r="AD703"/>
  <c i="3" r="AF703"/>
  <c i="3" r="AQ703"/>
  <c i="3" r="Y704"/>
  <c i="3" r="AD704"/>
  <c i="3" r="AF704"/>
  <c i="3" r="AQ704"/>
  <c i="3" r="Y705"/>
  <c i="3" r="AD705"/>
  <c i="3" r="AF705"/>
  <c i="3" r="AQ705"/>
  <c i="3" r="Y706"/>
  <c i="3" r="AD706"/>
  <c i="3" r="AF706"/>
  <c i="3" r="AQ706"/>
  <c i="3" r="Y707"/>
  <c i="3" r="AD707"/>
  <c i="3" r="AF707"/>
  <c i="3" r="AQ707"/>
  <c i="3" r="Y708"/>
  <c i="3" r="AD708"/>
  <c i="3" r="AF708"/>
  <c i="3" r="AQ708"/>
  <c i="3" r="Y709"/>
  <c i="3" r="AD709"/>
  <c i="3" r="AF709"/>
  <c i="3" r="AQ709"/>
  <c i="3" r="Y710"/>
  <c i="3" r="AD710"/>
  <c i="3" r="AF710"/>
  <c i="3" r="AQ710"/>
  <c i="3" r="Y711"/>
  <c i="3" r="AD711"/>
  <c i="3" r="AF711"/>
  <c i="3" r="AQ711"/>
  <c i="3" r="Y712"/>
  <c i="3" r="AD712"/>
  <c i="3" r="AF712"/>
  <c i="3" r="AQ712"/>
  <c i="3" r="Y713"/>
  <c i="3" r="AD713"/>
  <c i="3" r="AF713"/>
  <c i="3" r="AQ713"/>
  <c i="3" r="Y714"/>
  <c i="3" r="AD714"/>
  <c i="3" r="AF714"/>
  <c i="3" r="AQ714"/>
  <c i="3" r="Y715"/>
  <c i="3" r="AD715"/>
  <c i="3" r="AF715"/>
  <c i="3" r="AQ715"/>
  <c i="3" r="Y716"/>
  <c i="3" r="AD716"/>
  <c i="3" r="AF716"/>
  <c i="3" r="AQ716"/>
  <c i="3" r="Y717"/>
  <c i="3" r="AD717"/>
  <c i="3" r="AF717"/>
  <c i="3" r="AQ717"/>
  <c i="3" r="Y718"/>
  <c i="3" r="AD718"/>
  <c i="3" r="AF718"/>
  <c i="3" r="AQ718"/>
  <c i="3" r="Y719"/>
  <c i="3" r="AD719"/>
  <c i="3" r="AF719"/>
  <c i="3" r="AQ719"/>
  <c i="3" r="Y720"/>
  <c i="3" r="AD720"/>
  <c i="3" r="AF720"/>
  <c i="3" r="AQ720"/>
  <c i="3" r="Y721"/>
  <c i="3" r="AD721"/>
  <c i="3" r="AF721"/>
  <c i="3" r="AQ721"/>
  <c i="3" r="Y722"/>
  <c i="3" r="AD722"/>
  <c i="3" r="AF722"/>
  <c i="3" r="AQ722"/>
  <c i="3" r="Y723"/>
  <c i="3" r="AD723"/>
  <c i="3" r="AF723"/>
  <c i="3" r="AQ723"/>
  <c i="3" r="Y724"/>
  <c i="3" r="AD724"/>
  <c i="3" r="AF724"/>
  <c i="3" r="AQ724"/>
  <c i="3" r="Y725"/>
  <c i="3" r="AD725"/>
  <c i="3" r="AF725"/>
  <c i="3" r="AQ725"/>
  <c i="3" r="Y726"/>
  <c i="3" r="AD726"/>
  <c i="3" r="AF726"/>
  <c i="3" r="AQ726"/>
  <c i="3" r="Y727"/>
  <c i="3" r="AD727"/>
  <c i="3" r="AF727"/>
  <c i="3" r="AQ727"/>
  <c i="3" r="Y728"/>
  <c i="3" r="AD728"/>
  <c i="3" r="AF728"/>
  <c i="3" r="AQ728"/>
  <c i="3" r="Y729"/>
  <c i="3" r="AD729"/>
  <c i="3" r="AF729"/>
  <c i="3" r="AQ729"/>
  <c i="3" r="Y730"/>
  <c i="3" r="AD730"/>
  <c i="3" r="AF730"/>
  <c i="3" r="AQ730"/>
  <c i="3" r="Y731"/>
  <c i="3" r="AD731"/>
  <c i="3" r="AF731"/>
  <c i="3" r="AQ731"/>
  <c i="3" r="Y732"/>
  <c i="3" r="AD732"/>
  <c i="3" r="AF732"/>
  <c i="3" r="AQ732"/>
  <c i="3" r="Y733"/>
  <c i="3" r="AD733"/>
  <c i="3" r="AF733"/>
  <c i="3" r="AQ733"/>
  <c i="3" r="Y734"/>
  <c i="3" r="AD734"/>
  <c i="3" r="AF734"/>
  <c i="3" r="AQ734"/>
  <c i="3" r="Y735"/>
  <c i="3" r="AD735"/>
  <c i="3" r="AF735"/>
  <c i="3" r="AQ735"/>
  <c i="3" r="Y736"/>
  <c i="3" r="AD736"/>
  <c i="3" r="AF736"/>
  <c i="3" r="AQ736"/>
  <c i="3" r="Y737"/>
  <c i="3" r="AD737"/>
  <c i="3" r="AF737"/>
  <c i="3" r="AQ737"/>
  <c i="3" r="Y738"/>
  <c i="3" r="AD738"/>
  <c i="3" r="AF738"/>
  <c i="3" r="AQ738"/>
  <c i="3" r="Y739"/>
  <c i="3" r="AD739"/>
  <c i="3" r="AF739"/>
  <c i="3" r="AQ739"/>
  <c i="3" r="Y740"/>
  <c i="3" r="AD740"/>
  <c i="3" r="AF740"/>
  <c i="3" r="AQ740"/>
  <c i="3" r="Y741"/>
  <c i="3" r="AD741"/>
  <c i="3" r="AF741"/>
  <c i="3" r="AQ741"/>
  <c i="3" r="Y742"/>
  <c i="3" r="AD742"/>
  <c i="3" r="AF742"/>
  <c i="3" r="AQ742"/>
  <c i="3" r="Y743"/>
  <c i="3" r="AD743"/>
  <c i="3" r="AF743"/>
  <c i="3" r="AQ743"/>
  <c i="3" r="Y744"/>
  <c i="3" r="AD744"/>
  <c i="3" r="AF744"/>
  <c i="3" r="AQ744"/>
  <c i="3" r="Y745"/>
  <c i="3" r="AD745"/>
  <c i="3" r="AF745"/>
  <c i="3" r="AQ745"/>
  <c i="3" r="Y746"/>
  <c i="3" r="AD746"/>
  <c i="3" r="AF746"/>
  <c i="3" r="AQ746"/>
  <c i="3" r="Y747"/>
  <c i="3" r="AD747"/>
  <c i="3" r="AF747"/>
  <c i="3" r="AQ747"/>
  <c i="3" r="Y748"/>
  <c i="3" r="AD748"/>
  <c i="3" r="AF748"/>
  <c i="3" r="AQ748"/>
  <c i="3" r="Y749"/>
  <c i="3" r="AD749"/>
  <c i="3" r="AF749"/>
  <c i="3" r="AQ749"/>
  <c i="3" r="Y750"/>
  <c i="3" r="AD750"/>
  <c i="3" r="AF750"/>
  <c i="3" r="AQ750"/>
  <c i="3" r="Y751"/>
  <c i="3" r="AD751"/>
  <c i="3" r="AF751"/>
  <c i="3" r="AQ751"/>
  <c i="3" r="Y752"/>
  <c i="3" r="AD752"/>
  <c i="3" r="AF752"/>
  <c i="3" r="AQ752"/>
  <c i="3" r="Y753"/>
  <c i="3" r="AD753"/>
  <c i="3" r="AF753"/>
  <c i="3" r="AQ753"/>
  <c i="3" r="Y754"/>
  <c i="3" r="AD754"/>
  <c i="3" r="AF754"/>
  <c i="3" r="AQ754"/>
  <c i="3" r="Y755"/>
  <c i="3" r="AD755"/>
  <c i="3" r="AF755"/>
  <c i="3" r="AQ755"/>
  <c i="3" r="Y756"/>
  <c i="3" r="AD756"/>
  <c i="3" r="AF756"/>
  <c i="3" r="AQ756"/>
  <c i="3" r="Y757"/>
  <c i="3" r="AD757"/>
  <c i="3" r="AF757"/>
  <c i="3" r="AQ757"/>
  <c i="3" r="Y758"/>
  <c i="3" r="AD758"/>
  <c i="3" r="AF758"/>
  <c i="3" r="AQ758"/>
  <c i="3" r="Y759"/>
  <c i="3" r="AD759"/>
  <c i="3" r="AF759"/>
  <c i="3" r="AQ759"/>
  <c i="3" r="Y760"/>
  <c i="3" r="AD760"/>
  <c i="3" r="AF760"/>
  <c i="3" r="AQ760"/>
  <c i="3" r="Y761"/>
  <c i="3" r="AD761"/>
  <c i="3" r="AF761"/>
  <c i="3" r="AQ761"/>
  <c i="3" r="Y762"/>
  <c i="3" r="AD762"/>
  <c i="3" r="AF762"/>
  <c i="3" r="AQ762"/>
  <c i="3" r="Y763"/>
  <c i="3" r="AD763"/>
  <c i="3" r="AF763"/>
  <c i="3" r="AQ763"/>
  <c i="3" r="Y764"/>
  <c i="3" r="AD764"/>
  <c i="3" r="AF764"/>
  <c i="3" r="AQ764"/>
  <c i="3" r="Y765"/>
  <c i="3" r="AD765"/>
  <c i="3" r="AF765"/>
  <c i="3" r="AQ765"/>
  <c i="3" r="Y766"/>
  <c i="3" r="AD766"/>
  <c i="3" r="AF766"/>
  <c i="3" r="AQ766"/>
  <c i="3" r="Y767"/>
  <c i="3" r="AD767"/>
  <c i="3" r="AF767"/>
  <c i="3" r="AQ767"/>
  <c i="3" r="Y768"/>
  <c i="3" r="AD768"/>
  <c i="3" r="AF768"/>
  <c i="3" r="AQ768"/>
  <c i="3" r="Y769"/>
  <c i="3" r="AD769"/>
  <c i="3" r="AF769"/>
  <c i="3" r="AQ769"/>
  <c i="3" r="Y770"/>
  <c i="3" r="AD770"/>
  <c i="3" r="AF770"/>
  <c i="3" r="AQ770"/>
  <c i="3" r="Y771"/>
  <c i="3" r="AD771"/>
  <c i="3" r="AF771"/>
  <c i="3" r="AQ771"/>
  <c i="3" r="Y772"/>
  <c i="3" r="AD772"/>
  <c i="3" r="AF772"/>
  <c i="3" r="AQ772"/>
  <c i="3" r="Y773"/>
  <c i="3" r="AD773"/>
  <c i="3" r="AF773"/>
  <c i="3" r="AQ773"/>
  <c i="3" r="Y774"/>
  <c i="3" r="AD774"/>
  <c i="3" r="AF774"/>
  <c i="3" r="AQ774"/>
  <c i="3" r="Y775"/>
  <c i="3" r="AD775"/>
  <c i="3" r="AF775"/>
  <c i="3" r="AQ775"/>
  <c i="3" r="Y776"/>
  <c i="3" r="AD776"/>
  <c i="3" r="AF776"/>
  <c i="3" r="AQ776"/>
  <c i="3" r="Y777"/>
  <c i="3" r="AD777"/>
  <c i="3" r="AF777"/>
  <c i="3" r="AQ777"/>
  <c i="3" r="Y778"/>
  <c i="3" r="AD778"/>
  <c i="3" r="AF778"/>
  <c i="3" r="AQ778"/>
  <c i="3" r="Y779"/>
  <c i="3" r="AD779"/>
  <c i="3" r="AF779"/>
  <c i="3" r="AQ779"/>
  <c i="3" r="Y780"/>
  <c i="3" r="AD780"/>
  <c i="3" r="AF780"/>
  <c i="3" r="AQ780"/>
  <c i="3" r="Y781"/>
  <c i="3" r="AD781"/>
  <c i="3" r="AF781"/>
  <c i="3" r="AQ781"/>
  <c i="3" r="Y782"/>
  <c i="3" r="AD782"/>
  <c i="3" r="AF782"/>
  <c i="3" r="AQ782"/>
  <c i="3" r="Y783"/>
  <c i="3" r="AD783"/>
  <c i="3" r="AF783"/>
  <c i="3" r="AQ783"/>
  <c i="3" r="Y784"/>
  <c i="3" r="AD784"/>
  <c i="3" r="AF784"/>
  <c i="3" r="AQ784"/>
  <c i="3" r="Y785"/>
  <c i="3" r="AD785"/>
  <c i="3" r="AF785"/>
  <c i="3" r="AQ785"/>
  <c i="3" r="Y786"/>
  <c i="3" r="AD786"/>
  <c i="3" r="AF786"/>
  <c i="3" r="AQ786"/>
  <c i="3" r="Y787"/>
  <c i="3" r="AD787"/>
  <c i="3" r="AF787"/>
  <c i="3" r="AQ787"/>
  <c i="3" r="Y788"/>
  <c i="3" r="AD788"/>
  <c i="3" r="AF788"/>
  <c i="3" r="AQ788"/>
  <c i="3" r="Y789"/>
  <c i="3" r="AD789"/>
  <c i="3" r="AF789"/>
  <c i="3" r="AQ789"/>
  <c i="3" r="Y790"/>
  <c i="3" r="AD790"/>
  <c i="3" r="AF790"/>
  <c i="3" r="AQ790"/>
  <c i="3" r="Y791"/>
  <c i="3" r="AD791"/>
  <c i="3" r="AF791"/>
  <c i="3" r="AQ791"/>
  <c i="3" r="Y792"/>
  <c i="3" r="AD792"/>
  <c i="3" r="AF792"/>
  <c i="3" r="AQ792"/>
  <c i="3" r="Y793"/>
  <c i="3" r="AD793"/>
  <c i="3" r="AF793"/>
  <c i="3" r="AQ793"/>
  <c i="3" r="Y794"/>
  <c i="3" r="AD794"/>
  <c i="3" r="AF794"/>
  <c i="3" r="AQ794"/>
  <c i="3" r="Y795"/>
  <c i="3" r="AD795"/>
  <c i="3" r="AF795"/>
  <c i="3" r="AQ795"/>
  <c i="3" r="Y796"/>
  <c i="3" r="AD796"/>
  <c i="3" r="AF796"/>
  <c i="3" r="AQ796"/>
  <c i="3" r="Y797"/>
  <c i="3" r="AD797"/>
  <c i="3" r="AF797"/>
  <c i="3" r="AQ797"/>
  <c i="3" r="Y798"/>
  <c i="3" r="AD798"/>
  <c i="3" r="AF798"/>
  <c i="3" r="AQ798"/>
  <c i="3" r="Y799"/>
  <c i="3" r="AD799"/>
  <c i="3" r="AF799"/>
  <c i="3" r="AQ799"/>
  <c i="3" r="Y800"/>
  <c i="3" r="AD800"/>
  <c i="3" r="AF800"/>
  <c i="3" r="AQ800"/>
  <c i="3" r="Y801"/>
  <c i="3" r="AD801"/>
  <c i="3" r="AF801"/>
  <c i="3" r="AQ801"/>
  <c i="3" r="Y802"/>
  <c i="3" r="AD802"/>
  <c i="3" r="AF802"/>
  <c i="3" r="AQ802"/>
  <c i="3" r="Y803"/>
  <c i="3" r="AD803"/>
  <c i="3" r="AF803"/>
  <c i="3" r="AQ803"/>
  <c i="3" r="Y804"/>
  <c i="3" r="AD804"/>
  <c i="3" r="AF804"/>
  <c i="3" r="AQ804"/>
  <c i="3" r="Y805"/>
  <c i="3" r="AD805"/>
  <c i="3" r="AF805"/>
  <c i="3" r="AQ805"/>
  <c i="3" r="Y806"/>
  <c i="3" r="AD806"/>
  <c i="3" r="AF806"/>
  <c i="3" r="AQ806"/>
  <c i="3" r="Y807"/>
  <c i="3" r="AD807"/>
  <c i="3" r="AF807"/>
  <c i="3" r="AQ807"/>
  <c i="3" r="Y808"/>
  <c i="3" r="AD808"/>
  <c i="3" r="AF808"/>
  <c i="3" r="AQ808"/>
  <c i="3" r="Y809"/>
  <c i="3" r="AD809"/>
  <c i="3" r="AF809"/>
  <c i="3" r="AQ809"/>
  <c i="3" r="Y810"/>
  <c i="3" r="AD810"/>
  <c i="3" r="AF810"/>
  <c i="3" r="AQ810"/>
  <c i="3" r="Y811"/>
  <c i="3" r="AD811"/>
  <c i="3" r="AF811"/>
  <c i="3" r="AQ811"/>
  <c i="3" r="Y812"/>
  <c i="3" r="AD812"/>
  <c i="3" r="AF812"/>
  <c i="3" r="AQ812"/>
  <c i="3" r="Y813"/>
  <c i="3" r="AD813"/>
  <c i="3" r="AF813"/>
  <c i="3" r="AQ813"/>
  <c i="3" r="Y814"/>
  <c i="3" r="AD814"/>
  <c i="3" r="AF814"/>
  <c i="3" r="AQ814"/>
  <c i="3" r="Y815"/>
  <c i="3" r="AD815"/>
  <c i="3" r="AF815"/>
  <c i="3" r="AQ815"/>
  <c i="3" r="Y816"/>
  <c i="3" r="AD816"/>
  <c i="3" r="AF816"/>
  <c i="3" r="AQ816"/>
  <c i="3" r="Y817"/>
  <c i="3" r="AD817"/>
  <c i="3" r="AF817"/>
  <c i="3" r="AQ817"/>
  <c i="3" r="Y818"/>
  <c i="3" r="AD818"/>
  <c i="3" r="AF818"/>
  <c i="3" r="AQ818"/>
  <c i="3" r="Y819"/>
  <c i="3" r="AD819"/>
  <c i="3" r="AF819"/>
  <c i="3" r="AQ819"/>
  <c i="3" r="Y820"/>
  <c i="3" r="AD820"/>
  <c i="3" r="AF820"/>
  <c i="3" r="AQ820"/>
  <c i="3" r="Y821"/>
  <c i="3" r="AD821"/>
  <c i="3" r="AF821"/>
  <c i="3" r="AQ821"/>
  <c i="3" r="Y822"/>
  <c i="3" r="AD822"/>
  <c i="3" r="AF822"/>
  <c i="3" r="AQ822"/>
  <c i="3" r="Y823"/>
  <c i="3" r="AD823"/>
  <c i="3" r="AF823"/>
  <c i="3" r="AQ823"/>
  <c i="3" r="Y824"/>
  <c i="3" r="AD824"/>
  <c i="3" r="AF824"/>
  <c i="3" r="AQ824"/>
  <c i="3" r="Y825"/>
  <c i="3" r="AD825"/>
  <c i="3" r="AF825"/>
  <c i="3" r="AQ825"/>
  <c i="3" r="Y826"/>
  <c i="3" r="AD826"/>
  <c i="3" r="AF826"/>
  <c i="3" r="AQ826"/>
  <c i="3" r="Y827"/>
  <c i="3" r="AD827"/>
  <c i="3" r="AF827"/>
  <c i="3" r="AQ827"/>
  <c i="3" r="Y828"/>
  <c i="3" r="AD828"/>
  <c i="3" r="AF828"/>
  <c i="3" r="AQ828"/>
  <c i="3" r="Y829"/>
  <c i="3" r="AD829"/>
  <c i="3" r="AF829"/>
  <c i="3" r="AQ829"/>
  <c i="3" r="Y830"/>
  <c i="3" r="AD830"/>
  <c i="3" r="AF830"/>
  <c i="3" r="AQ830"/>
  <c i="3" r="Y831"/>
  <c i="3" r="AD831"/>
  <c i="3" r="AF831"/>
  <c i="3" r="AQ831"/>
  <c i="3" r="Y832"/>
  <c i="3" r="AD832"/>
  <c i="3" r="AF832"/>
  <c i="3" r="AQ832"/>
  <c i="3" r="Y833"/>
  <c i="3" r="AD833"/>
  <c i="3" r="AF833"/>
  <c i="3" r="AQ833"/>
  <c i="3" r="Y834"/>
  <c i="3" r="AD834"/>
  <c i="3" r="AF834"/>
  <c i="3" r="AQ834"/>
  <c i="3" r="Y835"/>
  <c i="3" r="AD835"/>
  <c i="3" r="AF835"/>
  <c i="3" r="AQ835"/>
  <c i="3" r="Y836"/>
  <c i="3" r="AD836"/>
  <c i="3" r="AF836"/>
  <c i="3" r="AQ836"/>
  <c i="3" r="Y837"/>
  <c i="3" r="AD837"/>
  <c i="3" r="AF837"/>
  <c i="3" r="AQ837"/>
  <c i="3" r="Y838"/>
  <c i="3" r="AD838"/>
  <c i="3" r="AF838"/>
  <c i="3" r="AQ838"/>
  <c i="3" r="Y839"/>
  <c i="3" r="AD839"/>
  <c i="3" r="AF839"/>
  <c i="3" r="AQ839"/>
  <c i="3" r="Y840"/>
  <c i="3" r="AD840"/>
  <c i="3" r="AF840"/>
  <c i="3" r="AQ840"/>
  <c i="3" r="Y841"/>
  <c i="3" r="AD841"/>
  <c i="3" r="AF841"/>
  <c i="3" r="AQ841"/>
  <c i="3" r="Y842"/>
  <c i="3" r="AD842"/>
  <c i="3" r="AF842"/>
  <c i="3" r="AQ842"/>
  <c i="3" r="Y843"/>
  <c i="3" r="AD843"/>
  <c i="3" r="AF843"/>
  <c i="3" r="AQ843"/>
  <c i="3" r="Y844"/>
  <c i="3" r="AD844"/>
  <c i="3" r="AF844"/>
  <c i="3" r="AQ844"/>
  <c i="3" r="Y845"/>
  <c i="3" r="AD845"/>
  <c i="3" r="AF845"/>
  <c i="3" r="AQ845"/>
  <c i="3" r="Y846"/>
  <c i="3" r="AD846"/>
  <c i="3" r="AF846"/>
  <c i="3" r="AQ846"/>
  <c i="3" r="Y847"/>
  <c i="3" r="AD847"/>
  <c i="3" r="AF847"/>
  <c i="3" r="AQ847"/>
  <c i="3" r="Y848"/>
  <c i="3" r="AD848"/>
  <c i="3" r="AF848"/>
  <c i="3" r="AQ848"/>
  <c i="3" r="Y849"/>
  <c i="3" r="AD849"/>
  <c i="3" r="AF849"/>
  <c i="3" r="AQ849"/>
  <c i="3" r="Y850"/>
  <c i="3" r="AD850"/>
  <c i="3" r="AF850"/>
  <c i="3" r="AQ850"/>
  <c i="3" r="Y851"/>
  <c i="3" r="AD851"/>
  <c i="3" r="AF851"/>
  <c i="3" r="AQ851"/>
  <c i="3" r="Y852"/>
  <c i="3" r="AD852"/>
  <c i="3" r="AF852"/>
  <c i="3" r="AQ852"/>
  <c i="3" r="Y853"/>
  <c i="3" r="AD853"/>
  <c i="3" r="AF853"/>
  <c i="3" r="AQ853"/>
  <c i="3" r="Y854"/>
  <c i="3" r="AD854"/>
  <c i="3" r="AF854"/>
  <c i="3" r="AQ854"/>
  <c i="3" r="Y855"/>
  <c i="3" r="AD855"/>
  <c i="3" r="AF855"/>
  <c i="3" r="AQ855"/>
  <c i="3" r="Y856"/>
  <c i="3" r="AD856"/>
  <c i="3" r="AF856"/>
  <c i="3" r="AQ856"/>
  <c i="3" r="Y857"/>
  <c i="3" r="AD857"/>
  <c i="3" r="AF857"/>
  <c i="3" r="AQ857"/>
  <c i="3" r="Y858"/>
  <c i="3" r="AD858"/>
  <c i="3" r="AF858"/>
  <c i="3" r="AQ858"/>
  <c i="3" r="Y859"/>
  <c i="3" r="AD859"/>
  <c i="3" r="AF859"/>
  <c i="3" r="AQ859"/>
  <c i="3" r="Y860"/>
  <c i="3" r="AD860"/>
  <c i="3" r="AF860"/>
  <c i="3" r="AQ860"/>
  <c i="3" r="Y861"/>
  <c i="3" r="AD861"/>
  <c i="3" r="AF861"/>
  <c i="3" r="AQ861"/>
  <c i="3" r="Y862"/>
  <c i="3" r="AD862"/>
  <c i="3" r="AF862"/>
  <c i="3" r="AQ862"/>
  <c i="3" r="Y863"/>
  <c i="3" r="AD863"/>
  <c i="3" r="AF863"/>
  <c i="3" r="AQ863"/>
  <c i="3" r="Y864"/>
  <c i="3" r="AD864"/>
  <c i="3" r="AF864"/>
  <c i="3" r="AQ864"/>
  <c i="3" r="Y865"/>
  <c i="3" r="AD865"/>
  <c i="3" r="AF865"/>
  <c i="3" r="AQ865"/>
  <c i="3" r="Y866"/>
  <c i="3" r="AD866"/>
  <c i="3" r="AF866"/>
  <c i="3" r="AQ866"/>
  <c i="3" r="Y867"/>
  <c i="3" r="AD867"/>
  <c i="3" r="AF867"/>
  <c i="3" r="AQ867"/>
  <c i="3" r="Y868"/>
  <c i="3" r="AD868"/>
  <c i="3" r="AF868"/>
  <c i="3" r="AQ868"/>
  <c i="3" r="Y869"/>
  <c i="3" r="AD869"/>
  <c i="3" r="AF869"/>
  <c i="3" r="AQ869"/>
  <c i="3" r="Y870"/>
  <c i="3" r="AD870"/>
  <c i="3" r="AF870"/>
  <c i="3" r="AQ870"/>
  <c i="3" r="Y871"/>
  <c i="3" r="AD871"/>
  <c i="3" r="AF871"/>
  <c i="3" r="AQ871"/>
  <c i="3" r="Y872"/>
  <c i="3" r="AD872"/>
  <c i="3" r="AF872"/>
  <c i="3" r="AQ872"/>
  <c i="3" r="Y873"/>
  <c i="3" r="AD873"/>
  <c i="3" r="AF873"/>
  <c i="3" r="AQ873"/>
  <c i="3" r="Y874"/>
  <c i="3" r="AD874"/>
  <c i="3" r="AF874"/>
  <c i="3" r="AQ874"/>
  <c i="3" r="Y875"/>
  <c i="3" r="AD875"/>
  <c i="3" r="AF875"/>
  <c i="3" r="AQ875"/>
  <c i="3" r="Y876"/>
  <c i="3" r="AD876"/>
  <c i="3" r="AF876"/>
  <c i="3" r="AQ876"/>
  <c i="3" r="Y877"/>
  <c i="3" r="AD877"/>
  <c i="3" r="AF877"/>
  <c i="3" r="AQ877"/>
  <c i="3" r="Y878"/>
  <c i="3" r="AD878"/>
  <c i="3" r="AF878"/>
  <c i="3" r="AQ878"/>
  <c i="3" r="Y879"/>
  <c i="3" r="AD879"/>
  <c i="3" r="AF879"/>
  <c i="3" r="AQ879"/>
  <c i="3" r="Y880"/>
  <c i="3" r="AD880"/>
  <c i="3" r="AF880"/>
  <c i="3" r="AQ880"/>
  <c i="3" r="Y881"/>
  <c i="3" r="AD881"/>
  <c i="3" r="AF881"/>
  <c i="3" r="AQ881"/>
  <c i="3" r="Y882"/>
  <c i="3" r="AD882"/>
  <c i="3" r="AF882"/>
  <c i="3" r="AQ882"/>
  <c i="3" r="Y883"/>
  <c i="3" r="AD883"/>
  <c i="3" r="AF883"/>
  <c i="3" r="AQ883"/>
  <c i="3" r="Y884"/>
  <c i="3" r="AD884"/>
  <c i="3" r="AF884"/>
  <c i="3" r="AQ884"/>
  <c i="3" r="Y885"/>
  <c i="3" r="AD885"/>
  <c i="3" r="AF885"/>
  <c i="3" r="AQ885"/>
  <c i="3" r="Y886"/>
  <c i="3" r="AD886"/>
  <c i="3" r="AF886"/>
  <c i="3" r="AQ886"/>
  <c i="3" r="Y887"/>
  <c i="3" r="AD887"/>
  <c i="3" r="AF887"/>
  <c i="3" r="AQ887"/>
  <c i="3" r="Y888"/>
  <c i="3" r="AD888"/>
  <c i="3" r="AF888"/>
  <c i="3" r="AQ888"/>
  <c i="3" r="Y889"/>
  <c i="3" r="AD889"/>
  <c i="3" r="AF889"/>
  <c i="3" r="AQ889"/>
  <c i="3" r="Y890"/>
  <c i="3" r="AD890"/>
  <c i="3" r="AF890"/>
  <c i="3" r="AQ890"/>
  <c i="3" r="Y891"/>
  <c i="3" r="AD891"/>
  <c i="3" r="AF891"/>
  <c i="3" r="AQ891"/>
  <c i="3" r="Y892"/>
  <c i="3" r="AD892"/>
  <c i="3" r="AF892"/>
  <c i="3" r="AQ892"/>
  <c i="3" r="Y893"/>
  <c i="3" r="AD893"/>
  <c i="3" r="AF893"/>
  <c i="3" r="AQ893"/>
  <c i="3" r="Y894"/>
  <c i="3" r="AD894"/>
  <c i="3" r="AF894"/>
  <c i="3" r="AQ894"/>
  <c i="3" r="Y895"/>
  <c i="3" r="AD895"/>
  <c i="3" r="AF895"/>
  <c i="3" r="AQ895"/>
  <c i="3" r="Y896"/>
  <c i="3" r="AD896"/>
  <c i="3" r="AF896"/>
  <c i="3" r="AQ896"/>
  <c i="3" r="Y897"/>
  <c i="3" r="AD897"/>
  <c i="3" r="AF897"/>
  <c i="3" r="AQ897"/>
  <c i="3" r="Y898"/>
  <c i="3" r="AD898"/>
  <c i="3" r="AF898"/>
  <c i="3" r="AQ898"/>
  <c i="3" r="Y899"/>
  <c i="3" r="AD899"/>
  <c i="3" r="AF899"/>
  <c i="3" r="AQ899"/>
  <c i="3" r="Y900"/>
  <c i="3" r="AD900"/>
  <c i="3" r="AF900"/>
  <c i="3" r="AQ900"/>
  <c i="3" r="Y901"/>
  <c i="3" r="AD901"/>
  <c i="3" r="AF901"/>
  <c i="3" r="AQ901"/>
  <c i="3" r="Y902"/>
  <c i="3" r="AD902"/>
  <c i="3" r="AF902"/>
  <c i="3" r="AQ902"/>
  <c i="3" r="Y903"/>
  <c i="3" r="AD903"/>
  <c i="3" r="AF903"/>
  <c i="3" r="AQ903"/>
  <c i="3" r="Y904"/>
  <c i="3" r="AD904"/>
  <c i="3" r="AF904"/>
  <c i="3" r="AQ904"/>
  <c i="3" r="Y905"/>
  <c i="3" r="AD905"/>
  <c i="3" r="AF905"/>
  <c i="3" r="AQ905"/>
  <c i="3" r="Y906"/>
  <c i="3" r="AD906"/>
  <c i="3" r="AF906"/>
  <c i="3" r="AQ906"/>
  <c i="3" r="Y907"/>
  <c i="3" r="AD907"/>
  <c i="3" r="AF907"/>
  <c i="3" r="AQ907"/>
  <c i="3" r="Y908"/>
  <c i="3" r="AD908"/>
  <c i="3" r="AF908"/>
  <c i="3" r="AQ908"/>
  <c i="3" r="Y909"/>
  <c i="3" r="AD909"/>
  <c i="3" r="AF909"/>
  <c i="3" r="AQ909"/>
  <c i="3" r="Y910"/>
  <c i="3" r="AD910"/>
  <c i="3" r="AF910"/>
  <c i="3" r="AQ910"/>
  <c i="3" r="Y911"/>
  <c i="3" r="AD911"/>
  <c i="3" r="AF911"/>
  <c i="3" r="AQ911"/>
  <c i="3" r="Y912"/>
  <c i="3" r="AD912"/>
  <c i="3" r="AF912"/>
  <c i="3" r="AQ912"/>
  <c i="3" r="Y913"/>
  <c i="3" r="AD913"/>
  <c i="3" r="AF913"/>
  <c i="3" r="AQ913"/>
  <c i="3" r="Y914"/>
  <c i="3" r="AD914"/>
  <c i="3" r="AF914"/>
  <c i="3" r="AQ914"/>
  <c i="3" r="Y915"/>
  <c i="3" r="AD915"/>
  <c i="3" r="AF915"/>
  <c i="3" r="AQ915"/>
  <c i="3" r="Y916"/>
  <c i="3" r="AD916"/>
  <c i="3" r="AF916"/>
  <c i="3" r="AQ916"/>
  <c i="3" r="Y917"/>
  <c i="3" r="AD917"/>
  <c i="3" r="AF917"/>
  <c i="3" r="AQ917"/>
  <c i="3" r="Y918"/>
  <c i="3" r="AD918"/>
  <c i="3" r="AF918"/>
  <c i="3" r="AQ918"/>
  <c i="3" r="Y919"/>
  <c i="3" r="AD919"/>
  <c i="3" r="AF919"/>
  <c i="3" r="AQ919"/>
  <c i="3" r="Y920"/>
  <c i="3" r="AD920"/>
  <c i="3" r="AF920"/>
  <c i="3" r="AQ920"/>
  <c i="3" r="Y921"/>
  <c i="3" r="AD921"/>
  <c i="3" r="AF921"/>
  <c i="3" r="AQ921"/>
  <c i="3" r="Y922"/>
  <c i="3" r="AD922"/>
  <c i="3" r="AF922"/>
  <c i="3" r="AQ922"/>
  <c i="3" r="Y923"/>
  <c i="3" r="AD923"/>
  <c i="3" r="AF923"/>
  <c i="3" r="AQ923"/>
  <c i="3" r="Y924"/>
  <c i="3" r="AD924"/>
  <c i="3" r="AF924"/>
  <c i="3" r="AQ924"/>
  <c i="3" r="Y925"/>
  <c i="3" r="AD925"/>
  <c i="3" r="AF925"/>
  <c i="3" r="AQ925"/>
  <c i="3" r="Y926"/>
  <c i="3" r="AD926"/>
  <c i="3" r="AF926"/>
  <c i="3" r="AQ926"/>
  <c i="3" r="Y927"/>
  <c i="3" r="AD927"/>
  <c i="3" r="AF927"/>
  <c i="3" r="AQ927"/>
  <c i="3" r="Y928"/>
  <c i="3" r="AD928"/>
  <c i="3" r="AF928"/>
  <c i="3" r="AQ928"/>
  <c i="3" r="Y929"/>
  <c i="3" r="AD929"/>
  <c i="3" r="AF929"/>
  <c i="3" r="AQ929"/>
  <c i="3" r="Y930"/>
  <c i="3" r="AD930"/>
  <c i="3" r="AF930"/>
  <c i="3" r="AQ930"/>
  <c i="3" r="Y931"/>
  <c i="3" r="AD931"/>
  <c i="3" r="AF931"/>
  <c i="3" r="AQ931"/>
  <c i="3" r="Y932"/>
  <c i="3" r="AD932"/>
  <c i="3" r="AF932"/>
  <c i="3" r="AQ932"/>
  <c i="3" r="Y933"/>
  <c i="3" r="AD933"/>
  <c i="3" r="AF933"/>
  <c i="3" r="AQ933"/>
  <c i="3" r="Y934"/>
  <c i="3" r="AD934"/>
  <c i="3" r="AF934"/>
  <c i="3" r="AQ934"/>
  <c i="3" r="Y935"/>
  <c i="3" r="AD935"/>
  <c i="3" r="AF935"/>
  <c i="3" r="AQ935"/>
  <c i="3" r="Y936"/>
  <c i="3" r="AD936"/>
  <c i="3" r="AF936"/>
  <c i="3" r="AQ936"/>
  <c i="3" r="Y937"/>
  <c i="3" r="AD937"/>
  <c i="3" r="AF937"/>
  <c i="3" r="AQ937"/>
  <c i="3" r="Y938"/>
  <c i="3" r="AD938"/>
  <c i="3" r="AF938"/>
  <c i="3" r="AQ938"/>
  <c i="3" r="Y939"/>
  <c i="3" r="AD939"/>
  <c i="3" r="AF939"/>
  <c i="3" r="AQ939"/>
  <c i="3" r="Y940"/>
  <c i="3" r="AD940"/>
  <c i="3" r="AF940"/>
  <c i="3" r="AQ940"/>
  <c i="3" r="Y941"/>
  <c i="3" r="AD941"/>
  <c i="3" r="AF941"/>
  <c i="3" r="AQ941"/>
  <c i="3" r="Y942"/>
  <c i="3" r="AD942"/>
  <c i="3" r="AF942"/>
  <c i="3" r="AQ942"/>
  <c i="3" r="Y943"/>
  <c i="3" r="AD943"/>
  <c i="3" r="AF943"/>
  <c i="3" r="AQ943"/>
  <c i="3" r="Y944"/>
  <c i="3" r="AD944"/>
  <c i="3" r="AF944"/>
  <c i="3" r="AQ944"/>
  <c i="3" r="Y945"/>
  <c i="3" r="AD945"/>
  <c i="3" r="AF945"/>
  <c i="3" r="AQ945"/>
  <c i="3" r="Y946"/>
  <c i="3" r="AD946"/>
  <c i="3" r="AF946"/>
  <c i="3" r="AQ946"/>
  <c i="3" r="Y947"/>
  <c i="3" r="AD947"/>
  <c i="3" r="AF947"/>
  <c i="3" r="AQ947"/>
  <c i="3" r="Y948"/>
  <c i="3" r="AD948"/>
  <c i="3" r="AF948"/>
  <c i="3" r="AQ948"/>
  <c i="3" r="Y949"/>
  <c i="3" r="AD949"/>
  <c i="3" r="AF949"/>
  <c i="3" r="AQ949"/>
  <c i="3" r="Y950"/>
  <c i="3" r="AD950"/>
  <c i="3" r="AF950"/>
  <c i="3" r="AQ950"/>
  <c i="3" r="Y951"/>
  <c i="3" r="AD951"/>
  <c i="3" r="AF951"/>
  <c i="3" r="AQ951"/>
  <c i="3" r="Y952"/>
  <c i="3" r="AD952"/>
  <c i="3" r="AF952"/>
  <c i="3" r="AQ952"/>
  <c i="3" r="Y953"/>
  <c i="3" r="AD953"/>
  <c i="3" r="AF953"/>
  <c i="3" r="AQ953"/>
  <c i="3" r="Y954"/>
  <c i="3" r="AD954"/>
  <c i="3" r="AF954"/>
  <c i="3" r="AQ954"/>
  <c i="3" r="Y955"/>
  <c i="3" r="AD955"/>
  <c i="3" r="AF955"/>
  <c i="3" r="AQ955"/>
  <c i="3" r="Y956"/>
  <c i="3" r="AD956"/>
  <c i="3" r="AF956"/>
  <c i="3" r="AQ956"/>
  <c i="3" r="Y957"/>
  <c i="3" r="AD957"/>
  <c i="3" r="AF957"/>
  <c i="3" r="AQ957"/>
  <c i="3" r="Y958"/>
  <c i="3" r="AD958"/>
  <c i="3" r="AF958"/>
  <c i="3" r="AQ958"/>
  <c i="3" r="Y959"/>
  <c i="3" r="AD959"/>
  <c i="3" r="AF959"/>
  <c i="3" r="AQ959"/>
  <c i="3" r="Y960"/>
  <c i="3" r="AD960"/>
  <c i="3" r="AF960"/>
  <c i="3" r="AQ960"/>
  <c i="3" r="Y961"/>
  <c i="3" r="AD961"/>
  <c i="3" r="AF961"/>
  <c i="3" r="AQ961"/>
  <c i="3" r="Y962"/>
  <c i="3" r="AD962"/>
  <c i="3" r="AF962"/>
  <c i="3" r="AQ962"/>
  <c i="3" r="Y963"/>
  <c i="3" r="AD963"/>
  <c i="3" r="AF963"/>
  <c i="3" r="AQ963"/>
  <c i="3" r="Y964"/>
  <c i="3" r="AD964"/>
  <c i="3" r="AF964"/>
  <c i="3" r="AQ964"/>
  <c i="3" r="Y965"/>
  <c i="3" r="AD965"/>
  <c i="3" r="AF965"/>
  <c i="3" r="AQ965"/>
  <c i="3" r="Y966"/>
  <c i="3" r="AD966"/>
  <c i="3" r="AF966"/>
  <c i="3" r="AQ966"/>
  <c i="3" r="Y967"/>
  <c i="3" r="AD967"/>
  <c i="3" r="AF967"/>
  <c i="3" r="AQ967"/>
  <c i="3" r="Y968"/>
  <c i="3" r="AD968"/>
  <c i="3" r="AF968"/>
  <c i="3" r="AQ968"/>
  <c i="3" r="Y969"/>
  <c i="3" r="AD969"/>
  <c i="3" r="AF969"/>
  <c i="3" r="AQ969"/>
  <c i="3" r="Y970"/>
  <c i="3" r="AD970"/>
  <c i="3" r="AF970"/>
  <c i="3" r="AQ970"/>
  <c i="3" r="Y971"/>
  <c i="3" r="AD971"/>
  <c i="3" r="AF971"/>
  <c i="3" r="AQ971"/>
  <c i="3" r="Y972"/>
  <c i="3" r="AD972"/>
  <c i="3" r="AF972"/>
  <c i="3" r="AQ972"/>
  <c i="3" r="Y973"/>
  <c i="3" r="AD973"/>
  <c i="3" r="AF973"/>
  <c i="3" r="AQ973"/>
  <c i="3" r="Y974"/>
  <c i="3" r="AD974"/>
  <c i="3" r="AF974"/>
  <c i="3" r="AQ974"/>
  <c i="3" r="Y975"/>
  <c i="3" r="AD975"/>
  <c i="3" r="AF975"/>
  <c i="3" r="AQ975"/>
  <c i="3" r="Y976"/>
  <c i="3" r="AD976"/>
  <c i="3" r="AF976"/>
  <c i="3" r="AQ976"/>
  <c i="3" r="Y977"/>
  <c i="3" r="AD977"/>
  <c i="3" r="AF977"/>
  <c i="3" r="AQ977"/>
  <c i="3" r="Y978"/>
  <c i="3" r="AD978"/>
  <c i="3" r="AF978"/>
  <c i="3" r="AQ978"/>
  <c i="3" r="Y979"/>
  <c i="3" r="AD979"/>
  <c i="3" r="AF979"/>
  <c i="3" r="AQ979"/>
  <c i="3" r="Y980"/>
  <c i="3" r="AD980"/>
  <c i="3" r="AF980"/>
  <c i="3" r="AQ980"/>
  <c i="3" r="Y981"/>
  <c i="3" r="AD981"/>
  <c i="3" r="AF981"/>
  <c i="3" r="AQ981"/>
  <c i="3" r="Y982"/>
  <c i="3" r="AD982"/>
  <c i="3" r="AF982"/>
  <c i="3" r="AQ982"/>
  <c i="3" r="Y983"/>
  <c i="3" r="AD983"/>
  <c i="3" r="AF983"/>
  <c i="3" r="AQ983"/>
  <c i="3" r="Y984"/>
  <c i="3" r="AD984"/>
  <c i="3" r="AF984"/>
  <c i="3" r="AQ984"/>
  <c i="3" r="Y985"/>
  <c i="3" r="AD985"/>
  <c i="3" r="AF985"/>
  <c i="3" r="AQ985"/>
  <c i="3" r="Y986"/>
  <c i="3" r="AD986"/>
  <c i="3" r="AF986"/>
  <c i="3" r="AQ986"/>
  <c i="3" r="Y987"/>
  <c i="3" r="AD987"/>
  <c i="3" r="AF987"/>
  <c i="3" r="AQ987"/>
  <c i="3" r="Y988"/>
  <c i="3" r="AD988"/>
  <c i="3" r="AF988"/>
  <c i="3" r="AQ988"/>
  <c i="3" r="Y989"/>
  <c i="3" r="AD989"/>
  <c i="3" r="AF989"/>
  <c i="3" r="AQ989"/>
  <c i="3" r="Y990"/>
  <c i="3" r="AD990"/>
  <c i="3" r="AF990"/>
  <c i="3" r="AQ990"/>
  <c i="3" r="Y991"/>
  <c i="3" r="AD991"/>
  <c i="3" r="AF991"/>
  <c i="3" r="AQ991"/>
  <c i="3" r="Y992"/>
  <c i="3" r="AD992"/>
  <c i="3" r="AF992"/>
  <c i="3" r="AQ992"/>
  <c i="3" r="Y993"/>
  <c i="3" r="AD993"/>
  <c i="3" r="AF993"/>
  <c i="3" r="AQ993"/>
  <c i="3" r="Y994"/>
  <c i="3" r="AD994"/>
  <c i="3" r="AF994"/>
  <c i="3" r="AQ994"/>
  <c i="3" r="Y995"/>
  <c i="3" r="AD995"/>
  <c i="3" r="AF995"/>
  <c i="3" r="AQ995"/>
  <c i="3" r="Y996"/>
  <c i="3" r="AD996"/>
  <c i="3" r="AF996"/>
  <c i="3" r="AQ996"/>
  <c i="3" r="Y997"/>
  <c i="3" r="AD997"/>
  <c i="3" r="AF997"/>
  <c i="3" r="AQ997"/>
  <c i="3" r="Y998"/>
  <c i="3" r="AD998"/>
  <c i="3" r="AF998"/>
  <c i="3" r="AQ998"/>
  <c i="3" r="Y999"/>
  <c i="3" r="AD999"/>
  <c i="3" r="AF999"/>
  <c i="3" r="AQ999"/>
  <c i="3" r="Y1000"/>
  <c i="3" r="AD1000"/>
  <c i="3" r="AF1000"/>
  <c i="3" r="AQ1000"/>
  <c i="3" r="Y1001"/>
  <c i="3" r="AD1001"/>
  <c i="3" r="AF1001"/>
  <c i="3" r="AQ1001"/>
  <c i="3" r="Y1002"/>
  <c i="3" r="AD1002"/>
  <c i="3" r="AF1002"/>
  <c i="3" r="AQ1002"/>
  <c i="3" r="Y1003"/>
  <c i="3" r="AD1003"/>
  <c i="3" r="AF1003"/>
  <c i="3" r="AQ1003"/>
  <c i="3" r="Y1004"/>
  <c i="3" r="AD1004"/>
  <c i="3" r="AF1004"/>
  <c i="3" r="AQ1004"/>
  <c i="3" r="Y1005"/>
  <c i="3" r="AD1005"/>
  <c i="3" r="AF1005"/>
  <c i="3" r="AQ1005"/>
  <c i="3" r="Y1006"/>
  <c i="3" r="AD1006"/>
  <c i="3" r="AF1006"/>
  <c i="3" r="AQ1006"/>
  <c i="3" r="Y1007"/>
  <c i="3" r="AD1007"/>
  <c i="3" r="AF1007"/>
  <c i="3" r="AQ1007"/>
  <c i="3" r="Y1008"/>
  <c i="3" r="AD1008"/>
  <c i="3" r="AF1008"/>
  <c i="3" r="AQ1008"/>
  <c i="3" r="Y1009"/>
  <c i="3" r="AD1009"/>
  <c i="3" r="AF1009"/>
  <c i="3" r="AQ1009"/>
  <c i="3" r="Y1010"/>
  <c i="3" r="AD1010"/>
  <c i="3" r="AF1010"/>
  <c i="3" r="AQ1010"/>
  <c i="3" r="Y1011"/>
  <c i="3" r="AD1011"/>
  <c i="3" r="AF1011"/>
  <c i="3" r="AQ1011"/>
  <c i="3" r="Y1012"/>
  <c i="3" r="AD1012"/>
  <c i="3" r="AF1012"/>
  <c i="3" r="AQ1012"/>
  <c i="3" r="Y1013"/>
  <c i="3" r="AD1013"/>
  <c i="3" r="AF1013"/>
  <c i="3" r="AQ1013"/>
  <c i="3" r="Y1014"/>
  <c i="3" r="AD1014"/>
  <c i="3" r="AF1014"/>
  <c i="3" r="AQ1014"/>
  <c i="3" r="Y1015"/>
  <c i="3" r="AD1015"/>
  <c i="3" r="AF1015"/>
  <c i="3" r="AQ1015"/>
  <c i="3" r="Y1016"/>
  <c i="3" r="AD1016"/>
  <c i="3" r="AF1016"/>
  <c i="3" r="AQ1016"/>
  <c i="3" r="Y1017"/>
  <c i="3" r="AD1017"/>
  <c i="3" r="AF1017"/>
  <c i="3" r="AQ1017"/>
  <c i="3" r="Y1018"/>
  <c i="3" r="AD1018"/>
  <c i="3" r="AF1018"/>
  <c i="3" r="AQ1018"/>
  <c i="3" r="Y1019"/>
  <c i="3" r="AD1019"/>
  <c i="3" r="AF1019"/>
  <c i="3" r="AQ1019"/>
  <c i="3" r="Y1020"/>
  <c i="3" r="AD1020"/>
  <c i="3" r="AF1020"/>
  <c i="3" r="AQ1020"/>
  <c i="3" r="Y1021"/>
  <c i="3" r="AD1021"/>
  <c i="3" r="AF1021"/>
  <c i="3" r="AQ1021"/>
  <c i="3" r="Y1022"/>
  <c i="3" r="AD1022"/>
  <c i="3" r="AF1022"/>
  <c i="3" r="AQ1022"/>
  <c i="3" r="Y1023"/>
  <c i="3" r="AD1023"/>
  <c i="3" r="AF1023"/>
  <c i="3" r="AQ1023"/>
  <c i="3" r="Y1024"/>
  <c i="3" r="AD1024"/>
  <c i="3" r="AF1024"/>
  <c i="3" r="AQ1024"/>
  <c i="3" r="Y1025"/>
  <c i="3" r="AD1025"/>
  <c i="3" r="AF1025"/>
  <c i="3" r="AQ1025"/>
  <c i="3" r="Y1026"/>
  <c i="3" r="AD1026"/>
  <c i="3" r="AF1026"/>
  <c i="3" r="AQ1026"/>
  <c i="3" r="Y1027"/>
  <c i="3" r="AD1027"/>
  <c i="3" r="AF1027"/>
  <c i="3" r="AQ1027"/>
  <c i="3" r="Y1028"/>
  <c i="3" r="AD1028"/>
  <c i="3" r="AF1028"/>
  <c i="3" r="AQ1028"/>
  <c i="3" r="Y1029"/>
  <c i="3" r="AD1029"/>
  <c i="3" r="AF1029"/>
  <c i="3" r="AQ1029"/>
  <c i="3" r="Y1030"/>
  <c i="3" r="AD1030"/>
  <c i="3" r="AF1030"/>
  <c i="3" r="AQ1030"/>
  <c i="3" r="Y1031"/>
  <c i="3" r="AD1031"/>
  <c i="3" r="AF1031"/>
  <c i="3" r="AQ1031"/>
  <c i="3" r="Y1032"/>
  <c i="3" r="AD1032"/>
  <c i="3" r="AF1032"/>
  <c i="3" r="AQ1032"/>
  <c i="3" r="Y1033"/>
  <c i="3" r="AD1033"/>
  <c i="3" r="AF1033"/>
  <c i="3" r="AQ1033"/>
  <c i="3" r="Y1034"/>
  <c i="3" r="AD1034"/>
  <c i="3" r="AF1034"/>
  <c i="3" r="AQ1034"/>
  <c i="3" r="Y1035"/>
  <c i="3" r="AD1035"/>
  <c i="3" r="AF1035"/>
  <c i="3" r="AQ1035"/>
  <c i="3" r="Y1036"/>
  <c i="3" r="AD1036"/>
  <c i="3" r="AF1036"/>
  <c i="3" r="AQ1036"/>
  <c i="3" r="Y1037"/>
  <c i="3" r="AD1037"/>
  <c i="3" r="AF1037"/>
  <c i="3" r="AQ1037"/>
  <c i="3" r="Y1038"/>
  <c i="3" r="AD1038"/>
  <c i="3" r="AF1038"/>
  <c i="3" r="AQ1038"/>
  <c i="3" r="Y1039"/>
  <c i="3" r="AD1039"/>
  <c i="3" r="AF1039"/>
  <c i="3" r="AQ1039"/>
  <c i="3" r="Y1040"/>
  <c i="3" r="AD1040"/>
  <c i="3" r="AF1040"/>
  <c i="3" r="AQ1040"/>
  <c i="3" r="Y1041"/>
  <c i="3" r="AD1041"/>
  <c i="3" r="AF1041"/>
  <c i="3" r="AQ1041"/>
  <c i="3" r="Y1042"/>
  <c i="3" r="AD1042"/>
  <c i="3" r="AF1042"/>
  <c i="3" r="AQ1042"/>
  <c i="3" r="Y1043"/>
  <c i="3" r="AD1043"/>
  <c i="3" r="AF1043"/>
  <c i="3" r="AQ1043"/>
  <c i="3" r="Y1044"/>
  <c i="3" r="AD1044"/>
  <c i="3" r="AF1044"/>
  <c i="3" r="AQ1044"/>
  <c i="3" r="Y1045"/>
  <c i="3" r="AD1045"/>
  <c i="3" r="AF1045"/>
  <c i="3" r="AQ1045"/>
  <c i="3" r="Y1046"/>
  <c i="3" r="AD1046"/>
  <c i="3" r="AF1046"/>
  <c i="3" r="AQ1046"/>
  <c i="3" r="Y1047"/>
  <c i="3" r="AD1047"/>
  <c i="3" r="AF1047"/>
  <c i="3" r="AQ1047"/>
  <c i="3" r="Y1048"/>
  <c i="3" r="AD1048"/>
  <c i="3" r="AF1048"/>
  <c i="3" r="AQ1048"/>
  <c i="3" r="Y1049"/>
  <c i="3" r="AD1049"/>
  <c i="3" r="AF1049"/>
  <c i="3" r="AQ1049"/>
  <c i="3" r="Y1050"/>
  <c i="3" r="AD1050"/>
  <c i="3" r="AF1050"/>
  <c i="3" r="AQ1050"/>
  <c i="3" r="Y1051"/>
  <c i="3" r="AD1051"/>
  <c i="3" r="AF1051"/>
  <c i="3" r="AQ1051"/>
  <c i="3" r="Y1052"/>
  <c i="3" r="AD1052"/>
  <c i="3" r="AF1052"/>
  <c i="3" r="AQ1052"/>
  <c i="3" r="Y1053"/>
  <c i="3" r="AD1053"/>
  <c i="3" r="AF1053"/>
  <c i="3" r="AQ1053"/>
  <c i="3" r="Y1054"/>
  <c i="3" r="AD1054"/>
  <c i="3" r="AF1054"/>
  <c i="3" r="AQ1054"/>
  <c i="3" r="Y1055"/>
  <c i="3" r="AD1055"/>
  <c i="3" r="AF1055"/>
  <c i="3" r="AQ1055"/>
  <c i="3" r="Y1056"/>
  <c i="3" r="AD1056"/>
  <c i="3" r="AF1056"/>
  <c i="3" r="AQ1056"/>
  <c i="3" r="Y1057"/>
  <c i="3" r="AD1057"/>
  <c i="3" r="AF1057"/>
  <c i="3" r="AQ1057"/>
  <c i="3" r="Y1058"/>
  <c i="3" r="AD1058"/>
  <c i="3" r="AF1058"/>
  <c i="3" r="AQ1058"/>
  <c i="3" r="Y1059"/>
  <c i="3" r="AD1059"/>
  <c i="3" r="AF1059"/>
  <c i="3" r="AQ1059"/>
  <c i="3" r="Y1060"/>
  <c i="3" r="AD1060"/>
  <c i="3" r="AF1060"/>
  <c i="3" r="AQ1060"/>
  <c i="3" r="Y1061"/>
  <c i="3" r="AD1061"/>
  <c i="3" r="AF1061"/>
  <c i="3" r="AQ1061"/>
  <c i="3" r="Y1062"/>
  <c i="3" r="AD1062"/>
  <c i="3" r="AF1062"/>
  <c i="3" r="AQ1062"/>
  <c i="3" r="Y1063"/>
  <c i="3" r="AD1063"/>
  <c i="3" r="AF1063"/>
  <c i="3" r="AQ1063"/>
  <c i="3" r="Y1064"/>
  <c i="3" r="AD1064"/>
  <c i="3" r="AF1064"/>
  <c i="3" r="AQ1064"/>
  <c i="3" r="Y1065"/>
  <c i="3" r="AD1065"/>
  <c i="3" r="AF1065"/>
  <c i="3" r="AQ1065"/>
  <c i="3" r="Y1066"/>
  <c i="3" r="AD1066"/>
  <c i="3" r="AF1066"/>
  <c i="3" r="AQ1066"/>
  <c i="3" r="Y1067"/>
  <c i="3" r="AD1067"/>
  <c i="3" r="AF1067"/>
  <c i="3" r="AQ1067"/>
  <c i="3" r="Y1068"/>
  <c i="3" r="AD1068"/>
  <c i="3" r="AF1068"/>
  <c i="3" r="AQ1068"/>
  <c i="3" r="Y1069"/>
  <c i="3" r="AD1069"/>
  <c i="3" r="AF1069"/>
  <c i="3" r="AQ1069"/>
  <c i="3" r="Y1070"/>
  <c i="3" r="AD1070"/>
  <c i="3" r="AF1070"/>
  <c i="3" r="AQ1070"/>
  <c i="3" r="Y1071"/>
  <c i="3" r="AD1071"/>
  <c i="3" r="AF1071"/>
  <c i="3" r="AQ1071"/>
  <c i="3" r="Y1072"/>
  <c i="3" r="AD1072"/>
  <c i="3" r="AF1072"/>
  <c i="3" r="AQ1072"/>
  <c i="3" r="Y1073"/>
  <c i="3" r="AD1073"/>
  <c i="3" r="AF1073"/>
  <c i="3" r="AQ1073"/>
  <c i="3" r="Y1074"/>
  <c i="3" r="AD1074"/>
  <c i="3" r="AF1074"/>
  <c i="3" r="AQ1074"/>
  <c i="3" r="Y1075"/>
  <c i="3" r="AD1075"/>
  <c i="3" r="AF1075"/>
  <c i="3" r="AQ1075"/>
  <c i="3" r="Y1076"/>
  <c i="3" r="AD1076"/>
  <c i="3" r="AF1076"/>
  <c i="3" r="AQ1076"/>
  <c i="3" r="Y1077"/>
  <c i="3" r="AD1077"/>
  <c i="3" r="AF1077"/>
  <c i="3" r="AQ1077"/>
  <c i="3" r="Y1078"/>
  <c i="3" r="AD1078"/>
  <c i="3" r="AF1078"/>
  <c i="3" r="AQ1078"/>
  <c i="3" r="Y1079"/>
  <c i="3" r="AD1079"/>
  <c i="3" r="AF1079"/>
  <c i="3" r="AQ1079"/>
  <c i="3" r="Y1080"/>
  <c i="3" r="AD1080"/>
  <c i="3" r="AF1080"/>
  <c i="3" r="AQ1080"/>
  <c i="3" r="Y1081"/>
  <c i="3" r="AD1081"/>
  <c i="3" r="AF1081"/>
  <c i="3" r="AQ1081"/>
  <c i="3" r="Y1082"/>
  <c i="3" r="AD1082"/>
  <c i="3" r="AF1082"/>
  <c i="3" r="AQ1082"/>
  <c i="3" r="Y1083"/>
  <c i="3" r="AD1083"/>
  <c i="3" r="AF1083"/>
  <c i="3" r="AQ1083"/>
  <c i="3" r="Y1084"/>
  <c i="3" r="AD1084"/>
  <c i="3" r="AF1084"/>
  <c i="3" r="AQ1084"/>
  <c i="3" r="Y1085"/>
  <c i="3" r="AD1085"/>
  <c i="3" r="AF1085"/>
  <c i="3" r="AQ1085"/>
  <c i="3" r="Y1086"/>
  <c i="3" r="AD1086"/>
  <c i="3" r="AF1086"/>
  <c i="3" r="AQ1086"/>
  <c i="3" r="Y1087"/>
  <c i="3" r="AD1087"/>
  <c i="3" r="AF1087"/>
  <c i="3" r="AQ1087"/>
  <c i="3" r="Y1088"/>
  <c i="3" r="AD1088"/>
  <c i="3" r="AF1088"/>
  <c i="3" r="AQ1088"/>
  <c i="3" r="Y1089"/>
  <c i="3" r="AD1089"/>
  <c i="3" r="AF1089"/>
  <c i="3" r="AQ1089"/>
  <c i="3" r="Y1090"/>
  <c i="3" r="AD1090"/>
  <c i="3" r="AF1090"/>
  <c i="3" r="AQ1090"/>
  <c i="3" r="Y1091"/>
  <c i="3" r="AD1091"/>
  <c i="3" r="AF1091"/>
  <c i="3" r="AQ1091"/>
  <c i="3" r="Y1092"/>
  <c i="3" r="AD1092"/>
  <c i="3" r="AF1092"/>
  <c i="3" r="AQ1092"/>
  <c i="3" r="Y1093"/>
  <c i="3" r="AD1093"/>
  <c i="3" r="AF1093"/>
  <c i="3" r="AQ1093"/>
  <c i="3" r="Y1094"/>
  <c i="3" r="AD1094"/>
  <c i="3" r="AF1094"/>
  <c i="3" r="AQ1094"/>
  <c i="3" r="Y1095"/>
  <c i="3" r="AD1095"/>
  <c i="3" r="AF1095"/>
  <c i="3" r="AQ1095"/>
  <c i="3" r="Y1096"/>
  <c i="3" r="AD1096"/>
  <c i="3" r="AF1096"/>
  <c i="3" r="AQ1096"/>
  <c i="3" r="Y1097"/>
  <c i="3" r="AD1097"/>
  <c i="3" r="AF1097"/>
  <c i="3" r="AQ1097"/>
  <c i="3" r="Y1098"/>
  <c i="3" r="AD1098"/>
  <c i="3" r="AF1098"/>
  <c i="3" r="AQ1098"/>
  <c i="3" r="Y1099"/>
  <c i="3" r="AD1099"/>
  <c i="3" r="AF1099"/>
  <c i="3" r="AQ1099"/>
  <c i="3" r="Y1100"/>
  <c i="3" r="AD1100"/>
  <c i="3" r="AF1100"/>
  <c i="3" r="AQ1100"/>
  <c i="3" r="Y1101"/>
  <c i="3" r="AD1101"/>
  <c i="3" r="AF1101"/>
  <c i="3" r="AQ1101"/>
  <c i="3" r="Y1102"/>
  <c i="3" r="AD1102"/>
  <c i="3" r="AF1102"/>
  <c i="3" r="AQ1102"/>
  <c i="3" r="Y1103"/>
  <c i="3" r="AD1103"/>
  <c i="3" r="AF1103"/>
  <c i="3" r="AQ1103"/>
  <c i="3" r="Y1104"/>
  <c i="3" r="AD1104"/>
  <c i="3" r="AF1104"/>
  <c i="3" r="AQ1104"/>
  <c i="3" r="Y1105"/>
  <c i="3" r="AD1105"/>
  <c i="3" r="AF1105"/>
  <c i="3" r="AQ1105"/>
  <c i="3" r="Y1106"/>
  <c i="3" r="AD1106"/>
  <c i="3" r="AF1106"/>
  <c i="3" r="AQ1106"/>
  <c i="3" r="Y1107"/>
  <c i="3" r="AD1107"/>
  <c i="3" r="AF1107"/>
  <c i="3" r="AQ1107"/>
  <c i="3" r="Y1108"/>
  <c i="3" r="AD1108"/>
  <c i="3" r="AF1108"/>
  <c i="3" r="AQ1108"/>
  <c i="3" r="Y1109"/>
  <c i="3" r="AD1109"/>
  <c i="3" r="AF1109"/>
  <c i="3" r="AQ1109"/>
  <c i="3" r="Y1110"/>
  <c i="3" r="AD1110"/>
  <c i="3" r="AF1110"/>
  <c i="3" r="AQ1110"/>
  <c i="3" r="Y1111"/>
  <c i="3" r="AD1111"/>
  <c i="3" r="AF1111"/>
  <c i="3" r="AQ1111"/>
  <c i="3" r="Y1112"/>
  <c i="3" r="AD1112"/>
  <c i="3" r="AF1112"/>
  <c i="3" r="AQ1112"/>
  <c i="3" r="Y1113"/>
  <c i="3" r="AD1113"/>
  <c i="3" r="AF1113"/>
  <c i="3" r="AQ1113"/>
  <c i="3" r="Y1114"/>
  <c i="3" r="AD1114"/>
  <c i="3" r="AF1114"/>
  <c i="3" r="AQ1114"/>
  <c i="3" r="Y1115"/>
  <c i="3" r="AD1115"/>
  <c i="3" r="AF1115"/>
  <c i="3" r="AQ1115"/>
  <c i="3" r="Y1116"/>
  <c i="3" r="AD1116"/>
  <c i="3" r="AF1116"/>
  <c i="3" r="AQ1116"/>
  <c i="3" r="Y1117"/>
  <c i="3" r="AD1117"/>
  <c i="3" r="AF1117"/>
  <c i="3" r="AQ1117"/>
  <c i="3" r="Y1118"/>
  <c i="3" r="AD1118"/>
  <c i="3" r="AF1118"/>
  <c i="3" r="AQ1118"/>
  <c i="3" r="Y1119"/>
  <c i="3" r="AD1119"/>
  <c i="3" r="AF1119"/>
  <c i="3" r="AQ1119"/>
  <c i="3" r="Y1120"/>
  <c i="3" r="AD1120"/>
  <c i="3" r="AF1120"/>
  <c i="3" r="AQ1120"/>
  <c i="3" r="Y1121"/>
  <c i="3" r="AD1121"/>
  <c i="3" r="AF1121"/>
  <c i="3" r="AQ1121"/>
  <c i="3" r="Y1122"/>
  <c i="3" r="AD1122"/>
  <c i="3" r="AF1122"/>
  <c i="3" r="AQ1122"/>
  <c i="3" r="Y1123"/>
  <c i="3" r="AD1123"/>
  <c i="3" r="AF1123"/>
  <c i="3" r="AQ1123"/>
  <c i="3" r="Y1124"/>
  <c i="3" r="AD1124"/>
  <c i="3" r="AF1124"/>
  <c i="3" r="AQ1124"/>
  <c i="3" r="Y1125"/>
  <c i="3" r="AD1125"/>
  <c i="3" r="AF1125"/>
  <c i="3" r="AQ1125"/>
  <c i="3" r="Y1126"/>
  <c i="3" r="AD1126"/>
  <c i="3" r="AF1126"/>
  <c i="3" r="AQ1126"/>
  <c i="3" r="Y1127"/>
  <c i="3" r="AD1127"/>
  <c i="3" r="AF1127"/>
  <c i="3" r="AQ1127"/>
  <c i="3" r="Y1128"/>
  <c i="3" r="AD1128"/>
  <c i="3" r="AF1128"/>
  <c i="3" r="AQ1128"/>
  <c i="3" r="Y1129"/>
  <c i="3" r="AD1129"/>
  <c i="3" r="AF1129"/>
  <c i="3" r="AQ1129"/>
  <c i="3" r="Y1130"/>
  <c i="3" r="AD1130"/>
  <c i="3" r="AF1130"/>
  <c i="3" r="AQ1130"/>
  <c i="3" r="Y1131"/>
  <c i="3" r="AD1131"/>
  <c i="3" r="AF1131"/>
  <c i="3" r="AQ1131"/>
  <c i="3" r="Y1132"/>
  <c i="3" r="AD1132"/>
  <c i="3" r="AF1132"/>
  <c i="3" r="AQ1132"/>
  <c i="3" r="Y1133"/>
  <c i="3" r="AD1133"/>
  <c i="3" r="AF1133"/>
  <c i="3" r="AQ1133"/>
  <c i="3" r="Y1134"/>
  <c i="3" r="AD1134"/>
  <c i="3" r="AF1134"/>
  <c i="3" r="AQ1134"/>
  <c i="3" r="Y1135"/>
  <c i="3" r="AD1135"/>
  <c i="3" r="AF1135"/>
  <c i="3" r="AQ1135"/>
  <c i="3" r="Y1136"/>
  <c i="3" r="AD1136"/>
  <c i="3" r="AF1136"/>
  <c i="3" r="AQ1136"/>
  <c i="3" r="Y1137"/>
  <c i="3" r="AD1137"/>
  <c i="3" r="AF1137"/>
  <c i="3" r="AQ1137"/>
  <c i="3" r="Y1138"/>
  <c i="3" r="AD1138"/>
  <c i="3" r="AF1138"/>
  <c i="3" r="AQ1138"/>
  <c i="3" r="Y1139"/>
  <c i="3" r="AD1139"/>
  <c i="3" r="AF1139"/>
  <c i="3" r="AQ1139"/>
  <c i="3" r="Y1140"/>
  <c i="3" r="AD1140"/>
  <c i="3" r="AF1140"/>
  <c i="3" r="AQ1140"/>
  <c i="3" r="Y1141"/>
  <c i="3" r="AD1141"/>
  <c i="3" r="AF1141"/>
  <c i="3" r="AQ1141"/>
  <c i="3" r="Y1142"/>
  <c i="3" r="AD1142"/>
  <c i="3" r="AF1142"/>
  <c i="3" r="AQ1142"/>
  <c i="3" r="Y1143"/>
  <c i="3" r="AD1143"/>
  <c i="3" r="AF1143"/>
  <c i="3" r="AQ1143"/>
  <c i="3" r="Y1144"/>
  <c i="3" r="AD1144"/>
  <c i="3" r="AF1144"/>
  <c i="3" r="AQ1144"/>
  <c i="3" r="Y1145"/>
  <c i="3" r="AD1145"/>
  <c i="3" r="AF1145"/>
  <c i="3" r="AQ1145"/>
  <c i="3" r="Y1146"/>
  <c i="3" r="AD1146"/>
  <c i="3" r="AF1146"/>
  <c i="3" r="AQ1146"/>
  <c i="3" r="Y1147"/>
  <c i="3" r="AD1147"/>
  <c i="3" r="AF1147"/>
  <c i="3" r="AQ1147"/>
  <c i="3" r="Y1148"/>
  <c i="3" r="AD1148"/>
  <c i="3" r="AF1148"/>
  <c i="3" r="AQ1148"/>
  <c i="3" r="Y1149"/>
  <c i="3" r="AD1149"/>
  <c i="3" r="AF1149"/>
  <c i="3" r="AQ1149"/>
  <c i="3" r="Y1150"/>
  <c i="3" r="AD1150"/>
  <c i="3" r="AF1150"/>
  <c i="3" r="AQ1150"/>
  <c i="3" r="Y1151"/>
  <c i="3" r="AD1151"/>
  <c i="3" r="AF1151"/>
  <c i="3" r="AQ1151"/>
  <c i="3" r="Y1152"/>
  <c i="3" r="AD1152"/>
  <c i="3" r="AF1152"/>
  <c i="3" r="AQ1152"/>
  <c i="3" r="Y1153"/>
  <c i="3" r="AD1153"/>
  <c i="3" r="AF1153"/>
  <c i="3" r="AQ1153"/>
  <c i="3" r="Y1154"/>
  <c i="3" r="AD1154"/>
  <c i="3" r="AF1154"/>
  <c i="3" r="AQ1154"/>
  <c i="3" r="Y1155"/>
  <c i="3" r="AD1155"/>
  <c i="3" r="AF1155"/>
  <c i="3" r="AQ1155"/>
  <c i="3" r="Y1156"/>
  <c i="3" r="AD1156"/>
  <c i="3" r="AF1156"/>
  <c i="3" r="AQ1156"/>
  <c i="3" r="Y1157"/>
  <c i="3" r="AD1157"/>
  <c i="3" r="AF1157"/>
  <c i="3" r="AQ1157"/>
  <c i="3" r="Y1158"/>
  <c i="3" r="AD1158"/>
  <c i="3" r="AF1158"/>
  <c i="3" r="AQ1158"/>
  <c i="3" r="Y1159"/>
  <c i="3" r="AD1159"/>
  <c i="3" r="AF1159"/>
  <c i="3" r="AQ1159"/>
  <c i="3" r="Y1160"/>
  <c i="3" r="AD1160"/>
  <c i="3" r="AF1160"/>
  <c i="3" r="AQ1160"/>
  <c i="3" r="Y1161"/>
  <c i="3" r="AD1161"/>
  <c i="3" r="AF1161"/>
  <c i="3" r="AQ1161"/>
  <c i="3" r="Y1162"/>
  <c i="3" r="AD1162"/>
  <c i="3" r="AF1162"/>
  <c i="3" r="AQ1162"/>
  <c i="3" r="Y1163"/>
  <c i="3" r="AD1163"/>
  <c i="3" r="AF1163"/>
  <c i="3" r="AQ1163"/>
  <c i="3" r="Y1164"/>
  <c i="3" r="AD1164"/>
  <c i="3" r="AF1164"/>
  <c i="3" r="AQ1164"/>
  <c i="3" r="Y1165"/>
  <c i="3" r="AD1165"/>
  <c i="3" r="AF1165"/>
  <c i="3" r="AQ1165"/>
  <c i="3" r="Y1166"/>
  <c i="3" r="AD1166"/>
  <c i="3" r="AF1166"/>
  <c i="3" r="AQ1166"/>
  <c i="3" r="Y1167"/>
  <c i="3" r="AD1167"/>
  <c i="3" r="AF1167"/>
  <c i="3" r="AQ1167"/>
  <c i="3" r="Y1168"/>
  <c i="3" r="AD1168"/>
  <c i="3" r="AF1168"/>
  <c i="3" r="AQ1168"/>
  <c i="3" r="Y1169"/>
  <c i="3" r="AD1169"/>
  <c i="3" r="AF1169"/>
  <c i="3" r="AQ1169"/>
  <c i="3" r="Y1170"/>
  <c i="3" r="AD1170"/>
  <c i="3" r="AF1170"/>
  <c i="3" r="AQ1170"/>
  <c i="3" r="Y1171"/>
  <c i="3" r="AD1171"/>
  <c i="3" r="AF1171"/>
  <c i="3" r="AQ1171"/>
  <c i="3" r="Y1172"/>
  <c i="3" r="AD1172"/>
  <c i="3" r="AF1172"/>
  <c i="3" r="AQ1172"/>
  <c i="3" r="Y1173"/>
  <c i="3" r="AD1173"/>
  <c i="3" r="AF1173"/>
  <c i="3" r="AQ1173"/>
  <c i="3" r="Y1174"/>
  <c i="3" r="AD1174"/>
  <c i="3" r="AF1174"/>
  <c i="3" r="AQ1174"/>
  <c i="3" r="Y1175"/>
  <c i="3" r="AD1175"/>
  <c i="3" r="AF1175"/>
  <c i="3" r="AQ1175"/>
  <c i="3" r="Y1176"/>
  <c i="3" r="AD1176"/>
  <c i="3" r="AF1176"/>
  <c i="3" r="AQ1176"/>
  <c i="3" r="Y1177"/>
  <c i="3" r="AD1177"/>
  <c i="3" r="AF1177"/>
  <c i="3" r="AQ1177"/>
  <c i="3" r="Y1178"/>
  <c i="3" r="AD1178"/>
  <c i="3" r="AF1178"/>
  <c i="3" r="AQ1178"/>
  <c i="3" r="Y1179"/>
  <c i="3" r="AD1179"/>
  <c i="3" r="AF1179"/>
  <c i="3" r="AQ1179"/>
  <c i="3" r="Y1180"/>
  <c i="3" r="AD1180"/>
  <c i="3" r="AF1180"/>
  <c i="3" r="AQ1180"/>
  <c i="3" r="Y1181"/>
  <c i="3" r="AD1181"/>
  <c i="3" r="AF1181"/>
  <c i="3" r="AQ1181"/>
  <c i="3" r="Y1182"/>
  <c i="3" r="AD1182"/>
  <c i="3" r="AF1182"/>
  <c i="3" r="AQ1182"/>
  <c i="3" r="Y1183"/>
  <c i="3" r="AD1183"/>
  <c i="3" r="AF1183"/>
  <c i="3" r="AQ1183"/>
  <c i="3" r="Y1184"/>
  <c i="3" r="AD1184"/>
  <c i="3" r="AF1184"/>
  <c i="3" r="AQ1184"/>
  <c i="3" r="Y1185"/>
  <c i="3" r="AD1185"/>
  <c i="3" r="AF1185"/>
  <c i="3" r="AQ1185"/>
  <c i="3" r="Y1186"/>
  <c i="3" r="AD1186"/>
  <c i="3" r="AF1186"/>
  <c i="3" r="AQ1186"/>
  <c i="3" r="Y1187"/>
  <c i="3" r="AD1187"/>
  <c i="3" r="AF1187"/>
  <c i="3" r="AQ1187"/>
  <c i="3" r="Y1188"/>
  <c i="3" r="AD1188"/>
  <c i="3" r="AF1188"/>
  <c i="3" r="AQ1188"/>
  <c i="3" r="Y1189"/>
  <c i="3" r="AD1189"/>
  <c i="3" r="AF1189"/>
  <c i="3" r="AQ1189"/>
  <c i="3" r="Y1190"/>
  <c i="3" r="AD1190"/>
  <c i="3" r="AF1190"/>
  <c i="3" r="AQ1190"/>
  <c i="3" r="Y1191"/>
  <c i="3" r="AD1191"/>
  <c i="3" r="AF1191"/>
  <c i="3" r="AQ1191"/>
  <c i="3" r="Y1192"/>
  <c i="3" r="AD1192"/>
  <c i="3" r="AF1192"/>
  <c i="3" r="AQ1192"/>
  <c i="3" r="Y1193"/>
  <c i="3" r="AD1193"/>
  <c i="3" r="AF1193"/>
  <c i="3" r="AQ1193"/>
  <c i="3" r="Y1194"/>
  <c i="3" r="AD1194"/>
  <c i="3" r="AF1194"/>
  <c i="3" r="AQ1194"/>
  <c i="3" r="Y1195"/>
  <c i="3" r="AD1195"/>
  <c i="3" r="AF1195"/>
  <c i="3" r="AQ1195"/>
  <c i="3" r="Y1196"/>
  <c i="3" r="AD1196"/>
  <c i="3" r="AF1196"/>
  <c i="3" r="AQ1196"/>
  <c i="3" r="Y1197"/>
  <c i="3" r="AD1197"/>
  <c i="3" r="AF1197"/>
  <c i="3" r="AQ1197"/>
  <c i="3" r="Y1198"/>
  <c i="3" r="AD1198"/>
  <c i="3" r="AF1198"/>
  <c i="3" r="AQ1198"/>
  <c i="3" r="Y1199"/>
  <c i="3" r="AD1199"/>
  <c i="3" r="AF1199"/>
  <c i="3" r="AQ1199"/>
  <c i="3" r="Y1200"/>
  <c i="3" r="AD1200"/>
  <c i="3" r="AF1200"/>
  <c i="3" r="AQ1200"/>
  <c i="3" r="Y1201"/>
  <c i="3" r="AD1201"/>
  <c i="3" r="AF1201"/>
  <c i="3" r="AQ1201"/>
  <c i="3" r="Y1202"/>
  <c i="3" r="AD1202"/>
  <c i="3" r="AF1202"/>
  <c i="3" r="AQ1202"/>
  <c i="3" r="Y1203"/>
  <c i="3" r="AD1203"/>
  <c i="3" r="AF1203"/>
  <c i="3" r="AQ1203"/>
  <c i="3" r="Y1204"/>
  <c i="3" r="AD1204"/>
  <c i="3" r="AF1204"/>
  <c i="3" r="AQ1204"/>
  <c i="3" r="Y1205"/>
  <c i="3" r="AD1205"/>
  <c i="3" r="AF1205"/>
  <c i="3" r="AQ1205"/>
  <c i="3" r="Y1206"/>
  <c i="3" r="AD1206"/>
  <c i="3" r="AF1206"/>
  <c i="3" r="AQ1206"/>
  <c i="3" r="Y1207"/>
  <c i="3" r="AD1207"/>
  <c i="3" r="AF1207"/>
  <c i="3" r="AQ1207"/>
  <c i="3" r="Y1208"/>
  <c i="3" r="AD1208"/>
  <c i="3" r="AF1208"/>
  <c i="3" r="AQ1208"/>
  <c i="3" r="Y1209"/>
  <c i="3" r="AD1209"/>
  <c i="3" r="AF1209"/>
  <c i="3" r="AQ1209"/>
  <c i="3" r="Y1210"/>
  <c i="3" r="AD1210"/>
  <c i="3" r="AF1210"/>
  <c i="3" r="AQ1210"/>
  <c i="3" r="Y1211"/>
  <c i="3" r="AD1211"/>
  <c i="3" r="AF1211"/>
  <c i="3" r="AQ1211"/>
  <c i="3" r="Y1212"/>
  <c i="3" r="AD1212"/>
  <c i="3" r="AF1212"/>
  <c i="3" r="AQ1212"/>
  <c i="3" r="Y1213"/>
  <c i="3" r="AD1213"/>
  <c i="3" r="AF1213"/>
  <c i="3" r="AQ1213"/>
  <c i="3" r="Y1214"/>
  <c i="3" r="AD1214"/>
  <c i="3" r="AF1214"/>
  <c i="3" r="AQ1214"/>
  <c i="3" r="Y1215"/>
  <c i="3" r="AD1215"/>
  <c i="3" r="AF1215"/>
  <c i="3" r="AQ1215"/>
  <c i="3" r="Y1216"/>
  <c i="3" r="AD1216"/>
  <c i="3" r="AF1216"/>
  <c i="3" r="AQ1216"/>
  <c i="3" r="Y1217"/>
  <c i="3" r="AD1217"/>
  <c i="3" r="AF1217"/>
  <c i="3" r="AQ1217"/>
  <c i="3" r="Y1218"/>
  <c i="3" r="AD1218"/>
  <c i="3" r="AF1218"/>
  <c i="3" r="AQ1218"/>
  <c i="3" r="Y1219"/>
  <c i="3" r="AD1219"/>
  <c i="3" r="AF1219"/>
  <c i="3" r="AQ1219"/>
  <c i="3" r="Y1220"/>
  <c i="3" r="AD1220"/>
  <c i="3" r="AF1220"/>
  <c i="3" r="AQ1220"/>
  <c i="3" r="Y1221"/>
  <c i="3" r="AD1221"/>
  <c i="3" r="AF1221"/>
  <c i="3" r="AQ1221"/>
  <c i="3" r="Y1222"/>
  <c i="3" r="AD1222"/>
  <c i="3" r="AF1222"/>
  <c i="3" r="AQ1222"/>
  <c i="3" r="Y1223"/>
  <c i="3" r="AD1223"/>
  <c i="3" r="AF1223"/>
  <c i="3" r="AQ1223"/>
  <c i="3" r="Y1224"/>
  <c i="3" r="AD1224"/>
  <c i="3" r="AF1224"/>
  <c i="3" r="AQ1224"/>
  <c i="3" r="Y1225"/>
  <c i="3" r="AD1225"/>
  <c i="3" r="AF1225"/>
  <c i="3" r="AQ1225"/>
  <c i="3" r="Y1226"/>
  <c i="3" r="AD1226"/>
  <c i="3" r="AF1226"/>
  <c i="3" r="AQ1226"/>
  <c i="3" r="Y1227"/>
  <c i="3" r="AD1227"/>
  <c i="3" r="AF1227"/>
  <c i="3" r="AQ1227"/>
  <c i="3" r="Y1228"/>
  <c i="3" r="AD1228"/>
  <c i="3" r="AF1228"/>
  <c i="3" r="AQ1228"/>
  <c i="3" r="Y1229"/>
  <c i="3" r="AD1229"/>
  <c i="3" r="AF1229"/>
  <c i="3" r="AQ1229"/>
  <c i="3" r="Y1230"/>
  <c i="3" r="AD1230"/>
  <c i="3" r="AF1230"/>
  <c i="3" r="AQ1230"/>
  <c i="3" r="Y1231"/>
  <c i="3" r="AD1231"/>
  <c i="3" r="AF1231"/>
  <c i="3" r="AQ1231"/>
  <c i="3" r="Y1232"/>
  <c i="3" r="AD1232"/>
  <c i="3" r="AF1232"/>
  <c i="3" r="AQ1232"/>
  <c i="3" r="Y1233"/>
  <c i="3" r="AD1233"/>
  <c i="3" r="AF1233"/>
  <c i="3" r="AQ1233"/>
  <c i="3" r="Y1234"/>
  <c i="3" r="AD1234"/>
  <c i="3" r="AF1234"/>
  <c i="3" r="AQ1234"/>
  <c i="3" r="Y1235"/>
  <c i="3" r="AD1235"/>
  <c i="3" r="AF1235"/>
  <c i="3" r="AQ1235"/>
  <c i="3" r="Y1236"/>
  <c i="3" r="AD1236"/>
  <c i="3" r="AF1236"/>
  <c i="3" r="AQ1236"/>
  <c i="3" r="Y1237"/>
  <c i="3" r="AD1237"/>
  <c i="3" r="AF1237"/>
  <c i="3" r="AQ1237"/>
  <c i="3" r="Y1238"/>
  <c i="3" r="AD1238"/>
  <c i="3" r="AF1238"/>
  <c i="3" r="AQ1238"/>
  <c i="3" r="Y1239"/>
  <c i="3" r="AD1239"/>
  <c i="3" r="AF1239"/>
  <c i="3" r="AQ1239"/>
  <c i="3" r="Y1240"/>
  <c i="3" r="AD1240"/>
  <c i="3" r="AF1240"/>
  <c i="3" r="AQ1240"/>
  <c i="3" r="Y1241"/>
  <c i="3" r="AD1241"/>
  <c i="3" r="AF1241"/>
  <c i="3" r="AQ1241"/>
  <c i="3" r="Y1242"/>
  <c i="3" r="AD1242"/>
  <c i="3" r="AF1242"/>
  <c i="3" r="AQ1242"/>
  <c i="3" r="Y1243"/>
  <c i="3" r="AD1243"/>
  <c i="3" r="AF1243"/>
  <c i="3" r="AQ1243"/>
  <c i="3" r="Y1244"/>
  <c i="3" r="AD1244"/>
  <c i="3" r="AF1244"/>
  <c i="3" r="AQ1244"/>
  <c i="3" r="Y1245"/>
  <c i="3" r="AD1245"/>
  <c i="3" r="AF1245"/>
  <c i="3" r="AQ1245"/>
  <c i="3" r="Y1246"/>
  <c i="3" r="AD1246"/>
  <c i="3" r="AF1246"/>
  <c i="3" r="AQ1246"/>
  <c i="3" r="Y1247"/>
  <c i="3" r="AD1247"/>
  <c i="3" r="AF1247"/>
  <c i="3" r="AQ1247"/>
  <c i="3" r="Y1248"/>
  <c i="3" r="AD1248"/>
  <c i="3" r="AF1248"/>
  <c i="3" r="AQ1248"/>
  <c i="3" r="Y1249"/>
  <c i="3" r="AD1249"/>
  <c i="3" r="AF1249"/>
  <c i="3" r="AQ1249"/>
  <c i="3" r="Y1250"/>
  <c i="3" r="AD1250"/>
  <c i="3" r="AF1250"/>
  <c i="3" r="AQ1250"/>
  <c i="3" r="Y1251"/>
  <c i="3" r="AD1251"/>
  <c i="3" r="AF1251"/>
  <c i="3" r="AQ1251"/>
  <c i="3" r="Y1252"/>
  <c i="3" r="AD1252"/>
  <c i="3" r="AF1252"/>
  <c i="3" r="AQ1252"/>
  <c i="3" r="Y1253"/>
  <c i="3" r="AD1253"/>
  <c i="3" r="AF1253"/>
  <c i="3" r="AQ1253"/>
  <c i="3" r="Y1254"/>
  <c i="3" r="AD1254"/>
  <c i="3" r="AF1254"/>
  <c i="3" r="AQ1254"/>
  <c i="3" r="Y1255"/>
  <c i="3" r="AD1255"/>
  <c i="3" r="AF1255"/>
  <c i="3" r="AQ1255"/>
  <c i="3" r="Y1256"/>
  <c i="3" r="AD1256"/>
  <c i="3" r="AF1256"/>
  <c i="3" r="AQ1256"/>
  <c i="3" r="Y1257"/>
  <c i="3" r="AD1257"/>
  <c i="3" r="AF1257"/>
  <c i="3" r="AQ1257"/>
  <c i="3" r="Y1258"/>
  <c i="3" r="AD1258"/>
  <c i="3" r="AF1258"/>
  <c i="3" r="AQ1258"/>
  <c i="3" r="Y1259"/>
  <c i="3" r="AD1259"/>
  <c i="3" r="AF1259"/>
  <c i="3" r="AQ1259"/>
  <c i="3" r="Y1260"/>
  <c i="3" r="AD1260"/>
  <c i="3" r="AF1260"/>
  <c i="3" r="AQ1260"/>
  <c i="3" r="Y1261"/>
  <c i="3" r="AD1261"/>
  <c i="3" r="AF1261"/>
  <c i="3" r="AQ1261"/>
  <c i="3" r="Y1262"/>
  <c i="3" r="AD1262"/>
  <c i="3" r="AF1262"/>
  <c i="3" r="AQ1262"/>
  <c i="3" r="Y1263"/>
  <c i="3" r="AD1263"/>
  <c i="3" r="AF1263"/>
  <c i="3" r="AQ1263"/>
  <c i="3" r="Y1264"/>
  <c i="3" r="AD1264"/>
  <c i="3" r="AF1264"/>
  <c i="3" r="AQ1264"/>
  <c i="3" r="Y1265"/>
  <c i="3" r="AD1265"/>
  <c i="3" r="AF1265"/>
  <c i="3" r="AQ1265"/>
  <c i="3" r="Y1266"/>
  <c i="3" r="AD1266"/>
  <c i="3" r="AF1266"/>
  <c i="3" r="AQ1266"/>
  <c i="3" r="Y1267"/>
  <c i="3" r="AD1267"/>
  <c i="3" r="AF1267"/>
  <c i="3" r="AQ1267"/>
  <c i="3" r="Y1268"/>
  <c i="3" r="AD1268"/>
  <c i="3" r="AF1268"/>
  <c i="3" r="AQ1268"/>
  <c i="3" r="Y1269"/>
  <c i="3" r="AD1269"/>
  <c i="3" r="AF1269"/>
  <c i="3" r="AQ1269"/>
  <c i="3" r="Y1270"/>
  <c i="3" r="AD1270"/>
  <c i="3" r="AF1270"/>
  <c i="3" r="AQ1270"/>
  <c i="3" r="Y1271"/>
  <c i="3" r="AD1271"/>
  <c i="3" r="AF1271"/>
  <c i="3" r="AQ1271"/>
  <c i="3" r="Y1272"/>
  <c i="3" r="AD1272"/>
  <c i="3" r="AF1272"/>
  <c i="3" r="AQ1272"/>
  <c i="3" r="Y1273"/>
  <c i="3" r="AD1273"/>
  <c i="3" r="AF1273"/>
  <c i="3" r="AQ1273"/>
  <c i="3" r="Y1274"/>
  <c i="3" r="AD1274"/>
  <c i="3" r="AF1274"/>
  <c i="3" r="AQ1274"/>
  <c i="3" r="Y1275"/>
  <c i="3" r="AD1275"/>
  <c i="3" r="AF1275"/>
  <c i="3" r="AQ1275"/>
  <c i="3" r="Y1276"/>
  <c i="3" r="AD1276"/>
  <c i="3" r="AF1276"/>
  <c i="3" r="AQ1276"/>
  <c i="3" r="Y1277"/>
  <c i="3" r="AD1277"/>
  <c i="3" r="AF1277"/>
  <c i="3" r="AQ1277"/>
  <c i="3" r="Y1278"/>
  <c i="3" r="AD1278"/>
  <c i="3" r="AF1278"/>
  <c i="3" r="AQ1278"/>
  <c i="3" r="Y1279"/>
  <c i="3" r="AD1279"/>
  <c i="3" r="AF1279"/>
  <c i="3" r="AQ1279"/>
  <c i="3" r="Y1280"/>
  <c i="3" r="AD1280"/>
  <c i="3" r="AF1280"/>
  <c i="3" r="AQ1280"/>
  <c i="3" r="Y1281"/>
  <c i="3" r="AD1281"/>
  <c i="3" r="AF1281"/>
  <c i="3" r="AQ1281"/>
  <c i="3" r="Y1282"/>
  <c i="3" r="AD1282"/>
  <c i="3" r="AF1282"/>
  <c i="3" r="AQ1282"/>
  <c i="3" r="Y1283"/>
  <c i="3" r="AD1283"/>
  <c i="3" r="AF1283"/>
  <c i="3" r="AQ1283"/>
  <c i="3" r="Y1284"/>
  <c i="3" r="AD1284"/>
  <c i="3" r="AF1284"/>
  <c i="3" r="AQ1284"/>
  <c i="3" r="Y1285"/>
  <c i="3" r="AD1285"/>
  <c i="3" r="AF1285"/>
  <c i="3" r="AQ1285"/>
  <c i="3" r="Y1286"/>
  <c i="3" r="AD1286"/>
  <c i="3" r="AF1286"/>
  <c i="3" r="AQ1286"/>
  <c i="3" r="Y1287"/>
  <c i="3" r="AD1287"/>
  <c i="3" r="AF1287"/>
  <c i="3" r="AQ1287"/>
  <c i="3" r="Y1288"/>
  <c i="3" r="AD1288"/>
  <c i="3" r="AF1288"/>
  <c i="3" r="AQ1288"/>
  <c i="3" r="Y1289"/>
  <c i="3" r="AD1289"/>
  <c i="3" r="AF1289"/>
  <c i="3" r="AQ1289"/>
  <c i="3" r="Y1290"/>
  <c i="3" r="AD1290"/>
  <c i="3" r="AF1290"/>
  <c i="3" r="AQ1290"/>
  <c i="3" r="Y1291"/>
  <c i="3" r="AD1291"/>
  <c i="3" r="AF1291"/>
  <c i="3" r="AQ1291"/>
  <c i="3" r="Y1292"/>
  <c i="3" r="AD1292"/>
  <c i="3" r="AF1292"/>
  <c i="3" r="AQ1292"/>
  <c i="3" r="Y1293"/>
  <c i="3" r="AD1293"/>
  <c i="3" r="AF1293"/>
  <c i="3" r="AQ1293"/>
  <c i="3" r="Y1294"/>
  <c i="3" r="AD1294"/>
  <c i="3" r="AF1294"/>
  <c i="3" r="AQ1294"/>
  <c i="3" r="Y1295"/>
  <c i="3" r="AD1295"/>
  <c i="3" r="AF1295"/>
  <c i="3" r="AQ1295"/>
  <c i="3" r="Y1296"/>
  <c i="3" r="AD1296"/>
  <c i="3" r="AF1296"/>
  <c i="3" r="AQ1296"/>
  <c i="3" r="Y1297"/>
  <c i="3" r="AD1297"/>
  <c i="3" r="AF1297"/>
  <c i="3" r="AQ1297"/>
  <c i="3" r="Y1298"/>
  <c i="3" r="AD1298"/>
  <c i="3" r="AF1298"/>
  <c i="3" r="AQ1298"/>
  <c i="3" r="Y1299"/>
  <c i="3" r="AD1299"/>
  <c i="3" r="AF1299"/>
  <c i="3" r="AQ1299"/>
  <c i="3" r="Y1300"/>
  <c i="3" r="AD1300"/>
  <c i="3" r="AF1300"/>
  <c i="3" r="AQ1300"/>
  <c i="3" r="Y1301"/>
  <c i="3" r="AD1301"/>
  <c i="3" r="AF1301"/>
  <c i="3" r="AQ1301"/>
  <c i="3" r="Y1302"/>
  <c i="3" r="AD1302"/>
  <c i="3" r="AF1302"/>
  <c i="3" r="AQ1302"/>
  <c i="3" r="Y1303"/>
  <c i="3" r="AD1303"/>
  <c i="3" r="AF1303"/>
  <c i="3" r="AQ1303"/>
  <c i="3" r="Y1304"/>
  <c i="3" r="AD1304"/>
  <c i="3" r="AF1304"/>
  <c i="3" r="AQ1304"/>
  <c i="3" r="Y1305"/>
  <c i="3" r="AD1305"/>
  <c i="3" r="AF1305"/>
  <c i="3" r="AQ1305"/>
  <c i="3" r="Y1306"/>
  <c i="3" r="AD1306"/>
  <c i="3" r="AF1306"/>
  <c i="3" r="AQ1306"/>
  <c i="3" r="Y1307"/>
  <c i="3" r="AD1307"/>
  <c i="3" r="AF1307"/>
  <c i="3" r="AQ1307"/>
  <c i="3" r="Y1308"/>
  <c i="3" r="AD1308"/>
  <c i="3" r="AF1308"/>
  <c i="3" r="AQ1308"/>
  <c i="3" r="Y1309"/>
  <c i="3" r="AD1309"/>
  <c i="3" r="AF1309"/>
  <c i="3" r="AQ1309"/>
  <c i="3" r="Y1310"/>
  <c i="3" r="AD1310"/>
  <c i="3" r="AF1310"/>
  <c i="3" r="AQ1310"/>
  <c i="3" r="Y1311"/>
  <c i="3" r="AD1311"/>
  <c i="3" r="AF1311"/>
  <c i="3" r="AQ1311"/>
  <c i="3" r="Y1312"/>
  <c i="3" r="AD1312"/>
  <c i="3" r="AF1312"/>
  <c i="3" r="AQ1312"/>
  <c i="3" r="Y1313"/>
  <c i="3" r="AD1313"/>
  <c i="3" r="AF1313"/>
  <c i="3" r="AQ1313"/>
  <c i="3" r="Y1314"/>
  <c i="3" r="AD1314"/>
  <c i="3" r="AF1314"/>
  <c i="3" r="AQ1314"/>
  <c i="3" r="Y1315"/>
  <c i="3" r="AD1315"/>
  <c i="3" r="AF1315"/>
  <c i="3" r="AQ1315"/>
  <c i="3" r="Y1316"/>
  <c i="3" r="AD1316"/>
  <c i="3" r="AF1316"/>
  <c i="3" r="AQ1316"/>
  <c i="3" r="Y1317"/>
  <c i="3" r="AD1317"/>
  <c i="3" r="AF1317"/>
  <c i="3" r="AQ1317"/>
  <c i="3" r="Y1318"/>
  <c i="3" r="AD1318"/>
  <c i="3" r="AF1318"/>
  <c i="3" r="AQ1318"/>
  <c i="3" r="Y1319"/>
  <c i="3" r="AD1319"/>
  <c i="3" r="AF1319"/>
  <c i="3" r="AQ1319"/>
  <c i="3" r="Y1320"/>
  <c i="3" r="AD1320"/>
  <c i="3" r="AF1320"/>
  <c i="3" r="AQ1320"/>
  <c i="3" r="Y1321"/>
  <c i="3" r="AD1321"/>
  <c i="3" r="AF1321"/>
  <c i="3" r="AQ1321"/>
  <c i="3" r="Y1322"/>
  <c i="3" r="AD1322"/>
  <c i="3" r="AF1322"/>
  <c i="3" r="AQ1322"/>
  <c i="3" r="Y1323"/>
  <c i="3" r="AD1323"/>
  <c i="3" r="AF1323"/>
  <c i="3" r="AQ1323"/>
  <c i="3" r="Y1324"/>
  <c i="3" r="AD1324"/>
  <c i="3" r="AF1324"/>
  <c i="3" r="AQ1324"/>
  <c i="3" r="Y1325"/>
  <c i="3" r="AD1325"/>
  <c i="3" r="AF1325"/>
  <c i="3" r="AQ1325"/>
  <c i="3" r="Y1326"/>
  <c i="3" r="AD1326"/>
  <c i="3" r="AF1326"/>
  <c i="3" r="AQ1326"/>
  <c i="3" r="Y1327"/>
  <c i="3" r="AD1327"/>
  <c i="3" r="AF1327"/>
  <c i="3" r="AQ1327"/>
  <c i="3" r="Y1328"/>
  <c i="3" r="AD1328"/>
  <c i="3" r="AF1328"/>
  <c i="3" r="AQ1328"/>
  <c i="3" r="Y1329"/>
  <c i="3" r="AD1329"/>
  <c i="3" r="AF1329"/>
  <c i="3" r="AQ1329"/>
  <c i="3" r="Y1330"/>
  <c i="3" r="AD1330"/>
  <c i="3" r="AF1330"/>
  <c i="3" r="AQ1330"/>
  <c i="3" r="Y1331"/>
  <c i="3" r="AD1331"/>
  <c i="3" r="AF1331"/>
  <c i="3" r="AQ1331"/>
  <c i="3" r="Y1332"/>
  <c i="3" r="AD1332"/>
  <c i="3" r="AF1332"/>
  <c i="3" r="AQ1332"/>
  <c i="3" r="Y1333"/>
  <c i="3" r="AD1333"/>
  <c i="3" r="AF1333"/>
  <c i="3" r="AQ1333"/>
  <c i="3" r="Y1334"/>
  <c i="3" r="AD1334"/>
  <c i="3" r="AF1334"/>
  <c i="3" r="AQ1334"/>
  <c i="3" r="Y1335"/>
  <c i="3" r="AD1335"/>
  <c i="3" r="AF1335"/>
  <c i="3" r="AQ1335"/>
  <c i="3" r="Y1336"/>
  <c i="3" r="AD1336"/>
  <c i="3" r="AF1336"/>
  <c i="3" r="AQ1336"/>
  <c i="3" r="Y1337"/>
  <c i="3" r="AD1337"/>
  <c i="3" r="AF1337"/>
  <c i="3" r="AQ1337"/>
  <c i="3" r="Y1338"/>
  <c i="3" r="AD1338"/>
  <c i="3" r="AF1338"/>
  <c i="3" r="AQ1338"/>
  <c i="3" r="Y1339"/>
  <c i="3" r="AD1339"/>
  <c i="3" r="AF1339"/>
  <c i="3" r="AQ1339"/>
  <c i="3" r="Y1340"/>
  <c i="3" r="AD1340"/>
  <c i="3" r="AF1340"/>
  <c i="3" r="AQ1340"/>
  <c i="3" r="Y1341"/>
  <c i="3" r="AD1341"/>
  <c i="3" r="AF1341"/>
  <c i="3" r="AQ1341"/>
  <c i="3" r="Y1342"/>
  <c i="3" r="AD1342"/>
  <c i="3" r="AF1342"/>
  <c i="3" r="AQ1342"/>
  <c i="3" r="Y1343"/>
  <c i="3" r="AD1343"/>
  <c i="3" r="AF1343"/>
  <c i="3" r="AQ1343"/>
  <c i="3" r="Y1344"/>
  <c i="3" r="AD1344"/>
  <c i="3" r="AF1344"/>
  <c i="3" r="AQ1344"/>
  <c i="3" r="Y1345"/>
  <c i="3" r="AD1345"/>
  <c i="3" r="AF1345"/>
  <c i="3" r="AQ1345"/>
  <c i="3" r="Y1346"/>
  <c i="3" r="AD1346"/>
  <c i="3" r="AF1346"/>
  <c i="3" r="AQ1346"/>
  <c i="3" r="Y1347"/>
  <c i="3" r="AD1347"/>
  <c i="3" r="AF1347"/>
  <c i="3" r="AQ1347"/>
  <c i="3" r="Y1348"/>
  <c i="3" r="AD1348"/>
  <c i="3" r="AF1348"/>
  <c i="3" r="AQ1348"/>
  <c i="3" r="Y1349"/>
  <c i="3" r="AD1349"/>
  <c i="3" r="AF1349"/>
  <c i="3" r="AQ1349"/>
  <c i="3" r="Y1350"/>
  <c i="3" r="AD1350"/>
  <c i="3" r="AF1350"/>
  <c i="3" r="AQ1350"/>
  <c i="3" r="Y1351"/>
  <c i="3" r="AD1351"/>
  <c i="3" r="AF1351"/>
  <c i="3" r="AQ1351"/>
  <c i="3" r="Y1352"/>
  <c i="3" r="AD1352"/>
  <c i="3" r="AF1352"/>
  <c i="3" r="AQ1352"/>
  <c i="3" r="Y1353"/>
  <c i="3" r="AD1353"/>
  <c i="3" r="AF1353"/>
  <c i="3" r="AQ1353"/>
  <c i="3" r="Y1354"/>
  <c i="3" r="AD1354"/>
  <c i="3" r="AF1354"/>
  <c i="3" r="AQ1354"/>
  <c i="3" r="Y1355"/>
  <c i="3" r="AD1355"/>
  <c i="3" r="AF1355"/>
  <c i="3" r="AQ1355"/>
  <c i="3" r="Y1356"/>
  <c i="3" r="AD1356"/>
  <c i="3" r="AF1356"/>
  <c i="3" r="AQ1356"/>
  <c i="3" r="Y1357"/>
  <c i="3" r="AD1357"/>
  <c i="3" r="AF1357"/>
  <c i="3" r="AQ1357"/>
  <c i="3" r="Y1358"/>
  <c i="3" r="AD1358"/>
  <c i="3" r="AF1358"/>
  <c i="3" r="AQ1358"/>
  <c i="3" r="Y1359"/>
  <c i="3" r="AD1359"/>
  <c i="3" r="AF1359"/>
  <c i="3" r="AQ1359"/>
  <c i="3" r="Y1360"/>
  <c i="3" r="AD1360"/>
  <c i="3" r="AF1360"/>
  <c i="3" r="AQ1360"/>
  <c i="3" r="Y1361"/>
  <c i="3" r="AD1361"/>
  <c i="3" r="AF1361"/>
  <c i="3" r="AQ1361"/>
  <c i="3" r="Y1362"/>
  <c i="3" r="AD1362"/>
  <c i="3" r="AF1362"/>
  <c i="3" r="AQ1362"/>
  <c i="3" r="Y1363"/>
  <c i="3" r="AD1363"/>
  <c i="3" r="AF1363"/>
  <c i="3" r="AQ1363"/>
  <c i="3" r="Y1364"/>
  <c i="3" r="AD1364"/>
  <c i="3" r="AF1364"/>
  <c i="3" r="AQ1364"/>
  <c i="3" r="Y1365"/>
  <c i="3" r="AD1365"/>
  <c i="3" r="AF1365"/>
  <c i="3" r="AQ1365"/>
  <c i="3" r="Y1366"/>
  <c i="3" r="AD1366"/>
  <c i="3" r="AF1366"/>
  <c i="3" r="AQ1366"/>
  <c i="3" r="Y1367"/>
  <c i="3" r="AD1367"/>
  <c i="3" r="AF1367"/>
  <c i="3" r="AQ1367"/>
  <c i="3" r="Y1368"/>
  <c i="3" r="AD1368"/>
  <c i="3" r="AF1368"/>
  <c i="3" r="AQ1368"/>
  <c i="3" r="Y1369"/>
  <c i="3" r="AD1369"/>
  <c i="3" r="AF1369"/>
  <c i="3" r="AQ1369"/>
  <c i="3" r="Y1370"/>
  <c i="3" r="AD1370"/>
  <c i="3" r="AF1370"/>
  <c i="3" r="AQ1370"/>
  <c i="3" r="Y1371"/>
  <c i="3" r="AD1371"/>
  <c i="3" r="AF1371"/>
  <c i="3" r="AQ1371"/>
  <c i="3" r="Y1372"/>
  <c i="3" r="AD1372"/>
  <c i="3" r="AF1372"/>
  <c i="3" r="AQ1372"/>
  <c i="3" r="Y1373"/>
  <c i="3" r="AD1373"/>
  <c i="3" r="AF1373"/>
  <c i="3" r="AQ1373"/>
  <c i="3" r="Y1374"/>
  <c i="3" r="AD1374"/>
  <c i="3" r="AF1374"/>
  <c i="3" r="AQ1374"/>
  <c i="3" r="Y1375"/>
  <c i="3" r="AD1375"/>
  <c i="3" r="AF1375"/>
  <c i="3" r="AQ1375"/>
  <c i="3" r="Y1376"/>
  <c i="3" r="AD1376"/>
  <c i="3" r="AF1376"/>
  <c i="3" r="AQ1376"/>
  <c i="3" r="Y1377"/>
  <c i="3" r="AD1377"/>
  <c i="3" r="AF1377"/>
  <c i="3" r="AQ1377"/>
  <c i="3" r="Y1378"/>
  <c i="3" r="AD1378"/>
  <c i="3" r="AF1378"/>
  <c i="3" r="AQ1378"/>
  <c i="3" r="Y1379"/>
  <c i="3" r="AD1379"/>
  <c i="3" r="AF1379"/>
  <c i="3" r="AQ1379"/>
  <c i="3" r="Y1380"/>
  <c i="3" r="AD1380"/>
  <c i="3" r="AF1380"/>
  <c i="3" r="AQ1380"/>
  <c i="3" r="Y1381"/>
  <c i="3" r="AD1381"/>
  <c i="3" r="AF1381"/>
  <c i="3" r="AQ1381"/>
  <c i="3" r="Y1382"/>
  <c i="3" r="AD1382"/>
  <c i="3" r="AF1382"/>
  <c i="3" r="AQ1382"/>
  <c i="3" r="Y1383"/>
  <c i="3" r="AD1383"/>
  <c i="3" r="AF1383"/>
  <c i="3" r="AQ1383"/>
  <c i="3" r="Y1384"/>
  <c i="3" r="AD1384"/>
  <c i="3" r="AF1384"/>
  <c i="3" r="AQ1384"/>
  <c i="3" r="Y1385"/>
  <c i="3" r="AD1385"/>
  <c i="3" r="AF1385"/>
  <c i="3" r="AQ1385"/>
  <c i="3" r="Y1386"/>
  <c i="3" r="AD1386"/>
  <c i="3" r="AF1386"/>
  <c i="3" r="AQ1386"/>
  <c i="3" r="Y1387"/>
  <c i="3" r="AD1387"/>
  <c i="3" r="AF1387"/>
  <c i="3" r="AQ1387"/>
  <c i="3" r="Y1388"/>
  <c i="3" r="AD1388"/>
  <c i="3" r="AF1388"/>
  <c i="3" r="AQ1388"/>
  <c i="3" r="Y1389"/>
  <c i="3" r="AD1389"/>
  <c i="3" r="AF1389"/>
  <c i="3" r="AQ1389"/>
  <c i="3" r="Y1390"/>
  <c i="3" r="AD1390"/>
  <c i="3" r="AF1390"/>
  <c i="3" r="AQ1390"/>
  <c i="3" r="Y1391"/>
  <c i="3" r="AD1391"/>
  <c i="3" r="AF1391"/>
  <c i="3" r="AQ1391"/>
  <c i="3" r="Y1392"/>
  <c i="3" r="AD1392"/>
  <c i="3" r="AF1392"/>
  <c i="3" r="AQ1392"/>
  <c i="3" r="Y1393"/>
  <c i="3" r="AD1393"/>
  <c i="3" r="AF1393"/>
  <c i="3" r="AQ1393"/>
  <c i="3" r="Y1394"/>
  <c i="3" r="AD1394"/>
  <c i="3" r="AF1394"/>
  <c i="3" r="AQ1394"/>
  <c i="3" r="Y1395"/>
  <c i="3" r="AD1395"/>
  <c i="3" r="AF1395"/>
  <c i="3" r="AQ1395"/>
  <c i="3" r="Y1396"/>
  <c i="3" r="AD1396"/>
  <c i="3" r="AF1396"/>
  <c i="3" r="AQ1396"/>
  <c i="3" r="Y1397"/>
  <c i="3" r="AD1397"/>
  <c i="3" r="AF1397"/>
  <c i="3" r="AQ1397"/>
  <c i="3" r="Y1398"/>
  <c i="3" r="AD1398"/>
  <c i="3" r="AF1398"/>
  <c i="3" r="AQ1398"/>
  <c i="3" r="Y1399"/>
  <c i="3" r="AD1399"/>
  <c i="3" r="AF1399"/>
  <c i="3" r="AQ1399"/>
  <c i="3" r="Y1400"/>
  <c i="3" r="AD1400"/>
  <c i="3" r="AF1400"/>
  <c i="3" r="AQ1400"/>
  <c i="3" r="Y1401"/>
  <c i="3" r="AD1401"/>
  <c i="3" r="AF1401"/>
  <c i="3" r="AQ1401"/>
  <c i="3" r="Y1402"/>
  <c i="3" r="AD1402"/>
  <c i="3" r="AF1402"/>
  <c i="3" r="AQ1402"/>
  <c i="3" r="Y1403"/>
  <c i="3" r="AD1403"/>
  <c i="3" r="AF1403"/>
  <c i="3" r="AQ1403"/>
  <c i="3" r="Y1404"/>
  <c i="3" r="AD1404"/>
  <c i="3" r="AF1404"/>
  <c i="3" r="AQ1404"/>
  <c i="3" r="Y1405"/>
  <c i="3" r="AD1405"/>
  <c i="3" r="AF1405"/>
  <c i="3" r="AQ1405"/>
  <c i="3" r="Y1406"/>
  <c i="3" r="AD1406"/>
  <c i="3" r="AF1406"/>
  <c i="3" r="AQ1406"/>
  <c i="3" r="Y1407"/>
  <c i="3" r="AD1407"/>
  <c i="3" r="AF1407"/>
  <c i="3" r="AQ1407"/>
  <c i="3" r="Y1408"/>
  <c i="3" r="AD1408"/>
  <c i="3" r="AF1408"/>
  <c i="3" r="AQ1408"/>
  <c i="3" r="Y1409"/>
  <c i="3" r="AD1409"/>
  <c i="3" r="AF1409"/>
  <c i="3" r="AQ1409"/>
  <c i="3" r="Y1410"/>
  <c i="3" r="AD1410"/>
  <c i="3" r="AF1410"/>
  <c i="3" r="AQ1410"/>
  <c i="3" r="Y1411"/>
  <c i="3" r="AD1411"/>
  <c i="3" r="AF1411"/>
  <c i="3" r="AQ1411"/>
  <c i="3" r="Y1412"/>
  <c i="3" r="AD1412"/>
  <c i="3" r="AF1412"/>
  <c i="3" r="AQ1412"/>
  <c i="3" r="Y1413"/>
  <c i="3" r="AD1413"/>
  <c i="3" r="AF1413"/>
  <c i="3" r="AQ1413"/>
  <c i="3" r="Y1414"/>
  <c i="3" r="AD1414"/>
  <c i="3" r="AF1414"/>
  <c i="3" r="AQ1414"/>
  <c i="3" r="Y1415"/>
  <c i="3" r="AD1415"/>
  <c i="3" r="AF1415"/>
  <c i="3" r="AQ1415"/>
  <c i="3" r="Y1416"/>
  <c i="3" r="AD1416"/>
  <c i="3" r="AF1416"/>
  <c i="3" r="AQ1416"/>
  <c i="3" r="Y1417"/>
  <c i="3" r="AD1417"/>
  <c i="3" r="AF1417"/>
  <c i="3" r="AQ1417"/>
  <c i="3" r="Y1418"/>
  <c i="3" r="AD1418"/>
  <c i="3" r="AF1418"/>
  <c i="3" r="AQ1418"/>
  <c i="3" r="Y1419"/>
  <c i="3" r="AD1419"/>
  <c i="3" r="AF1419"/>
  <c i="3" r="AQ1419"/>
  <c i="3" r="Y1420"/>
  <c i="3" r="AD1420"/>
  <c i="3" r="AF1420"/>
  <c i="3" r="AQ1420"/>
  <c i="3" r="Y1421"/>
  <c i="3" r="AD1421"/>
  <c i="3" r="AF1421"/>
  <c i="3" r="AQ1421"/>
  <c i="3" r="Y1422"/>
  <c i="3" r="AD1422"/>
  <c i="3" r="AF1422"/>
  <c i="3" r="AQ1422"/>
  <c i="3" r="Y1423"/>
  <c i="3" r="AD1423"/>
  <c i="3" r="AF1423"/>
  <c i="3" r="AQ1423"/>
  <c i="3" r="Y1424"/>
  <c i="3" r="AD1424"/>
  <c i="3" r="AF1424"/>
  <c i="3" r="AQ1424"/>
  <c i="3" r="Y1425"/>
  <c i="3" r="AD1425"/>
  <c i="3" r="AF1425"/>
  <c i="3" r="AQ1425"/>
  <c i="3" r="Y1426"/>
  <c i="3" r="AD1426"/>
  <c i="3" r="AF1426"/>
  <c i="3" r="AQ1426"/>
  <c i="3" r="Y1427"/>
  <c i="3" r="AD1427"/>
  <c i="3" r="AF1427"/>
  <c i="3" r="AQ1427"/>
  <c i="3" r="Y1428"/>
  <c i="3" r="AD1428"/>
  <c i="3" r="AF1428"/>
  <c i="3" r="AQ1428"/>
  <c i="3" r="Y1429"/>
  <c i="3" r="AD1429"/>
  <c i="3" r="AF1429"/>
  <c i="3" r="AQ1429"/>
  <c i="3" r="Y1430"/>
  <c i="3" r="AD1430"/>
  <c i="3" r="AF1430"/>
  <c i="3" r="AQ1430"/>
  <c i="3" r="Y1431"/>
  <c i="3" r="AD1431"/>
  <c i="3" r="AF1431"/>
  <c i="3" r="AQ1431"/>
  <c i="3" r="Y1432"/>
  <c i="3" r="AD1432"/>
  <c i="3" r="AF1432"/>
  <c i="3" r="AQ1432"/>
  <c i="3" r="Y1433"/>
  <c i="3" r="AD1433"/>
  <c i="3" r="AF1433"/>
  <c i="3" r="AQ1433"/>
  <c i="3" r="Y1434"/>
  <c i="3" r="AD1434"/>
  <c i="3" r="AF1434"/>
  <c i="3" r="AQ1434"/>
  <c i="3" r="Y1435"/>
  <c i="3" r="AD1435"/>
  <c i="3" r="AF1435"/>
  <c i="3" r="AQ1435"/>
  <c i="3" r="Y1436"/>
  <c i="3" r="AD1436"/>
  <c i="3" r="AF1436"/>
  <c i="3" r="AQ1436"/>
  <c i="3" r="Y1437"/>
  <c i="3" r="AD1437"/>
  <c i="3" r="AF1437"/>
  <c i="3" r="AQ1437"/>
  <c i="3" r="Y1438"/>
  <c i="3" r="AD1438"/>
  <c i="3" r="AF1438"/>
  <c i="3" r="AQ1438"/>
  <c i="3" r="Y1439"/>
  <c i="3" r="AD1439"/>
  <c i="3" r="AF1439"/>
  <c i="3" r="AQ1439"/>
  <c i="3" r="Y1440"/>
  <c i="3" r="AD1440"/>
  <c i="3" r="AF1440"/>
  <c i="3" r="AQ1440"/>
  <c i="3" r="Y1441"/>
  <c i="3" r="AD1441"/>
  <c i="3" r="AF1441"/>
  <c i="3" r="AQ1441"/>
  <c i="3" r="Y1442"/>
  <c i="3" r="AD1442"/>
  <c i="3" r="AF1442"/>
  <c i="3" r="AQ1442"/>
  <c i="3" r="Y1443"/>
  <c i="3" r="AD1443"/>
  <c i="3" r="AF1443"/>
  <c i="3" r="AQ1443"/>
  <c i="3" r="Y1444"/>
  <c i="3" r="AD1444"/>
  <c i="3" r="AF1444"/>
  <c i="3" r="AQ1444"/>
  <c i="3" r="Y1445"/>
  <c i="3" r="AD1445"/>
  <c i="3" r="AF1445"/>
  <c i="3" r="AQ1445"/>
  <c i="3" r="Y1446"/>
  <c i="3" r="AD1446"/>
  <c i="3" r="AF1446"/>
  <c i="3" r="AQ1446"/>
  <c i="3" r="Y1447"/>
  <c i="3" r="AD1447"/>
  <c i="3" r="AF1447"/>
  <c i="3" r="AQ1447"/>
  <c i="3" r="Y1448"/>
  <c i="3" r="AD1448"/>
  <c i="3" r="AF1448"/>
  <c i="3" r="AQ1448"/>
  <c i="3" r="Y1449"/>
  <c i="3" r="AD1449"/>
  <c i="3" r="AF1449"/>
  <c i="3" r="AQ1449"/>
  <c i="3" r="Y1450"/>
  <c i="3" r="AD1450"/>
  <c i="3" r="AF1450"/>
  <c i="3" r="AQ1450"/>
  <c i="3" r="Y1451"/>
  <c i="3" r="AD1451"/>
  <c i="3" r="AF1451"/>
  <c i="3" r="AQ1451"/>
  <c i="3" r="Y1452"/>
  <c i="3" r="AD1452"/>
  <c i="3" r="AF1452"/>
  <c i="3" r="AQ1452"/>
  <c i="3" r="Y1453"/>
  <c i="3" r="AD1453"/>
  <c i="3" r="AF1453"/>
  <c i="3" r="AQ1453"/>
  <c i="3" r="Y1454"/>
  <c i="3" r="AD1454"/>
  <c i="3" r="AF1454"/>
  <c i="3" r="AQ1454"/>
  <c i="3" r="Y1455"/>
  <c i="3" r="AD1455"/>
  <c i="3" r="AF1455"/>
  <c i="3" r="AQ1455"/>
  <c i="3" r="Y1456"/>
  <c i="3" r="AD1456"/>
  <c i="3" r="AF1456"/>
  <c i="3" r="AQ1456"/>
  <c i="3" r="Y1457"/>
  <c i="3" r="AD1457"/>
  <c i="3" r="AF1457"/>
  <c i="3" r="AQ1457"/>
  <c i="3" r="Y1458"/>
  <c i="3" r="AD1458"/>
  <c i="3" r="AF1458"/>
  <c i="3" r="AQ1458"/>
  <c i="3" r="Y1459"/>
  <c i="3" r="AD1459"/>
  <c i="3" r="AF1459"/>
  <c i="3" r="AQ1459"/>
  <c i="3" r="Y1460"/>
  <c i="3" r="AD1460"/>
  <c i="3" r="AF1460"/>
  <c i="3" r="AQ1460"/>
  <c i="3" r="Y1461"/>
  <c i="3" r="AD1461"/>
  <c i="3" r="AF1461"/>
  <c i="3" r="AQ1461"/>
  <c i="3" r="Y1462"/>
  <c i="3" r="AD1462"/>
  <c i="3" r="AF1462"/>
  <c i="3" r="AQ1462"/>
  <c i="3" r="Y1463"/>
  <c i="3" r="AD1463"/>
  <c i="3" r="AF1463"/>
  <c i="3" r="AQ1463"/>
  <c i="3" r="Y1464"/>
  <c i="3" r="AD1464"/>
  <c i="3" r="AF1464"/>
  <c i="3" r="AQ1464"/>
  <c i="3" r="Y1465"/>
  <c i="3" r="AD1465"/>
  <c i="3" r="AF1465"/>
  <c i="3" r="AQ1465"/>
  <c i="3" r="Y1466"/>
  <c i="3" r="AD1466"/>
  <c i="3" r="AF1466"/>
  <c i="3" r="AQ1466"/>
  <c i="3" r="Y1467"/>
  <c i="3" r="AD1467"/>
  <c i="3" r="AF1467"/>
  <c i="3" r="AQ1467"/>
  <c i="3" r="Y1468"/>
  <c i="3" r="AD1468"/>
  <c i="3" r="AF1468"/>
  <c i="3" r="AQ1468"/>
  <c i="3" r="Y1469"/>
  <c i="3" r="AD1469"/>
  <c i="3" r="AF1469"/>
  <c i="3" r="AQ1469"/>
  <c i="3" r="Y1470"/>
  <c i="3" r="AD1470"/>
  <c i="3" r="AF1470"/>
  <c i="3" r="AQ1470"/>
  <c i="3" r="Y1471"/>
  <c i="3" r="AD1471"/>
  <c i="3" r="AF1471"/>
  <c i="3" r="AQ1471"/>
  <c i="3" r="Y1472"/>
  <c i="3" r="AD1472"/>
  <c i="3" r="AF1472"/>
  <c i="3" r="AQ1472"/>
  <c i="3" r="Y1473"/>
  <c i="3" r="AD1473"/>
  <c i="3" r="AF1473"/>
  <c i="3" r="AQ1473"/>
  <c i="3" r="Y1474"/>
  <c i="3" r="AD1474"/>
  <c i="3" r="AF1474"/>
  <c i="3" r="AQ1474"/>
  <c i="3" r="Y1475"/>
  <c i="3" r="AD1475"/>
  <c i="3" r="AF1475"/>
  <c i="3" r="AQ1475"/>
  <c i="3" r="Y1476"/>
  <c i="3" r="AD1476"/>
  <c i="3" r="AF1476"/>
  <c i="3" r="AQ1476"/>
  <c i="3" r="Y1477"/>
  <c i="3" r="AD1477"/>
  <c i="3" r="AF1477"/>
  <c i="3" r="AQ1477"/>
  <c i="3" r="Y1478"/>
  <c i="3" r="AD1478"/>
  <c i="3" r="AF1478"/>
  <c i="3" r="AQ1478"/>
  <c i="3" r="Y1479"/>
  <c i="3" r="AD1479"/>
  <c i="3" r="AF1479"/>
  <c i="3" r="AQ1479"/>
  <c i="3" r="Y1480"/>
  <c i="3" r="AD1480"/>
  <c i="3" r="AF1480"/>
  <c i="3" r="AQ1480"/>
  <c i="3" r="Y1481"/>
  <c i="3" r="AD1481"/>
  <c i="3" r="AF1481"/>
  <c i="3" r="AQ1481"/>
  <c i="3" r="Y1482"/>
  <c i="3" r="AD1482"/>
  <c i="3" r="AF1482"/>
  <c i="3" r="AQ1482"/>
  <c i="3" r="Y1483"/>
  <c i="3" r="AD1483"/>
  <c i="3" r="AF1483"/>
  <c i="3" r="AQ1483"/>
  <c i="3" r="Y1484"/>
  <c i="3" r="AD1484"/>
  <c i="3" r="AF1484"/>
  <c i="3" r="AQ1484"/>
  <c i="3" r="Y1485"/>
  <c i="3" r="AD1485"/>
  <c i="3" r="AF1485"/>
  <c i="3" r="AQ1485"/>
  <c i="3" r="Y1486"/>
  <c i="3" r="AD1486"/>
  <c i="3" r="AF1486"/>
  <c i="3" r="AQ1486"/>
  <c i="3" r="Y1487"/>
  <c i="3" r="AD1487"/>
  <c i="3" r="AF1487"/>
  <c i="3" r="AQ1487"/>
  <c i="3" r="Y1488"/>
  <c i="3" r="AD1488"/>
  <c i="3" r="AF1488"/>
  <c i="3" r="AQ1488"/>
  <c i="3" r="Y1489"/>
  <c i="3" r="AD1489"/>
  <c i="3" r="AF1489"/>
  <c i="3" r="AQ1489"/>
  <c i="3" r="Y1490"/>
  <c i="3" r="AD1490"/>
  <c i="3" r="AF1490"/>
  <c i="3" r="AQ1490"/>
  <c i="3" r="Y1491"/>
  <c i="3" r="AD1491"/>
  <c i="3" r="AF1491"/>
  <c i="3" r="AQ1491"/>
  <c i="3" r="Y1492"/>
  <c i="3" r="AD1492"/>
  <c i="3" r="AF1492"/>
  <c i="3" r="AQ1492"/>
  <c i="3" r="Y1493"/>
  <c i="3" r="AD1493"/>
  <c i="3" r="AF1493"/>
  <c i="3" r="AQ1493"/>
  <c i="3" r="Y1494"/>
  <c i="3" r="AD1494"/>
  <c i="3" r="AF1494"/>
  <c i="3" r="AQ1494"/>
  <c i="3" r="Y1495"/>
  <c i="3" r="AD1495"/>
  <c i="3" r="AF1495"/>
  <c i="3" r="AQ1495"/>
  <c i="3" r="Y1496"/>
  <c i="3" r="AD1496"/>
  <c i="3" r="AF1496"/>
  <c i="3" r="AQ1496"/>
  <c i="3" r="Y1497"/>
  <c i="3" r="AD1497"/>
  <c i="3" r="AF1497"/>
  <c i="3" r="AQ1497"/>
  <c i="3" r="Y1498"/>
  <c i="3" r="AD1498"/>
  <c i="3" r="AF1498"/>
  <c i="3" r="AQ1498"/>
  <c i="3" r="Y1499"/>
  <c i="3" r="AD1499"/>
  <c i="3" r="AF1499"/>
  <c i="3" r="AQ1499"/>
  <c i="3" r="Y1500"/>
  <c i="3" r="AD1500"/>
  <c i="3" r="AF1500"/>
  <c i="3" r="AQ1500"/>
  <c i="3" r="Y1501"/>
  <c i="3" r="AD1501"/>
  <c i="3" r="AF1501"/>
  <c i="3" r="AQ1501"/>
  <c i="3" r="Y1502"/>
  <c i="3" r="AD1502"/>
  <c i="3" r="AF1502"/>
  <c i="3" r="AQ1502"/>
  <c i="3" r="Y1503"/>
  <c i="3" r="AD1503"/>
  <c i="3" r="AF1503"/>
  <c i="3" r="AQ1503"/>
  <c i="3" r="Y1504"/>
  <c i="3" r="AD1504"/>
  <c i="3" r="AF1504"/>
  <c i="3" r="AQ1504"/>
  <c i="3" r="Y1505"/>
  <c i="3" r="AD1505"/>
  <c i="3" r="AF1505"/>
  <c i="3" r="AQ1505"/>
  <c i="3" r="Y1506"/>
  <c i="3" r="AD1506"/>
  <c i="3" r="AF1506"/>
  <c i="3" r="AQ1506"/>
  <c i="3" r="Y1507"/>
  <c i="3" r="AD1507"/>
  <c i="3" r="AF1507"/>
  <c i="3" r="AQ1507"/>
  <c i="3" r="Y1508"/>
  <c i="3" r="AD1508"/>
  <c i="3" r="AF1508"/>
  <c i="3" r="AQ1508"/>
  <c i="3" r="Y1509"/>
  <c i="3" r="AD1509"/>
  <c i="3" r="AF1509"/>
  <c i="3" r="AQ1509"/>
  <c i="3" r="Y1510"/>
  <c i="3" r="AD1510"/>
  <c i="3" r="AF1510"/>
  <c i="3" r="AQ1510"/>
  <c i="3" r="Y1511"/>
  <c i="3" r="AD1511"/>
  <c i="3" r="AF1511"/>
  <c i="3" r="AQ1511"/>
  <c i="3" r="Y1512"/>
  <c i="3" r="AD1512"/>
  <c i="3" r="AF1512"/>
  <c i="3" r="AQ1512"/>
  <c i="3" r="Y1513"/>
  <c i="3" r="AD1513"/>
  <c i="3" r="AF1513"/>
  <c i="3" r="AQ1513"/>
  <c i="3" r="Y1514"/>
  <c i="3" r="AD1514"/>
  <c i="3" r="AF1514"/>
  <c i="3" r="AQ1514"/>
  <c i="3" r="Y1515"/>
  <c i="3" r="AD1515"/>
  <c i="3" r="AF1515"/>
  <c i="3" r="AQ1515"/>
  <c i="3" r="Y1516"/>
  <c i="3" r="AD1516"/>
  <c i="3" r="AF1516"/>
  <c i="3" r="AQ1516"/>
  <c i="3" r="Y1517"/>
  <c i="3" r="AD1517"/>
  <c i="3" r="AF1517"/>
  <c i="3" r="AQ1517"/>
  <c i="3" r="Y1518"/>
  <c i="3" r="AD1518"/>
  <c i="3" r="AF1518"/>
  <c i="3" r="AQ1518"/>
  <c i="3" r="Y1519"/>
  <c i="3" r="AD1519"/>
  <c i="3" r="AF1519"/>
  <c i="3" r="AQ1519"/>
  <c i="3" r="Y1520"/>
  <c i="3" r="AD1520"/>
  <c i="3" r="AF1520"/>
  <c i="3" r="AQ1520"/>
  <c i="3" r="Y1521"/>
  <c i="3" r="AD1521"/>
  <c i="3" r="AF1521"/>
  <c i="3" r="AQ1521"/>
  <c i="3" r="Y1522"/>
  <c i="3" r="AD1522"/>
  <c i="3" r="AF1522"/>
  <c i="3" r="AQ1522"/>
  <c i="3" r="Y1523"/>
  <c i="3" r="AD1523"/>
  <c i="3" r="AF1523"/>
  <c i="3" r="AQ1523"/>
  <c i="3" r="Y1524"/>
  <c i="3" r="AD1524"/>
  <c i="3" r="AF1524"/>
  <c i="3" r="AQ1524"/>
  <c i="3" r="Y1525"/>
  <c i="3" r="AD1525"/>
  <c i="3" r="AF1525"/>
  <c i="3" r="AQ1525"/>
  <c i="3" r="Y1526"/>
  <c i="3" r="AD1526"/>
  <c i="3" r="AF1526"/>
  <c i="3" r="AQ1526"/>
  <c i="3" r="Y1527"/>
  <c i="3" r="AD1527"/>
  <c i="3" r="AF1527"/>
  <c i="3" r="AQ1527"/>
  <c i="3" r="Y1528"/>
  <c i="3" r="AD1528"/>
  <c i="3" r="AF1528"/>
  <c i="3" r="AQ1528"/>
  <c i="3" r="Y1529"/>
  <c i="3" r="AD1529"/>
  <c i="3" r="AF1529"/>
  <c i="3" r="AQ1529"/>
  <c i="3" r="Y1530"/>
  <c i="3" r="AD1530"/>
  <c i="3" r="AF1530"/>
  <c i="3" r="AQ1530"/>
  <c i="3" r="Y1531"/>
  <c i="3" r="AD1531"/>
  <c i="3" r="AF1531"/>
  <c i="3" r="AQ1531"/>
  <c i="3" r="Y1532"/>
  <c i="3" r="AD1532"/>
  <c i="3" r="AF1532"/>
  <c i="3" r="AQ1532"/>
  <c i="3" r="Y1533"/>
  <c i="3" r="AD1533"/>
  <c i="3" r="AF1533"/>
  <c i="3" r="AQ1533"/>
  <c i="3" r="Y1534"/>
  <c i="3" r="AD1534"/>
  <c i="3" r="AF1534"/>
  <c i="3" r="AQ1534"/>
  <c i="3" r="Y1535"/>
  <c i="3" r="AD1535"/>
  <c i="3" r="AF1535"/>
  <c i="3" r="AQ1535"/>
  <c i="3" r="Y1536"/>
  <c i="3" r="AD1536"/>
  <c i="3" r="AF1536"/>
  <c i="3" r="AQ1536"/>
  <c i="3" r="Y1537"/>
  <c i="3" r="AD1537"/>
  <c i="3" r="AF1537"/>
  <c i="3" r="AQ1537"/>
  <c i="3" r="Y1538"/>
  <c i="3" r="AD1538"/>
  <c i="3" r="AF1538"/>
  <c i="3" r="AQ1538"/>
  <c i="3" r="Y1539"/>
  <c i="3" r="AD1539"/>
  <c i="3" r="AF1539"/>
  <c i="3" r="AQ1539"/>
  <c i="3" r="Y1540"/>
  <c i="3" r="AD1540"/>
  <c i="3" r="AF1540"/>
  <c i="3" r="AQ1540"/>
  <c i="3" r="Y1541"/>
  <c i="3" r="AD1541"/>
  <c i="3" r="AF1541"/>
  <c i="3" r="AQ1541"/>
  <c i="3" r="Y1542"/>
  <c i="3" r="AD1542"/>
  <c i="3" r="AF1542"/>
  <c i="3" r="AQ1542"/>
  <c i="3" r="Y1543"/>
  <c i="3" r="AD1543"/>
  <c i="3" r="AF1543"/>
  <c i="3" r="AQ1543"/>
  <c i="3" r="Y1544"/>
  <c i="3" r="AD1544"/>
  <c i="3" r="AF1544"/>
  <c i="3" r="AQ1544"/>
  <c i="3" r="Y1545"/>
  <c i="3" r="AD1545"/>
  <c i="3" r="AF1545"/>
  <c i="3" r="AQ1545"/>
  <c i="3" r="Y1546"/>
  <c i="3" r="AD1546"/>
  <c i="3" r="AF1546"/>
  <c i="3" r="AQ1546"/>
  <c i="3" r="Y1547"/>
  <c i="3" r="AD1547"/>
  <c i="3" r="AF1547"/>
  <c i="3" r="AQ1547"/>
  <c i="3" r="Y1548"/>
  <c i="3" r="AD1548"/>
  <c i="3" r="AF1548"/>
  <c i="3" r="AQ1548"/>
  <c i="3" r="Y1549"/>
  <c i="3" r="AD1549"/>
  <c i="3" r="AF1549"/>
  <c i="3" r="AQ1549"/>
  <c i="3" r="Y1550"/>
  <c i="3" r="AD1550"/>
  <c i="3" r="AF1550"/>
  <c i="3" r="AQ1550"/>
  <c i="3" r="Y1551"/>
  <c i="3" r="AD1551"/>
  <c i="3" r="AF1551"/>
  <c i="3" r="AQ1551"/>
  <c i="3" r="Y1552"/>
  <c i="3" r="AD1552"/>
  <c i="3" r="AF1552"/>
  <c i="3" r="AQ1552"/>
  <c i="3" r="Y1553"/>
  <c i="3" r="AD1553"/>
  <c i="3" r="AF1553"/>
  <c i="3" r="AQ1553"/>
  <c i="3" r="Y1554"/>
  <c i="3" r="AD1554"/>
  <c i="3" r="AF1554"/>
  <c i="3" r="AQ1554"/>
  <c i="3" r="Y1555"/>
  <c i="3" r="AD1555"/>
  <c i="3" r="AF1555"/>
  <c i="3" r="AQ1555"/>
  <c i="3" r="Y1556"/>
  <c i="3" r="AD1556"/>
  <c i="3" r="AF1556"/>
  <c i="3" r="AQ1556"/>
  <c i="3" r="Y1557"/>
  <c i="3" r="AD1557"/>
  <c i="3" r="AF1557"/>
  <c i="3" r="AQ1557"/>
  <c i="3" r="Y1558"/>
  <c i="3" r="AD1558"/>
  <c i="3" r="AF1558"/>
  <c i="3" r="AQ1558"/>
  <c i="3" r="Y1559"/>
  <c i="3" r="AD1559"/>
  <c i="3" r="AF1559"/>
  <c i="3" r="AQ1559"/>
  <c i="3" r="Y1560"/>
  <c i="3" r="AD1560"/>
  <c i="3" r="AF1560"/>
  <c i="3" r="AQ1560"/>
  <c i="3" r="Y1561"/>
  <c i="3" r="AD1561"/>
  <c i="3" r="AF1561"/>
  <c i="3" r="AQ1561"/>
  <c i="3" r="Y1562"/>
  <c i="3" r="AD1562"/>
  <c i="3" r="AF1562"/>
  <c i="3" r="AQ1562"/>
  <c i="3" r="Y1563"/>
  <c i="3" r="AD1563"/>
  <c i="3" r="AF1563"/>
  <c i="3" r="AQ1563"/>
  <c i="3" r="Y1564"/>
  <c i="3" r="AD1564"/>
  <c i="3" r="AF1564"/>
  <c i="3" r="AQ1564"/>
  <c i="3" r="Y1565"/>
  <c i="3" r="AD1565"/>
  <c i="3" r="AF1565"/>
  <c i="3" r="AQ1565"/>
  <c i="3" r="Y1566"/>
  <c i="3" r="AD1566"/>
  <c i="3" r="AF1566"/>
  <c i="3" r="AQ1566"/>
  <c i="3" r="Y1567"/>
  <c i="3" r="AD1567"/>
  <c i="3" r="AF1567"/>
  <c i="3" r="AQ1567"/>
  <c i="3" r="Y1568"/>
  <c i="3" r="AD1568"/>
  <c i="3" r="AF1568"/>
  <c i="3" r="AQ1568"/>
  <c i="3" r="Y1569"/>
  <c i="3" r="AD1569"/>
  <c i="3" r="AF1569"/>
  <c i="3" r="AQ1569"/>
  <c i="3" r="Y1570"/>
  <c i="3" r="AD1570"/>
  <c i="3" r="AF1570"/>
  <c i="3" r="AQ1570"/>
  <c i="3" r="Y1571"/>
  <c i="3" r="AD1571"/>
  <c i="3" r="AF1571"/>
  <c i="3" r="AQ1571"/>
  <c i="3" r="Y1572"/>
  <c i="3" r="AD1572"/>
  <c i="3" r="AF1572"/>
  <c i="3" r="AQ1572"/>
  <c i="3" r="Y1573"/>
  <c i="3" r="AD1573"/>
  <c i="3" r="AF1573"/>
  <c i="3" r="AQ1573"/>
  <c i="3" r="Y1574"/>
  <c i="3" r="AD1574"/>
  <c i="3" r="AF1574"/>
  <c i="3" r="AQ1574"/>
  <c i="3" r="Y1575"/>
  <c i="3" r="AD1575"/>
  <c i="3" r="AF1575"/>
  <c i="3" r="AQ1575"/>
  <c i="3" r="Y1576"/>
  <c i="3" r="AD1576"/>
  <c i="3" r="AF1576"/>
  <c i="3" r="AQ1576"/>
  <c i="3" r="Y1577"/>
  <c i="3" r="AD1577"/>
  <c i="3" r="AF1577"/>
  <c i="3" r="AQ1577"/>
  <c i="3" r="Y1578"/>
  <c i="3" r="AD1578"/>
  <c i="3" r="AF1578"/>
  <c i="3" r="AQ1578"/>
  <c i="3" r="Y1579"/>
  <c i="3" r="AD1579"/>
  <c i="3" r="AF1579"/>
  <c i="3" r="AQ1579"/>
  <c i="3" r="Y1580"/>
  <c i="3" r="AD1580"/>
  <c i="3" r="AF1580"/>
  <c i="3" r="AQ1580"/>
  <c i="3" r="Y1581"/>
  <c i="3" r="AD1581"/>
  <c i="3" r="AF1581"/>
  <c i="3" r="AQ1581"/>
  <c i="3" r="Y1582"/>
  <c i="3" r="AD1582"/>
  <c i="3" r="AF1582"/>
  <c i="3" r="AQ1582"/>
  <c i="3" r="Y1583"/>
  <c i="3" r="AD1583"/>
  <c i="3" r="AF1583"/>
  <c i="3" r="AQ1583"/>
  <c i="3" r="Y1584"/>
  <c i="3" r="AD1584"/>
  <c i="3" r="AF1584"/>
  <c i="3" r="AQ1584"/>
  <c i="3" r="Y1585"/>
  <c i="3" r="AD1585"/>
  <c i="3" r="AF1585"/>
  <c i="3" r="AQ1585"/>
  <c i="3" r="Y1586"/>
  <c i="3" r="AD1586"/>
  <c i="3" r="AF1586"/>
  <c i="3" r="AQ1586"/>
  <c i="3" r="Y1587"/>
  <c i="3" r="AD1587"/>
  <c i="3" r="AF1587"/>
  <c i="3" r="AQ1587"/>
  <c i="3" r="Y1588"/>
  <c i="3" r="AD1588"/>
  <c i="3" r="AF1588"/>
  <c i="3" r="AQ1588"/>
  <c i="3" r="Y1589"/>
  <c i="3" r="AD1589"/>
  <c i="3" r="AF1589"/>
  <c i="3" r="AQ1589"/>
  <c i="3" r="Y1590"/>
  <c i="3" r="AD1590"/>
  <c i="3" r="AF1590"/>
  <c i="3" r="AQ1590"/>
  <c i="3" r="Y1591"/>
  <c i="3" r="AD1591"/>
  <c i="3" r="AF1591"/>
  <c i="3" r="AQ1591"/>
  <c i="3" r="Y1592"/>
  <c i="3" r="AD1592"/>
  <c i="3" r="AF1592"/>
  <c i="3" r="AQ1592"/>
  <c i="3" r="Y1593"/>
  <c i="3" r="AD1593"/>
  <c i="3" r="AF1593"/>
  <c i="3" r="AQ1593"/>
  <c i="3" r="Y1594"/>
  <c i="3" r="AD1594"/>
  <c i="3" r="AF1594"/>
  <c i="3" r="AQ1594"/>
  <c i="3" r="Y1595"/>
  <c i="3" r="AD1595"/>
  <c i="3" r="AF1595"/>
  <c i="3" r="AQ1595"/>
  <c i="3" r="Y1596"/>
  <c i="3" r="AD1596"/>
  <c i="3" r="AF1596"/>
  <c i="3" r="AQ1596"/>
  <c i="3" r="Y1597"/>
  <c i="3" r="AD1597"/>
  <c i="3" r="AF1597"/>
  <c i="3" r="AQ1597"/>
  <c i="3" r="Y1598"/>
  <c i="3" r="AD1598"/>
  <c i="3" r="AF1598"/>
  <c i="3" r="AQ1598"/>
  <c i="3" r="Y1599"/>
  <c i="3" r="AD1599"/>
  <c i="3" r="AF1599"/>
  <c i="3" r="AQ1599"/>
  <c i="3" r="Y1600"/>
  <c i="3" r="AD1600"/>
  <c i="3" r="AF1600"/>
  <c i="3" r="AQ1600"/>
  <c i="3" r="Y1601"/>
  <c i="3" r="AD1601"/>
  <c i="3" r="AF1601"/>
  <c i="3" r="AQ1601"/>
  <c i="3" r="Y1602"/>
  <c i="3" r="AD1602"/>
  <c i="3" r="AF1602"/>
  <c i="3" r="AQ1602"/>
  <c i="3" r="Y1603"/>
  <c i="3" r="AD1603"/>
  <c i="3" r="AF1603"/>
  <c i="3" r="AQ1603"/>
  <c i="3" r="Y1604"/>
  <c i="3" r="AD1604"/>
  <c i="3" r="AF1604"/>
  <c i="3" r="AQ1604"/>
  <c i="3" r="Y1605"/>
  <c i="3" r="AD1605"/>
  <c i="3" r="AF1605"/>
  <c i="3" r="AQ1605"/>
  <c i="3" r="Y1606"/>
  <c i="3" r="AD1606"/>
  <c i="3" r="AF1606"/>
  <c i="3" r="AQ1606"/>
  <c i="3" r="Y1607"/>
  <c i="3" r="AD1607"/>
  <c i="3" r="AF1607"/>
  <c i="3" r="AQ1607"/>
  <c i="3" r="Y1608"/>
  <c i="3" r="AD1608"/>
  <c i="3" r="AF1608"/>
  <c i="3" r="AQ1608"/>
  <c i="3" r="Y1609"/>
  <c i="3" r="AD1609"/>
  <c i="3" r="AF1609"/>
  <c i="3" r="AQ1609"/>
  <c i="3" r="Y1610"/>
  <c i="3" r="AD1610"/>
  <c i="3" r="AF1610"/>
  <c i="3" r="AQ1610"/>
  <c i="3" r="Y1611"/>
  <c i="3" r="AD1611"/>
  <c i="3" r="AF1611"/>
  <c i="3" r="AQ1611"/>
  <c i="3" r="Y1612"/>
  <c i="3" r="AD1612"/>
  <c i="3" r="AF1612"/>
  <c i="3" r="AQ1612"/>
  <c i="3" r="Y1613"/>
  <c i="3" r="AD1613"/>
  <c i="3" r="AF1613"/>
  <c i="3" r="AQ1613"/>
  <c i="3" r="Y1614"/>
  <c i="3" r="AD1614"/>
  <c i="3" r="AF1614"/>
  <c i="3" r="AQ1614"/>
  <c i="3" r="Y1615"/>
  <c i="3" r="AD1615"/>
  <c i="3" r="AF1615"/>
  <c i="3" r="AQ1615"/>
  <c i="3" r="Y1616"/>
  <c i="3" r="AD1616"/>
  <c i="3" r="AF1616"/>
  <c i="3" r="AQ1616"/>
  <c i="3" r="Y1617"/>
  <c i="3" r="AD1617"/>
  <c i="3" r="AF1617"/>
  <c i="3" r="AQ1617"/>
  <c i="3" r="Y1618"/>
  <c i="3" r="AD1618"/>
  <c i="3" r="AF1618"/>
  <c i="3" r="AQ1618"/>
  <c i="3" r="Y1619"/>
  <c i="3" r="AD1619"/>
  <c i="3" r="AF1619"/>
  <c i="3" r="AQ1619"/>
  <c i="3" r="Y1620"/>
  <c i="3" r="AD1620"/>
  <c i="3" r="AF1620"/>
  <c i="3" r="AQ1620"/>
  <c i="3" r="Y1621"/>
  <c i="3" r="AD1621"/>
  <c i="3" r="AF1621"/>
  <c i="3" r="AQ1621"/>
  <c i="3" r="Y1622"/>
  <c i="3" r="AD1622"/>
  <c i="3" r="AF1622"/>
  <c i="3" r="AQ1622"/>
  <c i="3" r="Y1623"/>
  <c i="3" r="AD1623"/>
  <c i="3" r="AF1623"/>
  <c i="3" r="AQ1623"/>
  <c i="3" r="Y1624"/>
  <c i="3" r="AD1624"/>
  <c i="3" r="AF1624"/>
  <c i="3" r="AQ1624"/>
  <c i="3" r="Y1625"/>
  <c i="3" r="AD1625"/>
  <c i="3" r="AF1625"/>
  <c i="3" r="AQ1625"/>
  <c i="3" r="Y1626"/>
  <c i="3" r="AD1626"/>
  <c i="3" r="AF1626"/>
  <c i="3" r="AQ1626"/>
  <c i="3" r="Y1627"/>
  <c i="3" r="AD1627"/>
  <c i="3" r="AF1627"/>
  <c i="3" r="AQ1627"/>
  <c i="3" r="Y1628"/>
  <c i="3" r="AD1628"/>
  <c i="3" r="AF1628"/>
  <c i="3" r="AQ1628"/>
  <c i="3" r="Y1629"/>
  <c i="3" r="AD1629"/>
  <c i="3" r="AF1629"/>
  <c i="3" r="AQ1629"/>
  <c i="3" r="Y1630"/>
  <c i="3" r="AD1630"/>
  <c i="3" r="AF1630"/>
  <c i="3" r="AQ1630"/>
  <c i="3" r="Y1631"/>
  <c i="3" r="AD1631"/>
  <c i="3" r="AF1631"/>
  <c i="3" r="AQ1631"/>
  <c i="3" r="Y1632"/>
  <c i="3" r="AD1632"/>
  <c i="3" r="AF1632"/>
  <c i="3" r="AQ1632"/>
  <c i="3" r="Y1633"/>
  <c i="3" r="AD1633"/>
  <c i="3" r="AF1633"/>
  <c i="3" r="AQ1633"/>
  <c i="3" r="Y1634"/>
  <c i="3" r="AD1634"/>
  <c i="3" r="AF1634"/>
  <c i="3" r="AQ1634"/>
  <c i="3" r="Y1635"/>
  <c i="3" r="AD1635"/>
  <c i="3" r="AF1635"/>
  <c i="3" r="AQ1635"/>
  <c i="3" r="Y1636"/>
  <c i="3" r="AD1636"/>
  <c i="3" r="AF1636"/>
  <c i="3" r="AQ1636"/>
  <c i="3" r="Y1637"/>
  <c i="3" r="AD1637"/>
  <c i="3" r="AF1637"/>
  <c i="3" r="AQ1637"/>
  <c i="3" r="Y1638"/>
  <c i="3" r="AD1638"/>
  <c i="3" r="AF1638"/>
  <c i="3" r="AQ1638"/>
  <c i="3" r="Y1639"/>
  <c i="3" r="AD1639"/>
  <c i="3" r="AF1639"/>
  <c i="3" r="AQ1639"/>
  <c i="3" r="Y1640"/>
  <c i="3" r="AD1640"/>
  <c i="3" r="AF1640"/>
  <c i="3" r="AQ1640"/>
  <c i="3" r="Y1641"/>
  <c i="3" r="AD1641"/>
  <c i="3" r="AF1641"/>
  <c i="3" r="AQ1641"/>
  <c i="3" r="Y1642"/>
  <c i="3" r="AD1642"/>
  <c i="3" r="AF1642"/>
  <c i="3" r="AQ1642"/>
  <c i="3" r="Y1643"/>
  <c i="3" r="AD1643"/>
  <c i="3" r="AF1643"/>
  <c i="3" r="AQ1643"/>
  <c i="3" r="Y1644"/>
  <c i="3" r="AD1644"/>
  <c i="3" r="AF1644"/>
  <c i="3" r="AQ1644"/>
  <c i="3" r="Y1645"/>
  <c i="3" r="AD1645"/>
  <c i="3" r="AF1645"/>
  <c i="3" r="AQ1645"/>
  <c i="3" r="Y1646"/>
  <c i="3" r="AD1646"/>
  <c i="3" r="AF1646"/>
  <c i="3" r="AQ1646"/>
  <c i="3" r="Y1647"/>
  <c i="3" r="AD1647"/>
  <c i="3" r="AF1647"/>
  <c i="3" r="AQ1647"/>
  <c i="3" r="Y1648"/>
  <c i="3" r="AD1648"/>
  <c i="3" r="AF1648"/>
  <c i="3" r="AQ1648"/>
  <c i="3" r="Y1649"/>
  <c i="3" r="AD1649"/>
  <c i="3" r="AF1649"/>
  <c i="3" r="AQ1649"/>
  <c i="3" r="Y1650"/>
  <c i="3" r="AD1650"/>
  <c i="3" r="AF1650"/>
  <c i="3" r="AQ1650"/>
  <c i="3" r="Y1651"/>
  <c i="3" r="AD1651"/>
  <c i="3" r="AF1651"/>
  <c i="3" r="AQ1651"/>
  <c i="3" r="Y1652"/>
  <c i="3" r="AD1652"/>
  <c i="3" r="AF1652"/>
  <c i="3" r="AQ1652"/>
  <c i="3" r="Y1653"/>
  <c i="3" r="AD1653"/>
  <c i="3" r="AF1653"/>
  <c i="3" r="AQ1653"/>
  <c i="3" r="Y1654"/>
  <c i="3" r="AD1654"/>
  <c i="3" r="AF1654"/>
  <c i="3" r="AQ1654"/>
  <c i="3" r="Y1655"/>
  <c i="3" r="AD1655"/>
  <c i="3" r="AF1655"/>
  <c i="3" r="AQ1655"/>
  <c i="3" r="Y1656"/>
  <c i="3" r="AD1656"/>
  <c i="3" r="AF1656"/>
  <c i="3" r="AQ1656"/>
  <c i="3" r="Y1657"/>
  <c i="3" r="AD1657"/>
  <c i="3" r="AF1657"/>
  <c i="3" r="AQ1657"/>
  <c i="3" r="Y1658"/>
  <c i="3" r="AD1658"/>
  <c i="3" r="AF1658"/>
  <c i="3" r="AQ1658"/>
  <c i="3" r="Y1659"/>
  <c i="3" r="AD1659"/>
  <c i="3" r="AF1659"/>
  <c i="3" r="AQ1659"/>
  <c i="3" r="Y1660"/>
  <c i="3" r="AD1660"/>
  <c i="3" r="AF1660"/>
  <c i="3" r="AQ1660"/>
  <c i="3" r="Y1661"/>
  <c i="3" r="AD1661"/>
  <c i="3" r="AF1661"/>
  <c i="3" r="AQ1661"/>
  <c i="3" r="Y1662"/>
  <c i="3" r="AD1662"/>
  <c i="3" r="AF1662"/>
  <c i="3" r="AQ1662"/>
  <c i="3" r="Y1663"/>
  <c i="3" r="AD1663"/>
  <c i="3" r="AF1663"/>
  <c i="3" r="AQ1663"/>
  <c i="3" r="Y1664"/>
  <c i="3" r="AD1664"/>
  <c i="3" r="AF1664"/>
  <c i="3" r="AQ1664"/>
  <c i="3" r="Y1665"/>
  <c i="3" r="AD1665"/>
  <c i="3" r="AF1665"/>
  <c i="3" r="AQ1665"/>
  <c i="3" r="Y1666"/>
  <c i="3" r="AD1666"/>
  <c i="3" r="AF1666"/>
  <c i="3" r="AQ1666"/>
  <c i="3" r="Y1667"/>
  <c i="3" r="AD1667"/>
  <c i="3" r="AF1667"/>
  <c i="3" r="AQ1667"/>
  <c i="3" r="Y1668"/>
  <c i="3" r="AD1668"/>
  <c i="3" r="AF1668"/>
  <c i="3" r="AQ1668"/>
  <c i="3" r="Y1669"/>
  <c i="3" r="AD1669"/>
  <c i="3" r="AF1669"/>
  <c i="3" r="AQ1669"/>
  <c i="3" r="Y1670"/>
  <c i="3" r="AD1670"/>
  <c i="3" r="AF1670"/>
  <c i="3" r="AQ1670"/>
  <c i="3" r="Y1671"/>
  <c i="3" r="AD1671"/>
  <c i="3" r="AF1671"/>
  <c i="3" r="AQ1671"/>
  <c i="3" r="Y1672"/>
  <c i="3" r="AD1672"/>
  <c i="3" r="AF1672"/>
  <c i="3" r="AQ1672"/>
  <c i="3" r="Y1673"/>
  <c i="3" r="AD1673"/>
  <c i="3" r="AF1673"/>
  <c i="3" r="AQ1673"/>
  <c i="3" r="Y1674"/>
  <c i="3" r="AD1674"/>
  <c i="3" r="AF1674"/>
  <c i="3" r="AQ1674"/>
  <c i="3" r="Y1675"/>
  <c i="3" r="AD1675"/>
  <c i="3" r="AF1675"/>
  <c i="3" r="AQ1675"/>
  <c i="3" r="Y1676"/>
  <c i="3" r="AD1676"/>
  <c i="3" r="AF1676"/>
  <c i="3" r="AQ1676"/>
  <c i="3" r="Y1677"/>
  <c i="3" r="AD1677"/>
  <c i="3" r="AF1677"/>
  <c i="3" r="AQ1677"/>
  <c i="3" r="Y1678"/>
  <c i="3" r="AD1678"/>
  <c i="3" r="AF1678"/>
  <c i="3" r="AQ1678"/>
  <c i="3" r="Y1679"/>
  <c i="3" r="AD1679"/>
  <c i="3" r="AF1679"/>
  <c i="3" r="AQ1679"/>
  <c i="3" r="Y1680"/>
  <c i="3" r="AD1680"/>
  <c i="3" r="AF1680"/>
  <c i="3" r="AQ1680"/>
  <c i="3" r="Y1681"/>
  <c i="3" r="AD1681"/>
  <c i="3" r="AF1681"/>
  <c i="3" r="AQ1681"/>
  <c i="3" r="Y1682"/>
  <c i="3" r="AD1682"/>
  <c i="3" r="AF1682"/>
  <c i="3" r="AQ1682"/>
  <c i="3" r="Y1683"/>
  <c i="3" r="AD1683"/>
  <c i="3" r="AF1683"/>
  <c i="3" r="AQ1683"/>
  <c i="3" r="Y1684"/>
  <c i="3" r="AD1684"/>
  <c i="3" r="AF1684"/>
  <c i="3" r="AQ1684"/>
  <c i="3" r="Y1685"/>
  <c i="3" r="AD1685"/>
  <c i="3" r="AF1685"/>
  <c i="3" r="AQ1685"/>
  <c i="3" r="Y1686"/>
  <c i="3" r="AD1686"/>
  <c i="3" r="AF1686"/>
  <c i="3" r="AQ1686"/>
  <c i="3" r="Y1687"/>
  <c i="3" r="AD1687"/>
  <c i="3" r="AF1687"/>
  <c i="3" r="AQ1687"/>
  <c i="3" r="Y1688"/>
  <c i="3" r="AD1688"/>
  <c i="3" r="AF1688"/>
  <c i="3" r="AQ1688"/>
  <c i="3" r="Y1689"/>
  <c i="3" r="AD1689"/>
  <c i="3" r="AF1689"/>
  <c i="3" r="AQ1689"/>
  <c i="3" r="Y1690"/>
  <c i="3" r="AD1690"/>
  <c i="3" r="AF1690"/>
  <c i="3" r="AQ1690"/>
  <c i="3" r="Y1691"/>
  <c i="3" r="AD1691"/>
  <c i="3" r="AF1691"/>
  <c i="3" r="AQ1691"/>
  <c i="3" r="Y1692"/>
  <c i="3" r="AD1692"/>
  <c i="3" r="AF1692"/>
  <c i="3" r="AQ1692"/>
  <c i="3" r="Y1693"/>
  <c i="3" r="AD1693"/>
  <c i="3" r="AF1693"/>
  <c i="3" r="AQ1693"/>
  <c i="3" r="Y1694"/>
  <c i="3" r="AD1694"/>
  <c i="3" r="AF1694"/>
  <c i="3" r="AQ1694"/>
  <c i="3" r="Y1695"/>
  <c i="3" r="AD1695"/>
  <c i="3" r="AF1695"/>
  <c i="3" r="AQ1695"/>
  <c i="3" r="Y1696"/>
  <c i="3" r="AD1696"/>
  <c i="3" r="AF1696"/>
  <c i="3" r="AQ1696"/>
  <c i="3" r="Y1697"/>
  <c i="3" r="AD1697"/>
  <c i="3" r="AF1697"/>
  <c i="3" r="AQ1697"/>
  <c i="3" r="Y1698"/>
  <c i="3" r="AD1698"/>
  <c i="3" r="AF1698"/>
  <c i="3" r="AQ1698"/>
  <c i="3" r="Y1699"/>
  <c i="3" r="AD1699"/>
  <c i="3" r="AF1699"/>
  <c i="3" r="AQ1699"/>
  <c i="3" r="Y1700"/>
  <c i="3" r="AD1700"/>
  <c i="3" r="AF1700"/>
  <c i="3" r="AQ1700"/>
  <c i="3" r="Y1701"/>
  <c i="3" r="AD1701"/>
  <c i="3" r="AF1701"/>
  <c i="3" r="AQ1701"/>
  <c i="3" r="Y1702"/>
  <c i="3" r="AD1702"/>
  <c i="3" r="AF1702"/>
  <c i="3" r="AQ1702"/>
  <c i="3" r="Y1703"/>
  <c i="3" r="AD1703"/>
  <c i="3" r="AF1703"/>
  <c i="3" r="AQ1703"/>
  <c i="3" r="Y1704"/>
  <c i="3" r="AD1704"/>
  <c i="3" r="AF1704"/>
  <c i="3" r="AQ1704"/>
  <c i="3" r="Y1705"/>
  <c i="3" r="AD1705"/>
  <c i="3" r="AF1705"/>
  <c i="3" r="AQ1705"/>
  <c i="3" r="Y1706"/>
  <c i="3" r="AD1706"/>
  <c i="3" r="AF1706"/>
  <c i="3" r="AQ1706"/>
  <c i="3" r="Y1707"/>
  <c i="3" r="AD1707"/>
  <c i="3" r="AF1707"/>
  <c i="3" r="AQ1707"/>
  <c i="3" r="Y1708"/>
  <c i="3" r="AD1708"/>
  <c i="3" r="AF1708"/>
  <c i="3" r="AQ1708"/>
  <c i="3" r="Y1709"/>
  <c i="3" r="AD1709"/>
  <c i="3" r="AF1709"/>
  <c i="3" r="AQ1709"/>
  <c i="3" r="Y1710"/>
  <c i="3" r="AD1710"/>
  <c i="3" r="AF1710"/>
  <c i="3" r="AQ1710"/>
  <c i="3" r="Y1711"/>
  <c i="3" r="AD1711"/>
  <c i="3" r="AF1711"/>
  <c i="3" r="AQ1711"/>
  <c i="3" r="Y1712"/>
  <c i="3" r="AD1712"/>
  <c i="3" r="AF1712"/>
  <c i="3" r="AQ1712"/>
  <c i="3" r="Y1713"/>
  <c i="3" r="AD1713"/>
  <c i="3" r="AF1713"/>
  <c i="3" r="AQ1713"/>
  <c i="3" r="Y1714"/>
  <c i="3" r="AD1714"/>
  <c i="3" r="AF1714"/>
  <c i="3" r="AQ1714"/>
  <c i="3" r="Y1715"/>
  <c i="3" r="AD1715"/>
  <c i="3" r="AF1715"/>
  <c i="3" r="AQ1715"/>
  <c i="3" r="Y1716"/>
  <c i="3" r="AD1716"/>
  <c i="3" r="AF1716"/>
  <c i="3" r="AQ1716"/>
  <c i="3" r="Y1717"/>
  <c i="3" r="AD1717"/>
  <c i="3" r="AF1717"/>
  <c i="3" r="AQ1717"/>
  <c i="3" r="Y1718"/>
  <c i="3" r="AD1718"/>
  <c i="3" r="AF1718"/>
  <c i="3" r="AQ1718"/>
  <c i="3" r="Y1719"/>
  <c i="3" r="AD1719"/>
  <c i="3" r="AF1719"/>
  <c i="3" r="AQ1719"/>
  <c i="3" r="Y1720"/>
  <c i="3" r="AD1720"/>
  <c i="3" r="AF1720"/>
  <c i="3" r="AQ1720"/>
  <c i="3" r="Y1721"/>
  <c i="3" r="AD1721"/>
  <c i="3" r="AF1721"/>
  <c i="3" r="AQ1721"/>
  <c i="3" r="Y1722"/>
  <c i="3" r="AD1722"/>
  <c i="3" r="AF1722"/>
  <c i="3" r="AQ1722"/>
  <c i="3" r="Y1723"/>
  <c i="3" r="AD1723"/>
  <c i="3" r="AF1723"/>
  <c i="3" r="AQ1723"/>
  <c i="3" r="Y1724"/>
  <c i="3" r="AD1724"/>
  <c i="3" r="AF1724"/>
  <c i="3" r="AQ1724"/>
  <c i="3" r="Y1725"/>
  <c i="3" r="AD1725"/>
  <c i="3" r="AF1725"/>
  <c i="3" r="AQ1725"/>
  <c i="3" r="Y1726"/>
  <c i="3" r="AD1726"/>
  <c i="3" r="AF1726"/>
  <c i="3" r="AQ1726"/>
  <c i="3" r="Y1727"/>
  <c i="3" r="AD1727"/>
  <c i="3" r="AF1727"/>
  <c i="3" r="AQ1727"/>
  <c i="3" r="Y1728"/>
  <c i="3" r="AD1728"/>
  <c i="3" r="AF1728"/>
  <c i="3" r="AQ1728"/>
  <c i="3" r="Y1729"/>
  <c i="3" r="AD1729"/>
  <c i="3" r="AF1729"/>
  <c i="3" r="AQ1729"/>
  <c i="3" r="Y1730"/>
  <c i="3" r="AD1730"/>
  <c i="3" r="AF1730"/>
  <c i="3" r="AQ1730"/>
  <c i="3" r="Y1731"/>
  <c i="3" r="AD1731"/>
  <c i="3" r="AF1731"/>
  <c i="3" r="AQ1731"/>
  <c i="3" r="Y1732"/>
  <c i="3" r="AD1732"/>
  <c i="3" r="AF1732"/>
  <c i="3" r="AQ1732"/>
  <c i="3" r="Y1733"/>
  <c i="3" r="AD1733"/>
  <c i="3" r="AF1733"/>
  <c i="3" r="AQ1733"/>
  <c i="3" r="Y1734"/>
  <c i="3" r="AD1734"/>
  <c i="3" r="AF1734"/>
  <c i="3" r="AQ1734"/>
  <c i="3" r="Y1735"/>
  <c i="3" r="AD1735"/>
  <c i="3" r="AF1735"/>
  <c i="3" r="AQ1735"/>
  <c i="3" r="Y1736"/>
  <c i="3" r="AD1736"/>
  <c i="3" r="AF1736"/>
  <c i="3" r="AQ1736"/>
  <c i="3" r="Y1737"/>
  <c i="3" r="AD1737"/>
  <c i="3" r="AF1737"/>
  <c i="3" r="AQ1737"/>
  <c i="3" r="Y1738"/>
  <c i="3" r="AD1738"/>
  <c i="3" r="AF1738"/>
  <c i="3" r="AQ1738"/>
  <c i="3" r="Y1739"/>
  <c i="3" r="AD1739"/>
  <c i="3" r="AF1739"/>
  <c i="3" r="AQ1739"/>
  <c i="3" r="Y1740"/>
  <c i="3" r="AD1740"/>
  <c i="3" r="AF1740"/>
  <c i="3" r="AQ1740"/>
  <c i="3" r="Y1741"/>
  <c i="3" r="AD1741"/>
  <c i="3" r="AF1741"/>
  <c i="3" r="AQ1741"/>
  <c i="3" r="Y1742"/>
  <c i="3" r="AD1742"/>
  <c i="3" r="AF1742"/>
  <c i="3" r="AQ1742"/>
  <c i="3" r="Y1743"/>
  <c i="3" r="AD1743"/>
  <c i="3" r="AF1743"/>
  <c i="3" r="AQ1743"/>
  <c i="3" r="Y1744"/>
  <c i="3" r="AD1744"/>
  <c i="3" r="AF1744"/>
  <c i="3" r="AQ1744"/>
  <c i="3" r="Y1745"/>
  <c i="3" r="AD1745"/>
  <c i="3" r="AF1745"/>
  <c i="3" r="AQ1745"/>
  <c i="3" r="Y1746"/>
  <c i="3" r="AD1746"/>
  <c i="3" r="AF1746"/>
  <c i="3" r="AQ1746"/>
  <c i="3" r="Y1747"/>
  <c i="3" r="AD1747"/>
  <c i="3" r="AF1747"/>
  <c i="3" r="AQ1747"/>
  <c i="3" r="Y1748"/>
  <c i="3" r="AD1748"/>
  <c i="3" r="AF1748"/>
  <c i="3" r="AQ1748"/>
  <c i="3" r="Y1749"/>
  <c i="3" r="AD1749"/>
  <c i="3" r="AF1749"/>
  <c i="3" r="AQ1749"/>
  <c i="3" r="Y1750"/>
  <c i="3" r="AD1750"/>
  <c i="3" r="AF1750"/>
  <c i="3" r="AQ1750"/>
  <c i="3" r="Y1751"/>
  <c i="3" r="AD1751"/>
  <c i="3" r="AF1751"/>
  <c i="3" r="AQ1751"/>
  <c i="3" r="Y1752"/>
  <c i="3" r="AD1752"/>
  <c i="3" r="AF1752"/>
  <c i="3" r="AQ1752"/>
  <c i="3" r="Y1753"/>
  <c i="3" r="AD1753"/>
  <c i="3" r="AF1753"/>
  <c i="3" r="AQ1753"/>
  <c i="3" r="Y1754"/>
  <c i="3" r="AD1754"/>
  <c i="3" r="AF1754"/>
  <c i="3" r="AQ1754"/>
  <c i="3" r="Y1755"/>
  <c i="3" r="AD1755"/>
  <c i="3" r="AF1755"/>
  <c i="3" r="AQ1755"/>
  <c i="3" r="Y1756"/>
  <c i="3" r="AD1756"/>
  <c i="3" r="AF1756"/>
  <c i="3" r="AQ1756"/>
  <c i="3" r="Y1757"/>
  <c i="3" r="AD1757"/>
  <c i="3" r="AF1757"/>
  <c i="3" r="AQ1757"/>
  <c i="3" r="Y1758"/>
  <c i="3" r="AD1758"/>
  <c i="3" r="AF1758"/>
  <c i="3" r="AQ1758"/>
  <c i="3" r="Y1759"/>
  <c i="3" r="AD1759"/>
  <c i="3" r="AF1759"/>
  <c i="3" r="AQ1759"/>
  <c i="3" r="Y1760"/>
  <c i="3" r="AD1760"/>
  <c i="3" r="AF1760"/>
  <c i="3" r="AQ1760"/>
  <c i="3" r="Y1761"/>
  <c i="3" r="AD1761"/>
  <c i="3" r="AF1761"/>
  <c i="3" r="AQ1761"/>
  <c i="3" r="Y1762"/>
  <c i="3" r="AD1762"/>
  <c i="3" r="AF1762"/>
  <c i="3" r="AQ1762"/>
  <c i="3" r="Y1763"/>
  <c i="3" r="AD1763"/>
  <c i="3" r="AF1763"/>
  <c i="3" r="AQ1763"/>
  <c i="3" r="Y1764"/>
  <c i="3" r="AD1764"/>
  <c i="3" r="AF1764"/>
  <c i="3" r="AQ1764"/>
  <c i="3" r="Y1765"/>
  <c i="3" r="AD1765"/>
  <c i="3" r="AF1765"/>
  <c i="3" r="AQ1765"/>
  <c i="3" r="Y1766"/>
  <c i="3" r="AD1766"/>
  <c i="3" r="AF1766"/>
  <c i="3" r="AQ1766"/>
  <c i="3" r="Y1767"/>
  <c i="3" r="AD1767"/>
  <c i="3" r="AF1767"/>
  <c i="3" r="AQ1767"/>
  <c i="3" r="Y1768"/>
  <c i="3" r="AD1768"/>
  <c i="3" r="AF1768"/>
  <c i="3" r="AQ1768"/>
  <c i="3" r="Y1769"/>
  <c i="3" r="AD1769"/>
  <c i="3" r="AF1769"/>
  <c i="3" r="AQ1769"/>
  <c i="3" r="Y1770"/>
  <c i="3" r="AD1770"/>
  <c i="3" r="AF1770"/>
  <c i="3" r="AQ1770"/>
  <c i="3" r="Y1771"/>
  <c i="3" r="AD1771"/>
  <c i="3" r="AF1771"/>
  <c i="3" r="AQ1771"/>
  <c i="3" r="Y1772"/>
  <c i="3" r="AD1772"/>
  <c i="3" r="AF1772"/>
  <c i="3" r="AQ1772"/>
  <c i="3" r="Y1773"/>
  <c i="3" r="AD1773"/>
  <c i="3" r="AF1773"/>
  <c i="3" r="AQ1773"/>
  <c i="3" r="Y1774"/>
  <c i="3" r="AD1774"/>
  <c i="3" r="AF1774"/>
  <c i="3" r="AQ1774"/>
  <c i="3" r="Y1775"/>
  <c i="3" r="AD1775"/>
  <c i="3" r="AF1775"/>
  <c i="3" r="AQ1775"/>
  <c i="3" r="Y1776"/>
  <c i="3" r="AD1776"/>
  <c i="3" r="AF1776"/>
  <c i="3" r="AQ1776"/>
  <c i="3" r="Y1777"/>
  <c i="3" r="AD1777"/>
  <c i="3" r="AF1777"/>
  <c i="3" r="AQ1777"/>
  <c i="3" r="Y1778"/>
  <c i="3" r="AD1778"/>
  <c i="3" r="AF1778"/>
  <c i="3" r="AQ1778"/>
  <c i="3" r="Y1779"/>
  <c i="3" r="AD1779"/>
  <c i="3" r="AF1779"/>
  <c i="3" r="AQ1779"/>
  <c i="3" r="Y1780"/>
  <c i="3" r="AD1780"/>
  <c i="3" r="AF1780"/>
  <c i="3" r="AQ1780"/>
  <c i="3" r="Y1781"/>
  <c i="3" r="AD1781"/>
  <c i="3" r="AF1781"/>
  <c i="3" r="AQ1781"/>
  <c i="3" r="Y1782"/>
  <c i="3" r="AD1782"/>
  <c i="3" r="AF1782"/>
  <c i="3" r="AQ1782"/>
  <c i="3" r="Y1783"/>
  <c i="3" r="AD1783"/>
  <c i="3" r="AF1783"/>
  <c i="3" r="AQ1783"/>
  <c i="3" r="Y1784"/>
  <c i="3" r="AD1784"/>
  <c i="3" r="AF1784"/>
  <c i="3" r="AQ1784"/>
  <c i="3" r="Y1785"/>
  <c i="3" r="AD1785"/>
  <c i="3" r="AF1785"/>
  <c i="3" r="AQ1785"/>
  <c i="3" r="Y1786"/>
  <c i="3" r="AD1786"/>
  <c i="3" r="AF1786"/>
  <c i="3" r="AQ1786"/>
  <c i="3" r="Y1787"/>
  <c i="3" r="AD1787"/>
  <c i="3" r="AF1787"/>
  <c i="3" r="AQ1787"/>
  <c i="3" r="Y1788"/>
  <c i="3" r="AD1788"/>
  <c i="3" r="AF1788"/>
  <c i="3" r="AQ1788"/>
  <c i="3" r="Y1789"/>
  <c i="3" r="AD1789"/>
  <c i="3" r="AF1789"/>
  <c i="3" r="AQ1789"/>
  <c i="3" r="Y1790"/>
  <c i="3" r="AD1790"/>
  <c i="3" r="AF1790"/>
  <c i="3" r="AQ1790"/>
  <c i="3" r="Y1791"/>
  <c i="3" r="AD1791"/>
  <c i="3" r="AF1791"/>
  <c i="3" r="AQ1791"/>
  <c i="3" r="Y1792"/>
  <c i="3" r="AD1792"/>
  <c i="3" r="AF1792"/>
  <c i="3" r="AQ1792"/>
  <c i="3" r="Y1793"/>
  <c i="3" r="AD1793"/>
  <c i="3" r="AF1793"/>
  <c i="3" r="AQ1793"/>
  <c i="3" r="Y1794"/>
  <c i="3" r="AD1794"/>
  <c i="3" r="AF1794"/>
  <c i="3" r="AQ1794"/>
  <c i="3" r="Y1795"/>
  <c i="3" r="AD1795"/>
  <c i="3" r="AF1795"/>
  <c i="3" r="AQ1795"/>
  <c i="3" r="Y1796"/>
  <c i="3" r="AD1796"/>
  <c i="3" r="AF1796"/>
  <c i="3" r="AQ1796"/>
  <c i="3" r="Y1797"/>
  <c i="3" r="AD1797"/>
  <c i="3" r="AF1797"/>
  <c i="3" r="AQ1797"/>
  <c i="3" r="Y1798"/>
  <c i="3" r="AD1798"/>
  <c i="3" r="AF1798"/>
  <c i="3" r="AQ1798"/>
  <c i="3" r="Y1799"/>
  <c i="3" r="AD1799"/>
  <c i="3" r="AF1799"/>
  <c i="3" r="AQ1799"/>
  <c i="3" r="Y1800"/>
  <c i="3" r="AD1800"/>
  <c i="3" r="AF1800"/>
  <c i="3" r="AQ1800"/>
  <c i="3" r="Y1801"/>
  <c i="3" r="AD1801"/>
  <c i="3" r="AF1801"/>
  <c i="3" r="AQ1801"/>
  <c i="3" r="Y1802"/>
  <c i="3" r="AD1802"/>
  <c i="3" r="AF1802"/>
  <c i="3" r="AQ1802"/>
  <c i="3" r="Y1803"/>
  <c i="3" r="AD1803"/>
  <c i="3" r="AF1803"/>
  <c i="3" r="AQ1803"/>
  <c i="3" r="Y1804"/>
  <c i="3" r="AD1804"/>
  <c i="3" r="AF1804"/>
  <c i="3" r="AQ1804"/>
  <c i="3" r="Y1805"/>
  <c i="3" r="AD1805"/>
  <c i="3" r="AF1805"/>
  <c i="3" r="AQ1805"/>
  <c i="3" r="Y1806"/>
  <c i="3" r="AD1806"/>
  <c i="3" r="AF1806"/>
  <c i="3" r="AQ1806"/>
  <c i="3" r="Y1807"/>
  <c i="3" r="AD1807"/>
  <c i="3" r="AF1807"/>
  <c i="3" r="AQ1807"/>
  <c i="3" r="Y1808"/>
  <c i="3" r="AD1808"/>
  <c i="3" r="AF1808"/>
  <c i="3" r="AQ1808"/>
  <c i="3" r="Y1809"/>
  <c i="3" r="AD1809"/>
  <c i="3" r="AF1809"/>
  <c i="3" r="AQ1809"/>
  <c i="3" r="Y1810"/>
  <c i="3" r="AD1810"/>
  <c i="3" r="AF1810"/>
  <c i="3" r="AQ1810"/>
  <c i="3" r="Y1811"/>
  <c i="3" r="AD1811"/>
  <c i="3" r="AF1811"/>
  <c i="3" r="AQ1811"/>
  <c i="3" r="Y1812"/>
  <c i="3" r="AD1812"/>
  <c i="3" r="AF1812"/>
  <c i="3" r="AQ1812"/>
  <c i="3" r="Y1813"/>
  <c i="3" r="AD1813"/>
  <c i="3" r="AF1813"/>
  <c i="3" r="AQ1813"/>
  <c i="3" r="Y1814"/>
  <c i="3" r="AD1814"/>
  <c i="3" r="AF1814"/>
  <c i="3" r="AQ1814"/>
  <c i="3" r="Y1815"/>
  <c i="3" r="AD1815"/>
  <c i="3" r="AF1815"/>
  <c i="3" r="AQ1815"/>
  <c i="3" r="Y1816"/>
  <c i="3" r="AD1816"/>
  <c i="3" r="AF1816"/>
  <c i="3" r="AQ1816"/>
  <c i="3" r="Y1817"/>
  <c i="3" r="AD1817"/>
  <c i="3" r="AF1817"/>
  <c i="3" r="AQ1817"/>
  <c i="3" r="Y1818"/>
  <c i="3" r="AD1818"/>
  <c i="3" r="AF1818"/>
  <c i="3" r="AQ1818"/>
  <c i="3" r="Y1819"/>
  <c i="3" r="AD1819"/>
  <c i="3" r="AF1819"/>
  <c i="3" r="AQ1819"/>
  <c i="3" r="Y1820"/>
  <c i="3" r="AD1820"/>
  <c i="3" r="AF1820"/>
  <c i="3" r="AQ1820"/>
  <c i="3" r="Y1821"/>
  <c i="3" r="AD1821"/>
  <c i="3" r="AF1821"/>
  <c i="3" r="AQ1821"/>
  <c i="3" r="Y1822"/>
  <c i="3" r="AD1822"/>
  <c i="3" r="AF1822"/>
  <c i="3" r="AQ1822"/>
  <c i="3" r="Y1823"/>
  <c i="3" r="AD1823"/>
  <c i="3" r="AF1823"/>
  <c i="3" r="AQ1823"/>
  <c i="3" r="Y1824"/>
  <c i="3" r="AD1824"/>
  <c i="3" r="AF1824"/>
  <c i="3" r="AQ1824"/>
  <c i="3" r="Y1825"/>
  <c i="3" r="AD1825"/>
  <c i="3" r="AF1825"/>
  <c i="3" r="AQ1825"/>
  <c i="3" r="Y1826"/>
  <c i="3" r="AD1826"/>
  <c i="3" r="AF1826"/>
  <c i="3" r="AQ1826"/>
  <c i="3" r="Y1827"/>
  <c i="3" r="AD1827"/>
  <c i="3" r="AF1827"/>
  <c i="3" r="AQ1827"/>
  <c i="3" r="Y1828"/>
  <c i="3" r="AD1828"/>
  <c i="3" r="AF1828"/>
  <c i="3" r="AQ1828"/>
  <c i="3" r="Y1829"/>
  <c i="3" r="AD1829"/>
  <c i="3" r="AF1829"/>
  <c i="3" r="AQ1829"/>
  <c i="3" r="Y1830"/>
  <c i="3" r="AD1830"/>
  <c i="3" r="AF1830"/>
  <c i="3" r="AQ1830"/>
  <c i="3" r="Y1831"/>
  <c i="3" r="AD1831"/>
  <c i="3" r="AF1831"/>
  <c i="3" r="AQ1831"/>
  <c i="3" r="Y1832"/>
  <c i="3" r="AD1832"/>
  <c i="3" r="AF1832"/>
  <c i="3" r="AQ1832"/>
  <c i="3" r="Y1833"/>
  <c i="3" r="AD1833"/>
  <c i="3" r="AF1833"/>
  <c i="3" r="AQ1833"/>
  <c i="3" r="Y1834"/>
  <c i="3" r="AD1834"/>
  <c i="3" r="AF1834"/>
  <c i="3" r="AQ1834"/>
  <c i="3" r="Y1835"/>
  <c i="3" r="AD1835"/>
  <c i="3" r="AF1835"/>
  <c i="3" r="AQ1835"/>
  <c i="3" r="Y1836"/>
  <c i="3" r="AD1836"/>
  <c i="3" r="AF1836"/>
  <c i="3" r="AQ1836"/>
  <c i="3" r="Y1837"/>
  <c i="3" r="AD1837"/>
  <c i="3" r="AF1837"/>
  <c i="3" r="AQ1837"/>
  <c i="3" r="Y1838"/>
  <c i="3" r="AD1838"/>
  <c i="3" r="AF1838"/>
  <c i="3" r="AQ1838"/>
  <c i="3" r="Y1839"/>
  <c i="3" r="AD1839"/>
  <c i="3" r="AF1839"/>
  <c i="3" r="AQ1839"/>
  <c i="3" r="Y1840"/>
  <c i="3" r="AD1840"/>
  <c i="3" r="AF1840"/>
  <c i="3" r="AQ1840"/>
  <c i="3" r="Y1841"/>
  <c i="3" r="AD1841"/>
  <c i="3" r="AF1841"/>
  <c i="3" r="AQ1841"/>
  <c i="3" r="Y1842"/>
  <c i="3" r="AD1842"/>
  <c i="3" r="AF1842"/>
  <c i="3" r="AQ1842"/>
  <c i="3" r="Y1843"/>
  <c i="3" r="AD1843"/>
  <c i="3" r="AF1843"/>
  <c i="3" r="AQ1843"/>
  <c i="3" r="Y1844"/>
  <c i="3" r="AD1844"/>
  <c i="3" r="AF1844"/>
  <c i="3" r="AQ1844"/>
  <c i="3" r="Y1845"/>
  <c i="3" r="AD1845"/>
  <c i="3" r="AF1845"/>
  <c i="3" r="AQ1845"/>
  <c i="3" r="Y1846"/>
  <c i="3" r="AD1846"/>
  <c i="3" r="AF1846"/>
  <c i="3" r="AQ1846"/>
  <c i="3" r="Y1847"/>
  <c i="3" r="AD1847"/>
  <c i="3" r="AF1847"/>
  <c i="3" r="AQ1847"/>
  <c i="3" r="Y1848"/>
  <c i="3" r="AD1848"/>
  <c i="3" r="AF1848"/>
  <c i="3" r="AQ1848"/>
  <c i="3" r="Y1849"/>
  <c i="3" r="AD1849"/>
  <c i="3" r="AF1849"/>
  <c i="3" r="AQ1849"/>
  <c i="3" r="Y1850"/>
  <c i="3" r="AD1850"/>
  <c i="3" r="AF1850"/>
  <c i="3" r="AQ1850"/>
  <c i="3" r="Y1851"/>
  <c i="3" r="AD1851"/>
  <c i="3" r="AF1851"/>
  <c i="3" r="AQ1851"/>
  <c i="3" r="Y1852"/>
  <c i="3" r="AD1852"/>
  <c i="3" r="AF1852"/>
  <c i="3" r="AQ1852"/>
  <c i="3" r="Y1853"/>
  <c i="3" r="AD1853"/>
  <c i="3" r="AF1853"/>
  <c i="3" r="AQ1853"/>
  <c i="3" r="Y1854"/>
  <c i="3" r="AD1854"/>
  <c i="3" r="AF1854"/>
  <c i="3" r="AQ1854"/>
  <c i="3" r="Y1855"/>
  <c i="3" r="AD1855"/>
  <c i="3" r="AF1855"/>
  <c i="3" r="AQ1855"/>
  <c i="3" r="Y1856"/>
  <c i="3" r="AD1856"/>
  <c i="3" r="AF1856"/>
  <c i="3" r="AQ1856"/>
  <c i="3" r="Y1857"/>
  <c i="3" r="AD1857"/>
  <c i="3" r="AF1857"/>
  <c i="3" r="AQ1857"/>
  <c i="3" r="Y1858"/>
  <c i="3" r="AD1858"/>
  <c i="3" r="AF1858"/>
  <c i="3" r="AQ1858"/>
  <c i="3" r="Y1859"/>
  <c i="3" r="AD1859"/>
  <c i="3" r="AF1859"/>
  <c i="3" r="AQ1859"/>
  <c i="3" r="Y1860"/>
  <c i="3" r="AD1860"/>
  <c i="3" r="AF1860"/>
  <c i="3" r="AQ1860"/>
  <c i="3" r="Y1861"/>
  <c i="3" r="AD1861"/>
  <c i="3" r="AF1861"/>
  <c i="3" r="AQ1861"/>
  <c i="3" r="Y1862"/>
  <c i="3" r="AD1862"/>
  <c i="3" r="AF1862"/>
  <c i="3" r="AQ1862"/>
  <c i="3" r="Y1863"/>
  <c i="3" r="AD1863"/>
  <c i="3" r="AF1863"/>
  <c i="3" r="AQ1863"/>
  <c i="3" r="Y1864"/>
  <c i="3" r="AD1864"/>
  <c i="3" r="AF1864"/>
  <c i="3" r="AQ1864"/>
  <c i="3" r="Y1865"/>
  <c i="3" r="AD1865"/>
  <c i="3" r="AF1865"/>
  <c i="3" r="AQ1865"/>
  <c i="3" r="Y1866"/>
  <c i="3" r="AD1866"/>
  <c i="3" r="AF1866"/>
  <c i="3" r="AQ1866"/>
  <c i="3" r="Y1867"/>
  <c i="3" r="AD1867"/>
  <c i="3" r="AF1867"/>
  <c i="3" r="AQ1867"/>
  <c i="3" r="Y1868"/>
  <c i="3" r="AD1868"/>
  <c i="3" r="AF1868"/>
  <c i="3" r="AQ1868"/>
  <c i="3" r="Y1869"/>
  <c i="3" r="AD1869"/>
  <c i="3" r="AF1869"/>
  <c i="3" r="AQ1869"/>
  <c i="3" r="Y1870"/>
  <c i="3" r="AD1870"/>
  <c i="3" r="AF1870"/>
  <c i="3" r="AQ1870"/>
  <c i="3" r="Y1871"/>
  <c i="3" r="AD1871"/>
  <c i="3" r="AF1871"/>
  <c i="3" r="AQ1871"/>
  <c i="3" r="Y1872"/>
  <c i="3" r="AD1872"/>
  <c i="3" r="AF1872"/>
  <c i="3" r="AQ1872"/>
  <c i="3" r="Y1873"/>
  <c i="3" r="AD1873"/>
  <c i="3" r="AF1873"/>
  <c i="3" r="AQ1873"/>
  <c i="3" r="Y1874"/>
  <c i="3" r="AD1874"/>
  <c i="3" r="AF1874"/>
  <c i="3" r="AQ1874"/>
  <c i="3" r="Y1875"/>
  <c i="3" r="AD1875"/>
  <c i="3" r="AF1875"/>
  <c i="3" r="AQ1875"/>
  <c i="3" r="Y1876"/>
  <c i="3" r="AD1876"/>
  <c i="3" r="AF1876"/>
  <c i="3" r="AQ1876"/>
  <c i="3" r="Y1877"/>
  <c i="3" r="AD1877"/>
  <c i="3" r="AF1877"/>
  <c i="3" r="AQ1877"/>
  <c i="3" r="Y1878"/>
  <c i="3" r="AD1878"/>
  <c i="3" r="AF1878"/>
  <c i="3" r="AQ1878"/>
  <c i="3" r="Y1879"/>
  <c i="3" r="AD1879"/>
  <c i="3" r="AF1879"/>
  <c i="3" r="AQ1879"/>
  <c i="3" r="Y1880"/>
  <c i="3" r="AD1880"/>
  <c i="3" r="AF1880"/>
  <c i="3" r="AQ1880"/>
  <c i="3" r="Y1881"/>
  <c i="3" r="AD1881"/>
  <c i="3" r="AF1881"/>
  <c i="3" r="AQ1881"/>
  <c i="3" r="Y1882"/>
  <c i="3" r="AD1882"/>
  <c i="3" r="AF1882"/>
  <c i="3" r="AQ1882"/>
  <c i="3" r="Y1883"/>
  <c i="3" r="AD1883"/>
  <c i="3" r="AF1883"/>
  <c i="3" r="AQ1883"/>
  <c i="3" r="Y1884"/>
  <c i="3" r="AD1884"/>
  <c i="3" r="AF1884"/>
  <c i="3" r="AQ1884"/>
  <c i="3" r="Y1885"/>
  <c i="3" r="AD1885"/>
  <c i="3" r="AF1885"/>
  <c i="3" r="AQ1885"/>
  <c i="3" r="Y1886"/>
  <c i="3" r="AD1886"/>
  <c i="3" r="AF1886"/>
  <c i="3" r="AQ1886"/>
  <c i="3" r="Y1887"/>
  <c i="3" r="AD1887"/>
  <c i="3" r="AF1887"/>
  <c i="3" r="AQ1887"/>
  <c i="3" r="Y1888"/>
  <c i="3" r="AD1888"/>
  <c i="3" r="AF1888"/>
  <c i="3" r="AQ1888"/>
  <c i="3" r="Y1889"/>
  <c i="3" r="AD1889"/>
  <c i="3" r="AF1889"/>
  <c i="3" r="AQ1889"/>
  <c i="3" r="Y1890"/>
  <c i="3" r="AD1890"/>
  <c i="3" r="AF1890"/>
  <c i="3" r="AQ1890"/>
  <c i="3" r="Y1891"/>
  <c i="3" r="AD1891"/>
  <c i="3" r="AF1891"/>
  <c i="3" r="AQ1891"/>
  <c i="3" r="Y1892"/>
  <c i="3" r="AD1892"/>
  <c i="3" r="AF1892"/>
  <c i="3" r="AQ1892"/>
  <c i="3" r="Y1893"/>
  <c i="3" r="AD1893"/>
  <c i="3" r="AF1893"/>
  <c i="3" r="AQ1893"/>
  <c i="3" r="Y1894"/>
  <c i="3" r="AD1894"/>
  <c i="3" r="AF1894"/>
  <c i="3" r="AQ1894"/>
  <c i="3" r="Y1895"/>
  <c i="3" r="AD1895"/>
  <c i="3" r="AF1895"/>
  <c i="3" r="AQ1895"/>
  <c i="3" r="Y1896"/>
  <c i="3" r="AD1896"/>
  <c i="3" r="AF1896"/>
  <c i="3" r="AQ1896"/>
  <c i="3" r="Y1897"/>
  <c i="3" r="AD1897"/>
  <c i="3" r="AF1897"/>
  <c i="3" r="AQ1897"/>
  <c i="3" r="Y1898"/>
  <c i="3" r="AD1898"/>
  <c i="3" r="AF1898"/>
  <c i="3" r="AQ1898"/>
  <c i="3" r="Y1899"/>
  <c i="3" r="AD1899"/>
  <c i="3" r="AF1899"/>
  <c i="3" r="AQ1899"/>
  <c i="3" r="Y1900"/>
  <c i="3" r="AD1900"/>
  <c i="3" r="AF1900"/>
  <c i="3" r="AQ1900"/>
  <c i="3" r="Y1901"/>
  <c i="3" r="AD1901"/>
  <c i="3" r="AF1901"/>
  <c i="3" r="AQ1901"/>
  <c i="3" r="Y1902"/>
  <c i="3" r="AD1902"/>
  <c i="3" r="AF1902"/>
  <c i="3" r="AQ1902"/>
  <c i="3" r="Y1903"/>
  <c i="3" r="AD1903"/>
  <c i="3" r="AF1903"/>
  <c i="3" r="AQ1903"/>
  <c i="3" r="Y1904"/>
  <c i="3" r="AD1904"/>
  <c i="3" r="AF1904"/>
  <c i="3" r="AQ1904"/>
  <c i="3" r="Y1905"/>
  <c i="3" r="AD1905"/>
  <c i="3" r="AF1905"/>
  <c i="3" r="AQ1905"/>
  <c i="3" r="Y1906"/>
  <c i="3" r="AD1906"/>
  <c i="3" r="AF1906"/>
  <c i="3" r="AQ1906"/>
  <c i="3" r="Y1907"/>
  <c i="3" r="AD1907"/>
  <c i="3" r="AF1907"/>
  <c i="3" r="AQ1907"/>
  <c i="3" r="Y1908"/>
  <c i="3" r="AD1908"/>
  <c i="3" r="AF1908"/>
  <c i="3" r="AQ1908"/>
  <c i="3" r="Y1909"/>
  <c i="3" r="AD1909"/>
  <c i="3" r="AF1909"/>
  <c i="3" r="AQ1909"/>
  <c i="3" r="Y1910"/>
  <c i="3" r="AD1910"/>
  <c i="3" r="AF1910"/>
  <c i="3" r="AQ1910"/>
  <c i="3" r="Y1911"/>
  <c i="3" r="AD1911"/>
  <c i="3" r="AF1911"/>
  <c i="3" r="AQ1911"/>
  <c i="3" r="Y1912"/>
  <c i="3" r="AD1912"/>
  <c i="3" r="AF1912"/>
  <c i="3" r="AQ1912"/>
  <c i="3" r="Y1913"/>
  <c i="3" r="AD1913"/>
  <c i="3" r="AF1913"/>
  <c i="3" r="AQ1913"/>
  <c i="3" r="Y1914"/>
  <c i="3" r="AD1914"/>
  <c i="3" r="AF1914"/>
  <c i="3" r="AQ1914"/>
  <c i="3" r="Y1915"/>
  <c i="3" r="AD1915"/>
  <c i="3" r="AF1915"/>
  <c i="3" r="AQ1915"/>
  <c i="3" r="Y1916"/>
  <c i="3" r="AD1916"/>
  <c i="3" r="AF1916"/>
  <c i="3" r="AQ1916"/>
  <c i="3" r="Y1917"/>
  <c i="3" r="AD1917"/>
  <c i="3" r="AF1917"/>
  <c i="3" r="AQ1917"/>
  <c i="3" r="Y1918"/>
  <c i="3" r="AD1918"/>
  <c i="3" r="AF1918"/>
  <c i="3" r="AQ1918"/>
  <c i="3" r="Y1919"/>
  <c i="3" r="AD1919"/>
  <c i="3" r="AF1919"/>
  <c i="3" r="AQ1919"/>
  <c i="3" r="Y1920"/>
  <c i="3" r="AD1920"/>
  <c i="3" r="AF1920"/>
  <c i="3" r="AQ1920"/>
  <c i="3" r="Y1921"/>
  <c i="3" r="AD1921"/>
  <c i="3" r="AF1921"/>
  <c i="3" r="AQ1921"/>
  <c i="3" r="Y1922"/>
  <c i="3" r="AD1922"/>
  <c i="3" r="AF1922"/>
  <c i="3" r="AQ1922"/>
  <c i="3" r="Y1923"/>
  <c i="3" r="AD1923"/>
  <c i="3" r="AF1923"/>
  <c i="3" r="AQ1923"/>
  <c i="3" r="Y1924"/>
  <c i="3" r="AD1924"/>
  <c i="3" r="AF1924"/>
  <c i="3" r="AQ1924"/>
  <c i="3" r="Y1925"/>
  <c i="3" r="AD1925"/>
  <c i="3" r="AF1925"/>
  <c i="3" r="AQ1925"/>
  <c i="3" r="Y1926"/>
  <c i="3" r="AD1926"/>
  <c i="3" r="AF1926"/>
  <c i="3" r="AQ1926"/>
  <c i="3" r="Y1927"/>
  <c i="3" r="AD1927"/>
  <c i="3" r="AF1927"/>
  <c i="3" r="AQ1927"/>
  <c i="3" r="Y1928"/>
  <c i="3" r="AD1928"/>
  <c i="3" r="AF1928"/>
  <c i="3" r="AQ1928"/>
  <c i="3" r="Y1929"/>
  <c i="3" r="AD1929"/>
  <c i="3" r="AF1929"/>
  <c i="3" r="AQ1929"/>
  <c i="3" r="Y1930"/>
  <c i="3" r="AD1930"/>
  <c i="3" r="AF1930"/>
  <c i="3" r="AQ1930"/>
  <c i="3" r="Y1931"/>
  <c i="3" r="AD1931"/>
  <c i="3" r="AF1931"/>
  <c i="3" r="AQ1931"/>
  <c i="3" r="Y1932"/>
  <c i="3" r="AD1932"/>
  <c i="3" r="AF1932"/>
  <c i="3" r="AQ1932"/>
  <c i="3" r="Y1933"/>
  <c i="3" r="AD1933"/>
  <c i="3" r="AF1933"/>
  <c i="3" r="AQ1933"/>
  <c i="3" r="Y1934"/>
  <c i="3" r="AD1934"/>
  <c i="3" r="AF1934"/>
  <c i="3" r="AQ1934"/>
  <c i="3" r="Y1935"/>
  <c i="3" r="AD1935"/>
  <c i="3" r="AF1935"/>
  <c i="3" r="AQ1935"/>
  <c i="3" r="Y1936"/>
  <c i="3" r="AD1936"/>
  <c i="3" r="AF1936"/>
  <c i="3" r="AQ1936"/>
  <c i="3" r="Y1937"/>
  <c i="3" r="AD1937"/>
  <c i="3" r="AF1937"/>
  <c i="3" r="AQ1937"/>
  <c i="3" r="Y1938"/>
  <c i="3" r="AD1938"/>
  <c i="3" r="AF1938"/>
  <c i="3" r="AQ1938"/>
  <c i="3" r="Y1939"/>
  <c i="3" r="AD1939"/>
  <c i="3" r="AF1939"/>
  <c i="3" r="AQ1939"/>
  <c i="3" r="Y1940"/>
  <c i="3" r="AD1940"/>
  <c i="3" r="AF1940"/>
  <c i="3" r="AQ1940"/>
  <c i="3" r="Y1941"/>
  <c i="3" r="AD1941"/>
  <c i="3" r="AF1941"/>
  <c i="3" r="AQ1941"/>
  <c i="3" r="Y1942"/>
  <c i="3" r="AD1942"/>
  <c i="3" r="AF1942"/>
  <c i="3" r="AQ1942"/>
  <c i="3" r="Y1943"/>
  <c i="3" r="AD1943"/>
  <c i="3" r="AF1943"/>
  <c i="3" r="AQ1943"/>
  <c i="3" r="Y1944"/>
  <c i="3" r="AD1944"/>
  <c i="3" r="AF1944"/>
  <c i="3" r="AQ1944"/>
  <c i="3" r="Y1945"/>
  <c i="3" r="AD1945"/>
  <c i="3" r="AF1945"/>
  <c i="3" r="AQ1945"/>
  <c i="3" r="Y1946"/>
  <c i="3" r="AD1946"/>
  <c i="3" r="AF1946"/>
  <c i="3" r="AQ1946"/>
  <c i="3" r="Y1947"/>
  <c i="3" r="AD1947"/>
  <c i="3" r="AF1947"/>
  <c i="3" r="AQ1947"/>
  <c i="3" r="Y1948"/>
  <c i="3" r="AD1948"/>
  <c i="3" r="AF1948"/>
  <c i="3" r="AQ1948"/>
  <c i="3" r="Y1949"/>
  <c i="3" r="AD1949"/>
  <c i="3" r="AF1949"/>
  <c i="3" r="AQ1949"/>
  <c i="3" r="Y1950"/>
  <c i="3" r="AD1950"/>
  <c i="3" r="AF1950"/>
  <c i="3" r="AQ1950"/>
  <c i="3" r="Y1951"/>
  <c i="3" r="AD1951"/>
  <c i="3" r="AF1951"/>
  <c i="3" r="AQ1951"/>
  <c i="3" r="Y1952"/>
  <c i="3" r="AD1952"/>
  <c i="3" r="AF1952"/>
  <c i="3" r="AQ1952"/>
  <c i="3" r="Y1953"/>
  <c i="3" r="AD1953"/>
  <c i="3" r="AF1953"/>
  <c i="3" r="AQ1953"/>
  <c i="3" r="Y1954"/>
  <c i="3" r="AD1954"/>
  <c i="3" r="AF1954"/>
  <c i="3" r="AQ1954"/>
  <c i="3" r="Y1955"/>
  <c i="3" r="AD1955"/>
  <c i="3" r="AF1955"/>
  <c i="3" r="AQ1955"/>
  <c i="3" r="Y1956"/>
  <c i="3" r="AD1956"/>
  <c i="3" r="AF1956"/>
  <c i="3" r="AQ1956"/>
  <c i="3" r="Y1957"/>
  <c i="3" r="AD1957"/>
  <c i="3" r="AF1957"/>
  <c i="3" r="AQ1957"/>
  <c i="3" r="Y1958"/>
  <c i="3" r="AD1958"/>
  <c i="3" r="AF1958"/>
  <c i="3" r="AQ1958"/>
  <c i="3" r="Y1959"/>
  <c i="3" r="AD1959"/>
  <c i="3" r="AF1959"/>
  <c i="3" r="AQ1959"/>
  <c i="3" r="Y1960"/>
  <c i="3" r="AD1960"/>
  <c i="3" r="AF1960"/>
  <c i="3" r="AQ1960"/>
  <c i="3" r="Y1961"/>
  <c i="3" r="AD1961"/>
  <c i="3" r="AF1961"/>
  <c i="3" r="AQ1961"/>
  <c i="3" r="Y1962"/>
  <c i="3" r="AD1962"/>
  <c i="3" r="AF1962"/>
  <c i="3" r="AQ1962"/>
  <c i="3" r="Y1963"/>
  <c i="3" r="AD1963"/>
  <c i="3" r="AF1963"/>
  <c i="3" r="AQ1963"/>
  <c i="3" r="Y1964"/>
  <c i="3" r="AD1964"/>
  <c i="3" r="AF1964"/>
  <c i="3" r="AQ1964"/>
  <c i="3" r="Y1965"/>
  <c i="3" r="AD1965"/>
  <c i="3" r="AF1965"/>
  <c i="3" r="AQ1965"/>
  <c i="3" r="Y1966"/>
  <c i="3" r="AD1966"/>
  <c i="3" r="AF1966"/>
  <c i="3" r="AQ1966"/>
  <c i="3" r="Y1967"/>
  <c i="3" r="AD1967"/>
  <c i="3" r="AF1967"/>
  <c i="3" r="AQ1967"/>
  <c i="3" r="Y1968"/>
  <c i="3" r="AD1968"/>
  <c i="3" r="AF1968"/>
  <c i="3" r="AQ1968"/>
  <c i="3" r="Y1969"/>
  <c i="3" r="AD1969"/>
  <c i="3" r="AF1969"/>
  <c i="3" r="AQ1969"/>
  <c i="3" r="Y1970"/>
  <c i="3" r="AD1970"/>
  <c i="3" r="AF1970"/>
  <c i="3" r="AQ1970"/>
  <c i="3" r="Y1971"/>
  <c i="3" r="AD1971"/>
  <c i="3" r="AF1971"/>
  <c i="3" r="AQ1971"/>
  <c i="3" r="Y1972"/>
  <c i="3" r="AD1972"/>
  <c i="3" r="AF1972"/>
  <c i="3" r="AQ1972"/>
  <c i="3" r="Y1973"/>
  <c i="3" r="AD1973"/>
  <c i="3" r="AF1973"/>
  <c i="3" r="AQ1973"/>
  <c i="3" r="Y1974"/>
  <c i="3" r="AD1974"/>
  <c i="3" r="AF1974"/>
  <c i="3" r="AQ1974"/>
  <c i="3" r="Y1975"/>
  <c i="3" r="AD1975"/>
  <c i="3" r="AF1975"/>
  <c i="3" r="AQ1975"/>
  <c i="3" r="Y1976"/>
  <c i="3" r="AD1976"/>
  <c i="3" r="AF1976"/>
  <c i="3" r="AQ1976"/>
  <c i="3" r="Y1977"/>
  <c i="3" r="AD1977"/>
  <c i="3" r="AF1977"/>
  <c i="3" r="AQ1977"/>
  <c i="3" r="Y1978"/>
  <c i="3" r="AD1978"/>
  <c i="3" r="AF1978"/>
  <c i="3" r="AQ1978"/>
  <c i="3" r="Y1979"/>
  <c i="3" r="AD1979"/>
  <c i="3" r="AF1979"/>
  <c i="3" r="AQ1979"/>
  <c i="3" r="Y1980"/>
  <c i="3" r="AD1980"/>
  <c i="3" r="AF1980"/>
  <c i="3" r="AQ1980"/>
  <c i="3" r="Y1981"/>
  <c i="3" r="AD1981"/>
  <c i="3" r="AF1981"/>
  <c i="3" r="AQ1981"/>
  <c i="3" r="Y1982"/>
  <c i="3" r="AD1982"/>
  <c i="3" r="AF1982"/>
  <c i="3" r="AQ1982"/>
  <c i="3" r="Y1983"/>
  <c i="3" r="AD1983"/>
  <c i="3" r="AF1983"/>
  <c i="3" r="AQ1983"/>
  <c i="3" r="Y1984"/>
  <c i="3" r="AD1984"/>
  <c i="3" r="AF1984"/>
  <c i="3" r="AQ1984"/>
  <c i="3" r="Y1985"/>
  <c i="3" r="AD1985"/>
  <c i="3" r="AF1985"/>
  <c i="3" r="AQ1985"/>
  <c i="3" r="Y1986"/>
  <c i="3" r="AD1986"/>
  <c i="3" r="AF1986"/>
  <c i="3" r="AQ1986"/>
  <c i="3" r="Y1987"/>
  <c i="3" r="AD1987"/>
  <c i="3" r="AF1987"/>
  <c i="3" r="AQ1987"/>
  <c i="3" r="Y1988"/>
  <c i="3" r="AD1988"/>
  <c i="3" r="AF1988"/>
  <c i="3" r="AQ1988"/>
  <c i="3" r="Y1989"/>
  <c i="3" r="AD1989"/>
  <c i="3" r="AF1989"/>
  <c i="3" r="AQ1989"/>
  <c i="3" r="Y1990"/>
  <c i="3" r="AD1990"/>
  <c i="3" r="AF1990"/>
  <c i="3" r="AQ1990"/>
  <c i="3" r="Y1991"/>
  <c i="3" r="AD1991"/>
  <c i="3" r="AF1991"/>
  <c i="3" r="AQ1991"/>
  <c i="3" r="Y1992"/>
  <c i="3" r="AD1992"/>
  <c i="3" r="AF1992"/>
  <c i="3" r="AQ1992"/>
  <c i="3" r="Y1993"/>
  <c i="3" r="AD1993"/>
  <c i="3" r="AF1993"/>
  <c i="3" r="AQ1993"/>
  <c i="3" r="Y1994"/>
  <c i="3" r="AD1994"/>
  <c i="3" r="AF1994"/>
  <c i="3" r="AQ1994"/>
  <c i="3" r="Y1995"/>
  <c i="3" r="AD1995"/>
  <c i="3" r="AF1995"/>
  <c i="3" r="AQ1995"/>
  <c i="3" r="Y1996"/>
  <c i="3" r="AD1996"/>
  <c i="3" r="AF1996"/>
  <c i="3" r="AQ1996"/>
  <c i="3" r="Y1997"/>
  <c i="3" r="AD1997"/>
  <c i="3" r="AF1997"/>
  <c i="3" r="AQ1997"/>
  <c i="3" r="Y1998"/>
  <c i="3" r="AD1998"/>
  <c i="3" r="AF1998"/>
  <c i="3" r="AQ1998"/>
  <c i="3" r="Y1999"/>
  <c i="3" r="AD1999"/>
  <c i="3" r="AF1999"/>
  <c i="3" r="AQ1999"/>
  <c i="3" r="Y2000"/>
  <c i="3" r="AD2000"/>
  <c i="3" r="AF2000"/>
  <c i="3" r="AQ2000"/>
  <c i="3" l="1" r="AF39"/>
  <c i="3" r="AF40"/>
  <c i="3" r="AF41"/>
  <c i="3" r="AF42"/>
  <c i="3" r="AF43"/>
  <c i="3" r="AF44"/>
  <c i="3" r="AF45"/>
  <c i="3" r="AF46"/>
  <c i="3" r="AF47"/>
  <c i="3" r="AF48"/>
  <c i="3" r="AF49"/>
  <c i="3" r="AF50"/>
  <c i="3" r="AF51"/>
  <c i="3" r="AF52"/>
  <c i="3" r="AF53"/>
  <c i="3" r="AF54"/>
  <c i="3" r="AF55"/>
  <c i="3" r="AF56"/>
  <c i="3" r="AF57"/>
  <c i="3" r="AF58"/>
  <c i="3" r="AF59"/>
  <c i="3" r="AF60"/>
  <c i="3" r="AF61"/>
  <c i="3" r="AF62"/>
  <c i="3" r="AF63"/>
  <c i="3" r="AF64"/>
  <c i="3" r="AF65"/>
  <c i="3" r="AF66"/>
  <c i="3" r="AF67"/>
  <c i="3" r="AF68"/>
  <c i="3" r="AF69"/>
  <c i="3" r="AF70"/>
  <c i="3" r="AF71"/>
  <c i="3" r="AF72"/>
  <c i="3" r="AF73"/>
  <c i="3" r="AF74"/>
  <c i="3" r="AF75"/>
  <c i="3" r="AF76"/>
  <c i="3" r="AF77"/>
  <c i="3" r="AF78"/>
  <c i="3" r="AF79"/>
  <c i="3" r="AF80"/>
  <c i="3" r="AF81"/>
  <c i="3" r="AF82"/>
  <c i="3" r="AF83"/>
  <c i="3" r="AF84"/>
  <c i="3" r="AF85"/>
  <c i="3" r="AF86"/>
  <c i="3" r="AF87"/>
  <c i="3" r="AF88"/>
  <c i="3" r="AF89"/>
  <c i="3" r="AF90"/>
  <c i="3" r="AF91"/>
  <c i="3" r="AF92"/>
  <c i="3" r="AF93"/>
  <c i="3" r="AF94"/>
  <c i="3" r="AF95"/>
  <c i="3" r="AF96"/>
  <c i="3" r="AF97"/>
  <c i="3" r="AF98"/>
  <c i="3" r="AF99"/>
  <c i="3" r="AF100"/>
  <c i="3" r="AF101"/>
  <c i="3" r="AF102"/>
  <c i="3" r="AF103"/>
  <c i="3" r="AF104"/>
  <c i="3" r="AF105"/>
  <c i="3" r="AF106"/>
  <c i="3" r="AF107"/>
  <c i="3" r="AF108"/>
  <c i="3" r="AF109"/>
  <c i="3" r="AF110"/>
  <c i="3" r="AF111"/>
  <c i="3" r="AF112"/>
  <c i="3" r="AF113"/>
  <c i="3" r="AF114"/>
  <c i="3" r="AF115"/>
  <c i="3" r="AF116"/>
  <c i="3" r="AF117"/>
  <c i="3" r="AF118"/>
  <c i="3" r="AF119"/>
  <c i="3" r="AF120"/>
  <c i="3" r="AF121"/>
  <c i="3" r="AF122"/>
  <c i="3" r="AF123"/>
  <c i="3" r="AF124"/>
  <c i="3" r="AF125"/>
  <c i="3" r="AF126"/>
  <c i="3" r="AF127"/>
  <c i="3" r="AF128"/>
  <c i="3" r="AF129"/>
  <c i="3" r="AF130"/>
  <c i="3" r="AF131"/>
  <c i="3" r="AF132"/>
  <c i="3" r="AF133"/>
  <c i="3" r="AF134"/>
  <c i="3" r="AF135"/>
  <c i="3" r="AF136"/>
  <c i="3" r="AF137"/>
  <c i="3" r="AF138"/>
  <c i="3" r="AF139"/>
  <c i="3" r="AF140"/>
  <c i="3" r="AF141"/>
  <c i="3" r="AF142"/>
  <c i="3" r="AF143"/>
  <c i="3" r="AF144"/>
  <c i="3" r="AF145"/>
  <c i="3" r="AF146"/>
  <c i="3" r="AF147"/>
  <c i="3" r="AF148"/>
  <c i="3" r="AF149"/>
  <c i="3" r="AF150"/>
  <c i="3" r="AF151"/>
  <c i="3" r="AF152"/>
  <c i="3" r="AF153"/>
  <c i="3" r="AF154"/>
  <c i="3" r="AF155"/>
  <c i="3" r="AF156"/>
  <c i="3" r="AF157"/>
  <c i="3" r="AF158"/>
  <c i="3" r="AF159"/>
  <c i="3" r="AF160"/>
  <c i="3" r="AF161"/>
  <c i="3" r="AF162"/>
  <c i="3" r="AF163"/>
  <c i="3" r="AF164"/>
  <c i="3" r="AF165"/>
  <c i="3" r="AF166"/>
  <c i="3" r="AF167"/>
  <c i="3" r="AF168"/>
  <c i="3" r="AF169"/>
  <c i="3" r="AF170"/>
  <c i="3" r="AF171"/>
  <c i="3" r="AF172"/>
  <c i="3" r="AF173"/>
  <c i="3" r="AF174"/>
  <c i="3" r="AF175"/>
  <c i="3" r="AF176"/>
  <c i="3" r="AF177"/>
  <c i="3" r="AF178"/>
  <c i="3" r="AF179"/>
  <c i="3" r="AF180"/>
  <c i="3" r="AF181"/>
  <c i="3" r="AF182"/>
  <c i="3" r="AF183"/>
  <c i="3" r="AF184"/>
  <c i="3" r="AF185"/>
  <c i="3" r="AF186"/>
  <c i="3" r="AF187"/>
  <c i="3" r="AF188"/>
  <c i="3" r="AF189"/>
  <c i="3" r="AF190"/>
  <c i="3" r="AF191"/>
  <c i="3" r="AF192"/>
  <c i="3" r="AF193"/>
  <c i="3" r="AF194"/>
  <c i="3" r="AF195"/>
  <c i="3" r="AF196"/>
  <c i="3" r="AF197"/>
  <c i="3" r="AF198"/>
  <c i="3" r="AF199"/>
  <c i="3" r="AF200"/>
  <c i="3" r="AF201"/>
  <c i="3" r="AF202"/>
  <c i="3" r="AF203"/>
  <c i="3" r="AF204"/>
  <c i="3" r="AF205"/>
  <c i="3" r="AF206"/>
  <c i="3" r="AF207"/>
  <c i="3" r="AF208"/>
  <c i="3" r="AF209"/>
  <c i="3" r="AF210"/>
  <c i="3" r="AF211"/>
  <c i="3" r="AF212"/>
  <c i="3" r="AF213"/>
  <c i="3" r="AF214"/>
  <c i="3" r="AF215"/>
  <c i="3" r="AF216"/>
  <c i="3" r="AF217"/>
  <c i="3" r="AF218"/>
  <c i="3" r="AF219"/>
  <c i="3" r="AF220"/>
  <c i="3" r="AF221"/>
  <c i="3" r="AF222"/>
  <c i="3" r="AF223"/>
  <c i="3" r="AF224"/>
  <c i="3" r="AF225"/>
  <c i="3" r="AF226"/>
  <c i="3" r="AF227"/>
  <c i="3" r="AF228"/>
  <c i="3" r="AF229"/>
  <c i="3" r="AF230"/>
  <c i="3" r="AF231"/>
  <c i="3" r="AF232"/>
  <c i="3" r="AF233"/>
  <c i="3" r="AF234"/>
  <c i="3" r="AF235"/>
  <c i="3" r="AF236"/>
  <c i="3" r="AF237"/>
  <c i="3" r="AF238"/>
  <c i="3" r="AF239"/>
  <c i="3" r="AF240"/>
  <c i="3" r="AF241"/>
  <c i="3" r="AF242"/>
  <c i="3" r="AF243"/>
  <c i="3" r="AF244"/>
  <c i="3" r="AF245"/>
  <c i="3" r="AF246"/>
  <c i="3" r="AF247"/>
  <c i="3" r="AF248"/>
  <c i="3" r="AF249"/>
  <c i="3" r="AF250"/>
  <c i="3" r="AF251"/>
  <c i="3" r="AF252"/>
  <c i="3" r="AF253"/>
  <c i="3" r="AF254"/>
  <c i="3" r="AF255"/>
  <c i="3" r="AF256"/>
  <c i="3" r="AF257"/>
  <c i="3" r="AF258"/>
  <c i="3" r="AF259"/>
  <c i="3" r="AF260"/>
  <c i="3" r="AF261"/>
  <c i="3" r="AF262"/>
  <c i="3" r="AF263"/>
  <c i="3" r="AF264"/>
  <c i="3" r="AF265"/>
  <c i="3" r="AF266"/>
  <c i="3" r="AF267"/>
  <c i="3" r="AF268"/>
  <c i="3" r="AF269"/>
  <c i="3" r="AF270"/>
  <c i="3" r="AF271"/>
  <c i="3" r="AF272"/>
  <c i="3" r="AF273"/>
  <c i="3" r="AF274"/>
  <c i="3" r="AF275"/>
  <c i="3" r="AF276"/>
  <c i="3" r="AF277"/>
  <c i="3" r="AF278"/>
  <c i="3" r="AF279"/>
  <c i="3" r="AF280"/>
  <c i="3" r="AF281"/>
  <c i="3" r="AF282"/>
  <c i="3" r="AF283"/>
  <c i="3" r="AF284"/>
  <c i="3" r="AF285"/>
  <c i="3" r="AF286"/>
  <c i="3" r="AF287"/>
  <c i="3" r="AF288"/>
  <c i="3" r="AF289"/>
  <c i="3" r="AF290"/>
  <c i="3" r="AF291"/>
  <c i="3" r="AF292"/>
  <c i="3" r="AF293"/>
  <c i="3" r="AF294"/>
  <c i="3" r="AF295"/>
  <c i="3" r="AF296"/>
  <c i="3" r="AF297"/>
  <c i="3" r="AF298"/>
  <c i="3" r="AF299"/>
  <c i="3" r="AF300"/>
  <c i="3" r="AF301"/>
  <c i="3" r="AF302"/>
  <c i="3" r="AF303"/>
  <c i="3" r="AF304"/>
  <c i="3" r="AF305"/>
  <c i="3" r="AF306"/>
  <c i="3" r="AF307"/>
  <c i="3" r="AF308"/>
  <c i="3" r="AF309"/>
  <c i="3" r="AF310"/>
  <c i="3" r="AF311"/>
  <c i="3" r="AF312"/>
  <c i="3" r="AF313"/>
  <c i="3" r="AF314"/>
  <c i="3" r="AF315"/>
  <c i="3" r="AF316"/>
  <c i="3" r="AF317"/>
  <c i="3" r="AF318"/>
  <c i="3" r="AF319"/>
  <c i="3" r="AF320"/>
  <c i="3" r="AF321"/>
  <c i="3" r="AF322"/>
  <c i="3" r="AF323"/>
  <c i="3" r="AF324"/>
  <c i="3" r="AF325"/>
  <c i="3" r="AF326"/>
  <c i="3" r="AF327"/>
  <c i="3" r="AF328"/>
  <c i="3" r="AF329"/>
  <c i="3" r="AF330"/>
  <c i="3" r="AF331"/>
  <c i="3" r="AF332"/>
  <c i="3" r="AF333"/>
  <c i="3" r="AF334"/>
  <c i="3" r="AF335"/>
  <c i="3" r="AF336"/>
  <c i="3" r="AF337"/>
  <c i="3" r="AF338"/>
  <c i="3" r="AF339"/>
  <c i="3" r="AF340"/>
  <c i="3" r="AF341"/>
  <c i="3" r="AF342"/>
  <c i="3" r="AF343"/>
  <c i="3" r="AF344"/>
  <c i="3" r="AF345"/>
  <c i="3" r="AF346"/>
  <c i="3" r="AF347"/>
  <c i="3" r="AF348"/>
  <c i="3" r="AF349"/>
  <c i="3" r="AF350"/>
  <c i="3" r="AF351"/>
  <c i="3" r="AF352"/>
  <c i="3" r="AF353"/>
  <c i="3" r="AF354"/>
  <c i="3" r="AF355"/>
  <c i="3" r="AP33"/>
  <c i="3" l="1" r="D28"/>
  <c i="3" r="B22" s="1"/>
  <c i="3" l="1" r="D25"/>
  <c i="3" r="F25"/>
  <c i="3" r="H25"/>
  <c i="3" r="J25"/>
  <c i="3" r="L25"/>
  <c i="3" r="C22"/>
  <c i="3" r="E22"/>
  <c i="3" r="G22"/>
  <c i="3" r="I22"/>
  <c i="3" r="K22"/>
  <c i="3" r="C25"/>
  <c i="3" r="E25"/>
  <c i="3" r="G25"/>
  <c i="3" r="I25"/>
  <c i="3" r="K25"/>
  <c i="3" r="B25"/>
  <c i="3" r="D22"/>
  <c i="3" r="F22"/>
  <c i="3" r="H22"/>
  <c i="3" r="J22"/>
  <c i="3" r="L22"/>
  <c i="3" r="Y38"/>
  <c i="3" l="1" r="B31"/>
  <c i="3" l="1" r="Y39"/>
  <c i="3" r="Y40"/>
  <c i="3" r="Y41"/>
  <c i="3" r="Y42"/>
  <c i="3" r="Y43"/>
  <c i="3" r="Y44"/>
  <c i="3" r="Y45"/>
  <c i="3" r="Y46"/>
  <c i="3" r="Y47"/>
  <c i="3" r="Y48"/>
  <c i="3" r="Y49"/>
  <c i="3" r="Y50"/>
  <c i="3" r="Y51"/>
  <c i="3" r="Y52"/>
  <c i="3" r="Y53"/>
  <c i="3" r="Y54"/>
  <c i="3" r="Y55"/>
  <c i="3" r="Y56"/>
  <c i="3" r="Y57"/>
  <c i="3" r="Y58"/>
  <c i="3" r="Y59"/>
  <c i="3" r="Y60"/>
  <c i="3" r="Y61"/>
  <c i="3" r="Y62"/>
  <c i="3" r="Y63"/>
  <c i="3" r="Y64"/>
  <c i="3" r="Y65"/>
  <c i="3" r="Y66"/>
  <c i="3" r="Y67"/>
  <c i="3" r="Y68"/>
  <c i="3" r="Y69"/>
  <c i="3" r="Y70"/>
  <c i="3" r="Y71"/>
  <c i="3" r="Y72"/>
  <c i="3" r="Y73"/>
  <c i="3" r="Y74"/>
  <c i="3" r="Y75"/>
  <c i="3" r="Y76"/>
  <c i="3" r="Y77"/>
  <c i="3" r="Y78"/>
  <c i="3" r="Y79"/>
  <c i="3" r="Y80"/>
  <c i="3" r="Y81"/>
  <c i="3" r="Y82"/>
  <c i="3" r="Y83"/>
  <c i="3" r="Y84"/>
  <c i="3" r="Y85"/>
  <c i="3" r="Y86"/>
  <c i="3" r="Y87"/>
  <c i="3" r="Y88"/>
  <c i="3" r="Y89"/>
  <c i="3" r="Y90"/>
  <c i="3" r="Y91"/>
  <c i="3" r="Y92"/>
  <c i="3" r="Y93"/>
  <c i="3" r="Y94"/>
  <c i="3" r="Y95"/>
  <c i="3" r="Y96"/>
  <c i="3" r="Y97"/>
  <c i="3" r="Y98"/>
  <c i="3" r="Y99"/>
  <c i="3" r="Y100"/>
  <c i="3" r="Y101"/>
  <c i="3" r="Y102"/>
  <c i="3" r="Y103"/>
  <c i="3" r="Y104"/>
  <c i="3" r="Y105"/>
  <c i="3" r="Y106"/>
  <c i="3" r="Y107"/>
  <c i="3" r="Y108"/>
  <c i="3" r="Y109"/>
  <c i="3" r="Y110"/>
  <c i="3" r="Y111"/>
  <c i="3" r="Y112"/>
  <c i="3" r="Y113"/>
  <c i="3" r="Y114"/>
  <c i="3" r="Y115"/>
  <c i="3" r="Y116"/>
  <c i="3" r="Y117"/>
  <c i="3" r="Y118"/>
  <c i="3" r="Y119"/>
  <c i="3" r="Y120"/>
  <c i="3" r="Y121"/>
  <c i="3" r="Y122"/>
  <c i="3" r="Y123"/>
  <c i="3" r="Y124"/>
  <c i="3" r="Y125"/>
  <c i="3" r="Y126"/>
  <c i="3" r="Y127"/>
  <c i="3" r="Y128"/>
  <c i="3" r="Y129"/>
  <c i="3" r="Y130"/>
  <c i="3" r="Y131"/>
  <c i="3" r="Y132"/>
  <c i="3" r="Y133"/>
  <c i="3" r="Y134"/>
  <c i="3" r="Y135"/>
  <c i="3" r="Y136"/>
  <c i="3" r="Y137"/>
  <c i="3" r="Y138"/>
  <c i="3" r="Y139"/>
  <c i="3" r="Y140"/>
  <c i="3" r="Y141"/>
  <c i="3" r="Y142"/>
  <c i="3" r="Y143"/>
  <c i="3" r="Y144"/>
  <c i="3" r="Y145"/>
  <c i="3" r="Y146"/>
  <c i="3" r="Y147"/>
  <c i="3" r="Y148"/>
  <c i="3" r="Y149"/>
  <c i="3" r="Y150"/>
  <c i="3" r="Y151"/>
  <c i="3" r="Y152"/>
  <c i="3" r="Y153"/>
  <c i="3" r="Y154"/>
  <c i="3" r="Y155"/>
  <c i="3" r="Y156"/>
  <c i="3" r="Y157"/>
  <c i="3" r="Y158"/>
  <c i="3" r="Y159"/>
  <c i="3" r="Y160"/>
  <c i="3" r="Y161"/>
  <c i="3" r="Y162"/>
  <c i="3" r="Y163"/>
  <c i="3" r="Y164"/>
  <c i="3" r="Y165"/>
  <c i="3" r="Y166"/>
  <c i="3" r="Y167"/>
  <c i="3" r="Y168"/>
  <c i="3" r="Y169"/>
  <c i="3" r="Y170"/>
  <c i="3" r="Y171"/>
  <c i="3" r="Y172"/>
  <c i="3" r="Y173"/>
  <c i="3" r="Y174"/>
  <c i="3" r="Y175"/>
  <c i="3" r="Y176"/>
  <c i="3" r="Y177"/>
  <c i="3" r="Y178"/>
  <c i="3" r="Y179"/>
  <c i="3" r="Y180"/>
  <c i="3" r="Y181"/>
  <c i="3" r="Y182"/>
  <c i="3" r="Y183"/>
  <c i="3" r="Y184"/>
  <c i="3" r="Y185"/>
  <c i="3" r="Y186"/>
  <c i="3" r="Y187"/>
  <c i="3" r="Y188"/>
  <c i="3" r="Y189"/>
  <c i="3" r="Y190"/>
  <c i="3" r="Y191"/>
  <c i="3" r="Y192"/>
  <c i="3" r="Y193"/>
  <c i="3" r="Y194"/>
  <c i="3" r="Y195"/>
  <c i="3" r="Y196"/>
  <c i="3" r="Y197"/>
  <c i="3" r="Y198"/>
  <c i="3" r="Y199"/>
  <c i="3" r="Y200"/>
  <c i="3" r="Y201"/>
  <c i="3" r="Y202"/>
  <c i="3" r="Y203"/>
  <c i="3" r="Y204"/>
  <c i="3" r="Y205"/>
  <c i="3" r="Y206"/>
  <c i="3" r="Y207"/>
  <c i="3" r="Y208"/>
  <c i="3" r="Y209"/>
  <c i="3" r="Y210"/>
  <c i="3" r="Y211"/>
  <c i="3" r="Y212"/>
  <c i="3" r="Y213"/>
  <c i="3" r="Y214"/>
  <c i="3" r="Y215"/>
  <c i="3" r="Y216"/>
  <c i="3" r="Y217"/>
  <c i="3" r="Y218"/>
  <c i="3" r="Y219"/>
  <c i="3" r="Y220"/>
  <c i="3" r="Y221"/>
  <c i="3" r="Y222"/>
  <c i="3" r="Y223"/>
  <c i="3" r="Y224"/>
  <c i="3" r="Y225"/>
  <c i="3" r="Y226"/>
  <c i="3" r="Y227"/>
  <c i="3" r="Y228"/>
  <c i="3" r="Y229"/>
  <c i="3" r="Y230"/>
  <c i="3" r="Y231"/>
  <c i="3" r="Y232"/>
  <c i="3" r="Y233"/>
  <c i="3" r="Y234"/>
  <c i="3" r="Y235"/>
  <c i="3" r="Y236"/>
  <c i="3" r="Y237"/>
  <c i="3" r="Y238"/>
  <c i="3" r="Y239"/>
  <c i="3" r="Y240"/>
  <c i="3" r="Y241"/>
  <c i="3" r="Y242"/>
  <c i="3" r="Y243"/>
  <c i="3" r="Y244"/>
  <c i="3" r="Y245"/>
  <c i="3" r="Y246"/>
  <c i="3" r="Y247"/>
  <c i="3" r="Y248"/>
  <c i="3" r="Y249"/>
  <c i="3" r="Y250"/>
  <c i="3" r="Y251"/>
  <c i="3" r="Y252"/>
  <c i="3" r="Y253"/>
  <c i="3" r="Y254"/>
  <c i="3" r="Y255"/>
  <c i="3" r="Y256"/>
  <c i="3" r="Y257"/>
  <c i="3" r="Y258"/>
  <c i="3" r="Y259"/>
  <c i="3" r="Y260"/>
  <c i="3" r="Y261"/>
  <c i="3" r="Y262"/>
  <c i="3" r="Y263"/>
  <c i="3" r="Y264"/>
  <c i="3" r="Y265"/>
  <c i="3" r="Y266"/>
  <c i="3" r="Y267"/>
  <c i="3" r="Y268"/>
  <c i="3" r="Y269"/>
  <c i="3" r="Y270"/>
  <c i="3" r="Y271"/>
  <c i="3" r="Y272"/>
  <c i="3" r="Y273"/>
  <c i="3" r="Y274"/>
  <c i="3" r="Y275"/>
  <c i="3" r="Y276"/>
  <c i="3" r="Y277"/>
  <c i="3" r="Y278"/>
  <c i="3" r="Y279"/>
  <c i="3" r="Y280"/>
  <c i="3" r="Y281"/>
  <c i="3" r="Y282"/>
  <c i="3" r="Y283"/>
  <c i="3" r="Y284"/>
  <c i="3" r="Y285"/>
  <c i="3" r="Y286"/>
  <c i="3" r="Y287"/>
  <c i="3" r="Y288"/>
  <c i="3" r="Y289"/>
  <c i="3" r="Y290"/>
  <c i="3" r="Y291"/>
  <c i="3" r="Y292"/>
  <c i="3" r="Y293"/>
  <c i="3" r="Y294"/>
  <c i="3" r="Y295"/>
  <c i="3" r="Y296"/>
  <c i="3" r="Y297"/>
  <c i="3" r="Y298"/>
  <c i="3" r="Y299"/>
  <c i="3" r="Y300"/>
  <c i="3" r="Y301"/>
  <c i="3" r="Y302"/>
  <c i="3" r="Y303"/>
  <c i="3" r="Y304"/>
  <c i="3" r="Y305"/>
  <c i="3" r="Y306"/>
  <c i="3" r="Y307"/>
  <c i="3" r="Y308"/>
  <c i="3" r="Y309"/>
  <c i="3" r="Y310"/>
  <c i="3" r="Y311"/>
  <c i="3" r="Y312"/>
  <c i="3" r="Y313"/>
  <c i="3" r="Y314"/>
  <c i="3" r="Y315"/>
  <c i="3" r="Y316"/>
  <c i="3" r="Y317"/>
  <c i="3" r="Y318"/>
  <c i="3" r="Y319"/>
  <c i="3" r="Y320"/>
  <c i="3" r="Y321"/>
  <c i="3" r="Y322"/>
  <c i="3" r="Y323"/>
  <c i="3" r="Y324"/>
  <c i="3" r="Y325"/>
  <c i="3" r="Y326"/>
  <c i="3" r="Y327"/>
  <c i="3" r="Y328"/>
  <c i="3" r="Y329"/>
  <c i="3" r="Y330"/>
  <c i="3" r="Y331"/>
  <c i="3" r="Y332"/>
  <c i="3" r="Y333"/>
  <c i="3" r="Y334"/>
  <c i="3" r="Y335"/>
  <c i="3" r="Y336"/>
  <c i="3" r="Y337"/>
  <c i="3" r="Y338"/>
  <c i="3" r="Y339"/>
  <c i="3" r="Y340"/>
  <c i="3" r="Y341"/>
  <c i="3" r="Y342"/>
  <c i="3" r="Y343"/>
  <c i="3" r="Y344"/>
  <c i="3" r="Y345"/>
  <c i="3" r="Y346"/>
  <c i="3" r="Y347"/>
  <c i="3" r="Y348"/>
  <c i="3" r="Y349"/>
  <c i="3" r="Y350"/>
  <c i="3" r="Y351"/>
  <c i="3" r="Y352"/>
  <c i="3" r="Y353"/>
  <c i="3" r="Y354"/>
  <c i="3" r="Y355"/>
  <c i="3" l="1" r="AD39"/>
  <c i="3" r="AD53"/>
  <c i="3" r="AD45"/>
  <c i="3" r="AD41"/>
  <c i="3" r="AD64"/>
  <c i="3" r="AD60"/>
  <c i="3" r="AD56"/>
  <c i="3" r="AD52"/>
  <c i="3" r="AD48"/>
  <c i="3" r="AD44"/>
  <c i="3" r="AD40"/>
  <c i="3" r="AD349"/>
  <c i="3" r="AD341"/>
  <c i="3" r="AD333"/>
  <c i="3" r="AD325"/>
  <c i="3" r="AD317"/>
  <c i="3" r="AD309"/>
  <c i="3" r="AD301"/>
  <c i="3" r="AD293"/>
  <c i="3" r="AD285"/>
  <c i="3" r="AD277"/>
  <c i="3" r="AD269"/>
  <c i="3" r="AD261"/>
  <c i="3" r="AD253"/>
  <c i="3" r="AD245"/>
  <c i="3" r="AD237"/>
  <c i="3" r="AD229"/>
  <c i="3" r="AD221"/>
  <c i="3" r="AD213"/>
  <c i="3" r="AD205"/>
  <c i="3" r="AD197"/>
  <c i="3" r="AD189"/>
  <c i="3" r="AD181"/>
  <c i="3" r="AD173"/>
  <c i="3" r="AD165"/>
  <c i="3" r="AD157"/>
  <c i="3" r="AD149"/>
  <c i="3" r="AD141"/>
  <c i="3" r="AD133"/>
  <c i="3" r="AD125"/>
  <c i="3" r="AD117"/>
  <c i="3" r="AD109"/>
  <c i="3" r="AD101"/>
  <c i="3" r="AD93"/>
  <c i="3" r="AD85"/>
  <c i="3" r="AD77"/>
  <c i="3" r="AD69"/>
  <c i="3" r="AD57"/>
  <c i="3" r="AD348"/>
  <c i="3" r="AD340"/>
  <c i="3" r="AD332"/>
  <c i="3" r="AD324"/>
  <c i="3" r="AD316"/>
  <c i="3" r="AD308"/>
  <c i="3" r="AD300"/>
  <c i="3" r="AD292"/>
  <c i="3" r="AD284"/>
  <c i="3" r="AD276"/>
  <c i="3" r="AD268"/>
  <c i="3" r="AD260"/>
  <c i="3" r="AD252"/>
  <c i="3" r="AD244"/>
  <c i="3" r="AD236"/>
  <c i="3" r="AD228"/>
  <c i="3" r="AD220"/>
  <c i="3" r="AD212"/>
  <c i="3" r="AD204"/>
  <c i="3" r="AD196"/>
  <c i="3" r="AD188"/>
  <c i="3" r="AD180"/>
  <c i="3" r="AD172"/>
  <c i="3" r="AD164"/>
  <c i="3" r="AD156"/>
  <c i="3" r="AD148"/>
  <c i="3" r="AD140"/>
  <c i="3" r="AD132"/>
  <c i="3" r="AD124"/>
  <c i="3" r="AD116"/>
  <c i="3" r="AD108"/>
  <c i="3" r="AD100"/>
  <c i="3" r="AD92"/>
  <c i="3" r="AD84"/>
  <c i="3" r="AD76"/>
  <c i="3" r="AD68"/>
  <c i="3" r="AD352"/>
  <c i="3" r="AD344"/>
  <c i="3" r="AD336"/>
  <c i="3" r="AD328"/>
  <c i="3" r="AD320"/>
  <c i="3" r="AD312"/>
  <c i="3" r="AD304"/>
  <c i="3" r="AD296"/>
  <c i="3" r="AD288"/>
  <c i="3" r="AD280"/>
  <c i="3" r="AD272"/>
  <c i="3" r="AD264"/>
  <c i="3" r="AD256"/>
  <c i="3" r="AD248"/>
  <c i="3" r="AD240"/>
  <c i="3" r="AD232"/>
  <c i="3" r="AD224"/>
  <c i="3" r="AD216"/>
  <c i="3" r="AD208"/>
  <c i="3" r="AD200"/>
  <c i="3" r="AD192"/>
  <c i="3" r="AD184"/>
  <c i="3" r="AD176"/>
  <c i="3" r="AD168"/>
  <c i="3" r="AD160"/>
  <c i="3" r="AD152"/>
  <c i="3" r="AD144"/>
  <c i="3" r="AD136"/>
  <c i="3" r="AD128"/>
  <c i="3" r="AD120"/>
  <c i="3" r="AD112"/>
  <c i="3" r="AD104"/>
  <c i="3" r="AD96"/>
  <c i="3" r="AD88"/>
  <c i="3" r="AD80"/>
  <c i="3" r="AD72"/>
  <c i="3" r="AD353"/>
  <c i="3" r="AD345"/>
  <c i="3" r="AD337"/>
  <c i="3" r="AD329"/>
  <c i="3" r="AD321"/>
  <c i="3" r="AD313"/>
  <c i="3" r="AD305"/>
  <c i="3" r="AD297"/>
  <c i="3" r="AD289"/>
  <c i="3" r="AD281"/>
  <c i="3" r="AD273"/>
  <c i="3" r="AD265"/>
  <c i="3" r="AD257"/>
  <c i="3" r="AD249"/>
  <c i="3" r="AD241"/>
  <c i="3" r="AD233"/>
  <c i="3" r="AD225"/>
  <c i="3" r="AD217"/>
  <c i="3" r="AD209"/>
  <c i="3" r="AD201"/>
  <c i="3" r="AD193"/>
  <c i="3" r="AD185"/>
  <c i="3" r="AD177"/>
  <c i="3" r="AD169"/>
  <c i="3" r="AD161"/>
  <c i="3" r="AD153"/>
  <c i="3" r="AD145"/>
  <c i="3" r="AD137"/>
  <c i="3" r="AD129"/>
  <c i="3" r="AD121"/>
  <c i="3" r="AD113"/>
  <c i="3" r="AD105"/>
  <c i="3" r="AD97"/>
  <c i="3" r="AD89"/>
  <c i="3" r="AD81"/>
  <c i="3" r="AD73"/>
  <c i="3" r="AD65"/>
  <c i="3" r="AD61"/>
  <c i="3" r="AD49"/>
  <c i="3" r="AD354"/>
  <c i="3" r="AD346"/>
  <c i="3" r="AD338"/>
  <c i="3" r="AD334"/>
  <c i="3" r="AD326"/>
  <c i="3" r="AD318"/>
  <c i="3" r="AD310"/>
  <c i="3" r="AD302"/>
  <c i="3" r="AD294"/>
  <c i="3" r="AD282"/>
  <c i="3" r="AD274"/>
  <c i="3" r="AD266"/>
  <c i="3" r="AD258"/>
  <c i="3" r="AD250"/>
  <c i="3" r="AD242"/>
  <c i="3" r="AD234"/>
  <c i="3" r="AD226"/>
  <c i="3" r="AD218"/>
  <c i="3" r="AD210"/>
  <c i="3" r="AD202"/>
  <c i="3" r="AD194"/>
  <c i="3" r="AD186"/>
  <c i="3" r="AD178"/>
  <c i="3" r="AD170"/>
  <c i="3" r="AD162"/>
  <c i="3" r="AD154"/>
  <c i="3" r="AD146"/>
  <c i="3" r="AD138"/>
  <c i="3" r="AD134"/>
  <c i="3" r="AD126"/>
  <c i="3" r="AD118"/>
  <c i="3" r="AD110"/>
  <c i="3" r="AD102"/>
  <c i="3" r="AD94"/>
  <c i="3" r="AD86"/>
  <c i="3" r="AD78"/>
  <c i="3" r="AD70"/>
  <c i="3" r="AD62"/>
  <c i="3" r="AD54"/>
  <c i="3" r="AD46"/>
  <c i="3" r="AD350"/>
  <c i="3" r="AD342"/>
  <c i="3" r="AD330"/>
  <c i="3" r="AD322"/>
  <c i="3" r="AD314"/>
  <c i="3" r="AD306"/>
  <c i="3" r="AD298"/>
  <c i="3" r="AD290"/>
  <c i="3" r="AD286"/>
  <c i="3" r="AD278"/>
  <c i="3" r="AD270"/>
  <c i="3" r="AD262"/>
  <c i="3" r="AD254"/>
  <c i="3" r="AD246"/>
  <c i="3" r="AD238"/>
  <c i="3" r="AD230"/>
  <c i="3" r="AD222"/>
  <c i="3" r="AD214"/>
  <c i="3" r="AD206"/>
  <c i="3" r="AD198"/>
  <c i="3" r="AD190"/>
  <c i="3" r="AD182"/>
  <c i="3" r="AD174"/>
  <c i="3" r="AD166"/>
  <c i="3" r="AD158"/>
  <c i="3" r="AD150"/>
  <c i="3" r="AD142"/>
  <c i="3" r="AD130"/>
  <c i="3" r="AD122"/>
  <c i="3" r="AD114"/>
  <c i="3" r="AD106"/>
  <c i="3" r="AD98"/>
  <c i="3" r="AD90"/>
  <c i="3" r="AD82"/>
  <c i="3" r="AD74"/>
  <c i="3" r="AD66"/>
  <c i="3" r="AD58"/>
  <c i="3" r="AD50"/>
  <c i="3" r="AD43"/>
  <c i="3" r="AD355"/>
  <c i="3" r="AD347"/>
  <c i="3" r="AD339"/>
  <c i="3" r="AD331"/>
  <c i="3" r="AD323"/>
  <c i="3" r="AD315"/>
  <c i="3" r="AD307"/>
  <c i="3" r="AD299"/>
  <c i="3" r="AD291"/>
  <c i="3" r="AD283"/>
  <c i="3" r="AD275"/>
  <c i="3" r="AD267"/>
  <c i="3" r="AD259"/>
  <c i="3" r="AD251"/>
  <c i="3" r="AD243"/>
  <c i="3" r="AD235"/>
  <c i="3" r="AD227"/>
  <c i="3" r="AD219"/>
  <c i="3" r="AD211"/>
  <c i="3" r="AD203"/>
  <c i="3" r="AD195"/>
  <c i="3" r="AD187"/>
  <c i="3" r="AD179"/>
  <c i="3" r="AD171"/>
  <c i="3" r="AD163"/>
  <c i="3" r="AD151"/>
  <c i="3" r="AD143"/>
  <c i="3" r="AD135"/>
  <c i="3" r="AD127"/>
  <c i="3" r="AD119"/>
  <c i="3" r="AD111"/>
  <c i="3" r="AD99"/>
  <c i="3" r="AD79"/>
  <c i="3" r="AD351"/>
  <c i="3" r="AD343"/>
  <c i="3" r="AD335"/>
  <c i="3" r="AD327"/>
  <c i="3" r="AD319"/>
  <c i="3" r="AD311"/>
  <c i="3" r="AD303"/>
  <c i="3" r="AD295"/>
  <c i="3" r="AD287"/>
  <c i="3" r="AD279"/>
  <c i="3" r="AD271"/>
  <c i="3" r="AD263"/>
  <c i="3" r="AD255"/>
  <c i="3" r="AD247"/>
  <c i="3" r="AD239"/>
  <c i="3" r="AD231"/>
  <c i="3" r="AD223"/>
  <c i="3" r="AD215"/>
  <c i="3" r="AD207"/>
  <c i="3" r="AD199"/>
  <c i="3" r="AD191"/>
  <c i="3" r="AD183"/>
  <c i="3" r="AD175"/>
  <c i="3" r="AD167"/>
  <c i="3" r="AD159"/>
  <c i="3" r="AD155"/>
  <c i="3" r="AD147"/>
  <c i="3" r="AD139"/>
  <c i="3" r="AD131"/>
  <c i="3" r="AD123"/>
  <c i="3" r="AD115"/>
  <c i="3" r="AD107"/>
  <c i="3" r="AD103"/>
  <c i="3" r="AD95"/>
  <c i="3" r="AD91"/>
  <c i="3" r="AD87"/>
  <c i="3" r="AD83"/>
  <c i="3" r="AD75"/>
  <c i="3" r="AD71"/>
  <c i="3" r="AD67"/>
  <c i="3" r="AD63"/>
  <c i="3" r="AD59"/>
  <c i="3" r="AD55"/>
  <c i="3" r="AD51"/>
  <c i="3" r="AD47"/>
  <c i="3" r="AD42"/>
  <c i="3" l="1" r="AI25"/>
  <c i="3" r="AI21"/>
  <c i="3" r="AI24"/>
  <c i="3" r="AI19"/>
  <c i="3" r="AI23"/>
  <c i="3" r="AJ23" s="1"/>
  <c i="3" r="AL23" s="1"/>
  <c i="3" r="AM23" s="1"/>
  <c i="3" r="AI20"/>
  <c i="3" r="AJ20" s="1"/>
  <c i="3" r="AL20" s="1"/>
  <c i="3" r="AM20" s="1"/>
  <c i="3" r="AI22"/>
  <c i="3" r="AJ22" s="1"/>
  <c i="3" r="AL22" s="1"/>
  <c i="3" r="AM22" s="1"/>
  <c i="3" r="AJ19"/>
  <c i="3" r="AL19" s="1"/>
  <c i="3" r="AM19" s="1"/>
  <c i="3" r="AJ24"/>
  <c i="3" r="AL24" s="1"/>
  <c i="3" r="AM24" s="1"/>
  <c i="3" r="AJ21"/>
  <c i="3" r="AL21" s="1"/>
  <c i="3" r="AM21" s="1"/>
  <c i="3" r="AJ25"/>
  <c i="3" r="AL25" s="1"/>
  <c i="3" r="AM25" s="1"/>
  <c i="3" l="1" r="AF33"/>
  <c i="3" l="1" r="AQ41"/>
  <c i="3" r="AQ45"/>
  <c i="3" r="AQ49"/>
  <c i="3" r="AQ53"/>
  <c i="3" r="AQ57"/>
  <c i="3" r="AQ61"/>
  <c i="3" r="AQ65"/>
  <c i="3" r="AQ69"/>
  <c i="3" r="AQ73"/>
  <c i="3" r="AQ77"/>
  <c i="3" r="AQ81"/>
  <c i="3" r="AQ85"/>
  <c i="3" r="AQ89"/>
  <c i="3" r="AQ93"/>
  <c i="3" r="AQ97"/>
  <c i="3" r="AQ101"/>
  <c i="3" r="AQ105"/>
  <c i="3" r="AQ109"/>
  <c i="3" r="AQ113"/>
  <c i="3" r="AQ117"/>
  <c i="3" r="AQ121"/>
  <c i="3" r="AQ125"/>
  <c i="3" r="AQ129"/>
  <c i="3" r="AQ133"/>
  <c i="3" r="AQ137"/>
  <c i="3" r="AQ141"/>
  <c i="3" r="AQ145"/>
  <c i="3" r="AQ149"/>
  <c i="3" r="AQ153"/>
  <c i="3" r="AQ157"/>
  <c i="3" r="AQ161"/>
  <c i="3" r="AQ165"/>
  <c i="3" r="AQ169"/>
  <c i="3" r="AQ173"/>
  <c i="3" r="AQ177"/>
  <c i="3" r="AQ181"/>
  <c i="3" r="AQ185"/>
  <c i="3" r="AQ189"/>
  <c i="3" r="AQ193"/>
  <c i="3" r="AQ197"/>
  <c i="3" r="AQ201"/>
  <c i="3" r="AQ205"/>
  <c i="3" r="AQ209"/>
  <c i="3" r="AQ213"/>
  <c i="3" r="AQ217"/>
  <c i="3" r="AQ221"/>
  <c i="3" r="AQ225"/>
  <c i="3" r="AQ229"/>
  <c i="3" r="AQ233"/>
  <c i="3" r="AQ237"/>
  <c i="3" r="AQ241"/>
  <c i="3" r="AQ245"/>
  <c i="3" r="AQ249"/>
  <c i="3" r="AQ253"/>
  <c i="3" r="AQ257"/>
  <c i="3" r="AQ261"/>
  <c i="3" r="AQ265"/>
  <c i="3" r="AQ269"/>
  <c i="3" r="AQ273"/>
  <c i="3" r="AQ277"/>
  <c i="3" r="AQ281"/>
  <c i="3" r="AQ285"/>
  <c i="3" r="AQ289"/>
  <c i="3" r="AQ293"/>
  <c i="3" r="AQ297"/>
  <c i="3" r="AQ301"/>
  <c i="3" r="AQ305"/>
  <c i="3" r="AQ309"/>
  <c i="3" r="AQ313"/>
  <c i="3" r="AQ317"/>
  <c i="3" r="AQ321"/>
  <c i="3" r="AQ325"/>
  <c i="3" r="AQ329"/>
  <c i="3" r="AQ333"/>
  <c i="3" r="AQ337"/>
  <c i="3" r="AQ341"/>
  <c i="3" r="AQ345"/>
  <c i="3" r="AQ349"/>
  <c i="3" r="AQ353"/>
  <c i="3" r="AQ44"/>
  <c i="3" r="AQ50"/>
  <c i="3" r="AQ55"/>
  <c i="3" r="AQ60"/>
  <c i="3" r="AQ66"/>
  <c i="3" r="AQ71"/>
  <c i="3" r="AQ76"/>
  <c i="3" r="AQ82"/>
  <c i="3" r="AQ87"/>
  <c i="3" r="AQ92"/>
  <c i="3" r="AQ98"/>
  <c i="3" r="AQ103"/>
  <c i="3" r="AQ108"/>
  <c i="3" r="AQ114"/>
  <c i="3" r="AQ119"/>
  <c i="3" r="AQ124"/>
  <c i="3" r="AQ130"/>
  <c i="3" r="AQ135"/>
  <c i="3" r="AQ140"/>
  <c i="3" r="AQ146"/>
  <c i="3" r="AQ151"/>
  <c i="3" r="AQ156"/>
  <c i="3" r="AQ162"/>
  <c i="3" r="AQ167"/>
  <c i="3" r="AQ172"/>
  <c i="3" r="AQ178"/>
  <c i="3" r="AQ183"/>
  <c i="3" r="AQ188"/>
  <c i="3" r="AQ194"/>
  <c i="3" r="AQ199"/>
  <c i="3" r="AQ204"/>
  <c i="3" r="AQ210"/>
  <c i="3" r="AQ215"/>
  <c i="3" r="AQ220"/>
  <c i="3" r="AQ226"/>
  <c i="3" r="AQ231"/>
  <c i="3" r="AQ236"/>
  <c i="3" r="AQ242"/>
  <c i="3" r="AQ247"/>
  <c i="3" r="AQ252"/>
  <c i="3" r="AQ258"/>
  <c i="3" r="AQ263"/>
  <c i="3" r="AQ268"/>
  <c i="3" r="AQ274"/>
  <c i="3" r="AQ279"/>
  <c i="3" r="AQ284"/>
  <c i="3" r="AQ290"/>
  <c i="3" r="AQ295"/>
  <c i="3" r="AQ300"/>
  <c i="3" r="AQ306"/>
  <c i="3" r="AQ311"/>
  <c i="3" r="AQ316"/>
  <c i="3" r="AQ322"/>
  <c i="3" r="AQ327"/>
  <c i="3" r="AQ332"/>
  <c i="3" r="AQ338"/>
  <c i="3" r="AQ343"/>
  <c i="3" r="AQ348"/>
  <c i="3" r="AQ354"/>
  <c i="3" r="AQ42"/>
  <c i="3" r="AQ47"/>
  <c i="3" r="AQ52"/>
  <c i="3" r="AQ58"/>
  <c i="3" r="AQ63"/>
  <c i="3" r="AQ68"/>
  <c i="3" r="AQ74"/>
  <c i="3" r="AQ79"/>
  <c i="3" r="AQ84"/>
  <c i="3" r="AQ90"/>
  <c i="3" r="AQ95"/>
  <c i="3" r="AQ100"/>
  <c i="3" r="AQ106"/>
  <c i="3" r="AQ111"/>
  <c i="3" r="AQ116"/>
  <c i="3" r="AQ122"/>
  <c i="3" r="AQ127"/>
  <c i="3" r="AQ132"/>
  <c i="3" r="AQ138"/>
  <c i="3" r="AQ143"/>
  <c i="3" r="AQ148"/>
  <c i="3" r="AQ154"/>
  <c i="3" r="AQ159"/>
  <c i="3" r="AQ164"/>
  <c i="3" r="AQ170"/>
  <c i="3" r="AQ175"/>
  <c i="3" r="AQ180"/>
  <c i="3" r="AQ186"/>
  <c i="3" r="AQ191"/>
  <c i="3" r="AQ196"/>
  <c i="3" r="AQ202"/>
  <c i="3" r="AQ207"/>
  <c i="3" r="AQ212"/>
  <c i="3" r="AQ218"/>
  <c i="3" r="AQ223"/>
  <c i="3" r="AQ228"/>
  <c i="3" r="AQ234"/>
  <c i="3" r="AQ239"/>
  <c i="3" r="AQ244"/>
  <c i="3" r="AQ250"/>
  <c i="3" r="AQ255"/>
  <c i="3" r="AQ260"/>
  <c i="3" r="AQ266"/>
  <c i="3" r="AQ271"/>
  <c i="3" r="AQ276"/>
  <c i="3" r="AQ282"/>
  <c i="3" r="AQ287"/>
  <c i="3" r="AQ292"/>
  <c i="3" r="AQ298"/>
  <c i="3" r="AQ303"/>
  <c i="3" r="AQ308"/>
  <c i="3" r="AQ314"/>
  <c i="3" r="AQ319"/>
  <c i="3" r="AQ324"/>
  <c i="3" r="AQ330"/>
  <c i="3" r="AQ335"/>
  <c i="3" r="AQ340"/>
  <c i="3" r="AQ346"/>
  <c i="3" r="AQ351"/>
  <c i="3" r="AQ43"/>
  <c i="3" r="AQ48"/>
  <c i="3" r="AQ54"/>
  <c i="3" r="AQ59"/>
  <c i="3" r="AQ64"/>
  <c i="3" r="AQ70"/>
  <c i="3" r="AQ75"/>
  <c i="3" r="AQ80"/>
  <c i="3" r="AQ86"/>
  <c i="3" r="AQ91"/>
  <c i="3" r="AQ96"/>
  <c i="3" r="AQ102"/>
  <c i="3" r="AQ107"/>
  <c i="3" r="AQ112"/>
  <c i="3" r="AQ118"/>
  <c i="3" r="AQ123"/>
  <c i="3" r="AQ128"/>
  <c i="3" r="AQ134"/>
  <c i="3" r="AQ139"/>
  <c i="3" r="AQ144"/>
  <c i="3" r="AQ150"/>
  <c i="3" r="AQ155"/>
  <c i="3" r="AQ160"/>
  <c i="3" r="AQ166"/>
  <c i="3" r="AQ171"/>
  <c i="3" r="AQ176"/>
  <c i="3" r="AQ182"/>
  <c i="3" r="AQ187"/>
  <c i="3" r="AQ39"/>
  <c i="3" r="AQ62"/>
  <c i="3" r="AQ83"/>
  <c i="3" r="AQ104"/>
  <c i="3" r="AQ126"/>
  <c i="3" r="AQ147"/>
  <c i="3" r="AQ168"/>
  <c i="3" r="AQ190"/>
  <c i="3" r="AQ200"/>
  <c i="3" r="AQ211"/>
  <c i="3" r="AQ222"/>
  <c i="3" r="AQ232"/>
  <c i="3" r="AQ243"/>
  <c i="3" r="AQ254"/>
  <c i="3" r="AQ264"/>
  <c i="3" r="AQ275"/>
  <c i="3" r="AQ286"/>
  <c i="3" r="AQ296"/>
  <c i="3" r="AQ307"/>
  <c i="3" r="AQ318"/>
  <c i="3" r="AQ328"/>
  <c i="3" r="AQ339"/>
  <c i="3" r="AQ350"/>
  <c i="3" r="AQ46"/>
  <c i="3" r="AQ67"/>
  <c i="3" r="AQ88"/>
  <c i="3" r="AQ110"/>
  <c i="3" r="AQ131"/>
  <c i="3" r="AQ152"/>
  <c i="3" r="AQ174"/>
  <c i="3" r="AQ192"/>
  <c i="3" r="AQ203"/>
  <c i="3" r="AQ214"/>
  <c i="3" r="AQ224"/>
  <c i="3" r="AQ235"/>
  <c i="3" r="AQ246"/>
  <c i="3" r="AQ256"/>
  <c i="3" r="AQ267"/>
  <c i="3" r="AQ278"/>
  <c i="3" r="AQ288"/>
  <c i="3" r="AQ299"/>
  <c i="3" r="AQ310"/>
  <c i="3" r="AQ320"/>
  <c i="3" r="AQ331"/>
  <c i="3" r="AQ342"/>
  <c i="3" r="AQ352"/>
  <c i="3" r="AQ51"/>
  <c i="3" r="AQ72"/>
  <c i="3" r="AQ94"/>
  <c i="3" r="AQ115"/>
  <c i="3" r="AQ136"/>
  <c i="3" r="AQ158"/>
  <c i="3" r="AQ179"/>
  <c i="3" r="AQ195"/>
  <c i="3" r="AQ206"/>
  <c i="3" r="AQ216"/>
  <c i="3" r="AQ227"/>
  <c i="3" r="AQ238"/>
  <c i="3" r="AQ248"/>
  <c i="3" r="AQ259"/>
  <c i="3" r="AQ270"/>
  <c i="3" r="AQ280"/>
  <c i="3" r="AQ291"/>
  <c i="3" r="AQ302"/>
  <c i="3" r="AQ312"/>
  <c i="3" r="AQ323"/>
  <c i="3" r="AQ334"/>
  <c i="3" r="AQ344"/>
  <c i="3" r="AQ355"/>
  <c i="3" r="AQ56"/>
  <c i="3" r="AQ78"/>
  <c i="3" r="AQ99"/>
  <c i="3" r="AQ120"/>
  <c i="3" r="AQ142"/>
  <c i="3" r="AQ163"/>
  <c i="3" r="AQ184"/>
  <c i="3" r="AQ198"/>
  <c i="3" r="AQ208"/>
  <c i="3" r="AQ219"/>
  <c i="3" r="AQ230"/>
  <c i="3" r="AQ240"/>
  <c i="3" r="AQ251"/>
  <c i="3" r="AQ262"/>
  <c i="3" r="AQ272"/>
  <c i="3" r="AQ283"/>
  <c i="3" r="AQ294"/>
  <c i="3" r="AQ304"/>
  <c i="3" r="AQ315"/>
  <c i="3" r="AQ326"/>
  <c i="3" r="AQ336"/>
  <c i="3" r="AQ347"/>
  <c i="3" r="AQ38"/>
  <c i="3" r="AQ33" s="1"/>
  <c i="3" r="AQ40"/>
  <c i="3" l="1" r="C17"/>
  <c i="3" r="C16"/>
  <c i="3" r="C15"/>
  <c i="3" r="C14"/>
  <c i="3" r="C13"/>
  <c i="3" r="C12"/>
  <c i="3" r="C11"/>
  <c i="3" r="B27" s="1"/>
  <c i="3" r="B29" s="1"/>
  <c i="3" l="1" r="B32"/>
  <c i="3" l="1" r="C27"/>
  <c i="3" r="C29"/>
</calcChain>
</file>

<file path=xl/comments1.xml><?xml version="1.0" encoding="utf-8"?>
<comments xmlns="http://schemas.openxmlformats.org/spreadsheetml/2006/main">
  <authors>
    <author>Palowská Věra</author>
    <author>č.</author>
    <author>Korecký Petr (MPSV)</author>
    <author>Věra Palowská</author>
    <author>Šimková Jitka (MPSV)</author>
    <author>Šimková Jitka Ing.</author>
  </authors>
  <commentList>
    <comment authorId="0" ref="AI18">
      <text>
        <r>
          <rPr>
            <sz val="9"/>
            <color indexed="81"/>
            <rFont val="Tahoma"/>
            <family val="2"/>
            <charset val="238"/>
          </rPr>
          <t>Automatický výpočet. Zde se načte celkový počet skutečně dosažených způsobilých osobohodin v aktivitě před zaokrouhlením na celé osobohodiny dolů.</t>
        </r>
      </text>
    </comment>
    <comment authorId="0" ref="AJ18">
      <text>
        <r>
          <rPr>
            <sz val="9"/>
            <color indexed="81"/>
            <rFont val="Tahoma"/>
            <family val="2"/>
            <charset val="238"/>
          </rPr>
          <t xml:space="preserve">Automatický výpočet. Zde se načte celkový počet skutečně dosažených způsobilých osobohodin v aktivitě zaokrouhlený na celé osobohodiny dolů.
</t>
        </r>
      </text>
    </comment>
    <comment authorId="0" ref="AL18">
      <text>
        <r>
          <rPr>
            <sz val="9"/>
            <color indexed="81"/>
            <rFont val="Tahoma"/>
            <family val="2"/>
            <charset val="238"/>
          </rPr>
          <t xml:space="preserve">Automatický výpočet. Uvádí hodnotu, kterou příjemce vyplní do sloupce AR. 
</t>
        </r>
      </text>
    </comment>
    <comment authorId="1" ref="B28">
      <text>
        <r>
          <rPr>
            <sz val="9"/>
            <color indexed="81"/>
            <rFont val="Tahoma"/>
            <family val="2"/>
            <charset val="238"/>
          </rPr>
          <t>Z roletového menu vyberte režim veřejné podpory/podpory de minimis.
U blokové výjimky zvolte dle velikosti podniku:
MP=malý podnik
SP=střední podnik
VP=velký podnik</t>
        </r>
      </text>
    </comment>
    <comment authorId="2" ref="AF33">
      <text>
        <r>
          <rPr>
            <b/>
            <sz val="9"/>
            <color indexed="81"/>
            <rFont val="Tahoma"/>
            <family val="2"/>
            <charset val="238"/>
          </rPr>
          <t>Nastavený vzorec zohledňuje pouze hodnoty ve sloupcích AG:AO dle vyfiltrovaných údajů.</t>
        </r>
        <r>
          <rPr>
            <sz val="9"/>
            <color indexed="81"/>
            <rFont val="Tahoma"/>
            <family val="2"/>
            <charset val="238"/>
          </rPr>
          <t xml:space="preserve">
Např. vyfiltrováním aktivity v řádku č. 37 ve sloupci T (Název aktivity) buňka vrátí hodnotu odpovídající celkovému počtu osobohodin v rámci dané ZoR za danou aktivitu.</t>
        </r>
      </text>
    </comment>
    <comment authorId="2" ref="AP33">
      <text>
        <r>
          <rPr>
            <b/>
            <sz val="9"/>
            <color indexed="81"/>
            <rFont val="Tahoma"/>
            <family val="2"/>
            <charset val="238"/>
          </rPr>
          <t>Nastavený vzorec zohledňuje pouze hodnoty ve sloupci AP dle vyfiltrovaných údajů!</t>
        </r>
        <r>
          <rPr>
            <sz val="9"/>
            <color indexed="81"/>
            <rFont val="Tahoma"/>
            <family val="2"/>
            <charset val="238"/>
          </rPr>
          <t xml:space="preserve">
Např. vyfiltrováním subjektu na řádku č. 37 ve sloupcích R (podle názvu subjektu) nebo S (podle IČ subjektu) buňka vrátí hodnotu odpovídající výši prokazovaných výdajů v rámci dané ZoR za daný subjekt (příjemce nebo partner projektu).</t>
        </r>
      </text>
    </comment>
    <comment authorId="2" ref="AQ33">
      <text>
        <r>
          <rPr>
            <b/>
            <sz val="9"/>
            <color indexed="81"/>
            <rFont val="Tahoma"/>
            <family val="2"/>
            <charset val="238"/>
          </rPr>
          <t>Nastavený vzorec zohledňuje pouze hodnoty ve sloupci AQ dle vyfiltrovaných údajů!</t>
        </r>
        <r>
          <rPr>
            <sz val="9"/>
            <color indexed="81"/>
            <rFont val="Tahoma"/>
            <family val="2"/>
            <charset val="238"/>
          </rPr>
          <t xml:space="preserve">
Např. vyfiltrováním subjektu na řádku č. 37 ve sloupcích R (podle názvu subjektu) nebo S (podle IČ subjektu) buňka vrátí hodnotu odpovídající výši veřejných prostředků v rámci dané ZoR za daný subjekt (příjemce nebo partner projektu).</t>
        </r>
      </text>
    </comment>
    <comment authorId="2" ref="AG36">
      <text>
        <r>
          <rPr>
            <sz val="9"/>
            <color indexed="81"/>
            <rFont val="Tahoma"/>
            <family val="2"/>
            <charset val="238"/>
          </rPr>
          <t>Počet dosažených způsobilých osobohodin uveďte do sloupce odpovídajícího zařazení</t>
        </r>
        <r>
          <rPr>
            <b/>
            <sz val="9"/>
            <color indexed="81"/>
            <rFont val="Tahoma"/>
            <family val="2"/>
            <charset val="238"/>
          </rPr>
          <t xml:space="preserve"> zaměstnance do příslušné hlavní třídy CZ-ISCO</t>
        </r>
        <r>
          <rPr>
            <sz val="9"/>
            <color indexed="81"/>
            <rFont val="Tahoma"/>
            <family val="2"/>
            <charset val="238"/>
          </rPr>
          <t>. Počet dosažených způsobilých osobohodin k proplacení nesmí překročit délku kurzu připadající pouze na podporované vzdělávání (sloupec Z).</t>
        </r>
      </text>
    </comment>
    <comment authorId="2" ref="AT36">
      <text>
        <r>
          <rPr>
            <sz val="9"/>
            <color indexed="81"/>
            <rFont val="Tahoma"/>
            <family val="2"/>
            <charset val="238"/>
          </rPr>
          <t xml:space="preserve">Údaje do sloupců AR:BV vyplňte dle skutečnosti a v souladu s údaji na prezenční listině. Uvádějte </t>
        </r>
        <r>
          <rPr>
            <b/>
            <sz val="9"/>
            <color indexed="81"/>
            <rFont val="Tahoma"/>
            <family val="2"/>
            <charset val="238"/>
          </rPr>
          <t xml:space="preserve">absolvovaný počet osobohodin, tedy absolvovaný počet hodin výuky přepočtený na délku hodiny v příslušné aktivitě </t>
        </r>
        <r>
          <rPr>
            <sz val="9"/>
            <color indexed="81"/>
            <rFont val="Tahoma"/>
            <family val="2"/>
            <charset val="238"/>
          </rPr>
          <t>(u aktivity Jazykové vzdělávání výuková hodina odpovídá 45 minutám, u ostatních aktivit 60 minutám).</t>
        </r>
      </text>
    </comment>
    <comment authorId="3" ref="R37">
      <text>
        <r>
          <rPr>
            <sz val="9"/>
            <color indexed="81"/>
            <rFont val="Tahoma"/>
            <family val="2"/>
            <charset val="238"/>
          </rPr>
          <t>V případě, že projekt nemá partnery, není nutné vyplňovat název ani IČ subjektu.</t>
        </r>
      </text>
    </comment>
    <comment authorId="4" ref="T37">
      <text>
        <r>
          <rPr>
            <sz val="9"/>
            <color indexed="81"/>
            <rFont val="Tahoma"/>
            <family val="2"/>
            <charset val="238"/>
          </rPr>
          <t>Doplňte název aktivity:
"Obecné IT"
"Měkké a manažerské dovednosti"
"Jazykové vzdělávání"
"Specializované IT"
"Účetní, ekonomické a právní kurzy"
"Technické a jiné odborné vzdělání"
"Interní lektor"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V37">
      <text>
        <r>
          <rPr>
            <sz val="9"/>
            <color indexed="81"/>
            <rFont val="Tahoma"/>
            <family val="2"/>
            <charset val="238"/>
          </rPr>
          <t>Pokud se jedná o kurz akreditovaný, realizovaný podle zvláštního předpisu nebo za účelem splnění normy, jasně tuto identifikujte, tj. uveďte:</t>
        </r>
        <r>
          <rPr>
            <b/>
            <sz val="9"/>
            <color indexed="81"/>
            <rFont val="Tahoma"/>
            <family val="2"/>
            <charset val="238"/>
          </rPr>
          <t xml:space="preserve">
- číslo akreditace</t>
        </r>
        <r>
          <rPr>
            <sz val="9"/>
            <color indexed="81"/>
            <rFont val="Tahoma"/>
            <family val="2"/>
            <charset val="238"/>
          </rPr>
          <t>, nebo</t>
        </r>
        <r>
          <rPr>
            <b/>
            <sz val="9"/>
            <color indexed="81"/>
            <rFont val="Tahoma"/>
            <family val="2"/>
            <charset val="238"/>
          </rPr>
          <t xml:space="preserve">
- název předpisu (včetně uvedení čísla předpisu/zákona a s odkazem na konkrétní část - paragraf/kapitolu)</t>
        </r>
        <r>
          <rPr>
            <sz val="9"/>
            <color indexed="81"/>
            <rFont val="Tahoma"/>
            <family val="2"/>
            <charset val="238"/>
          </rPr>
          <t>, nebo</t>
        </r>
        <r>
          <rPr>
            <b/>
            <sz val="9"/>
            <color indexed="81"/>
            <rFont val="Tahoma"/>
            <family val="2"/>
            <charset val="238"/>
          </rPr>
          <t xml:space="preserve">
- nebo název normy</t>
        </r>
        <r>
          <rPr>
            <sz val="9"/>
            <color indexed="81"/>
            <rFont val="Tahoma"/>
            <family val="2"/>
            <charset val="238"/>
          </rPr>
          <t xml:space="preserve"> </t>
        </r>
        <r>
          <rPr>
            <b/>
            <sz val="9"/>
            <color indexed="81"/>
            <rFont val="Tahoma"/>
            <family val="2"/>
            <charset val="238"/>
          </rPr>
          <t>(včetně uvedení čísla normy/zákona a s odkazem na konkrétní část - paragraf/kapitolu).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2" ref="W37">
      <text>
        <r>
          <rPr>
            <sz val="9"/>
            <color indexed="81"/>
            <rFont val="Tahoma"/>
            <family val="2"/>
            <charset val="238"/>
          </rPr>
          <t xml:space="preserve">Uveďte časovou dotaci kurzu/počet hodin výuky ve vyučovacích hodinách (s uvedením, zda má vyučovací hodina 60 nebo 45 minut). Pokud kurz obsahuje více částí s rozdílnou délkou vyučovací hodiny, uveďte počet hodin za každou část. Pokud kurz obsahuje pouze jednu část, vyplňte počet hodin v relevantní kolonce dle délky vyučovací hodiny a v druhé kolonce uveďte 0.
</t>
        </r>
        <r>
          <rPr>
            <b/>
            <sz val="9"/>
            <color indexed="81"/>
            <rFont val="Tahoma"/>
            <family val="2"/>
            <charset val="238"/>
          </rPr>
          <t>Např. pokud vzdělávací kurz obsahuje teoretickou výuku ve vyučovacích hodinách s délkou 45 minut a zároveň i praktickou výuku ve vyučovacích hodinách s délkou 60 minut, pak do sloupce W uvedete počet hodin s délkou 60 minut.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2" ref="X37">
      <text>
        <r>
          <rPr>
            <sz val="9"/>
            <color indexed="81"/>
            <rFont val="Tahoma"/>
            <family val="2"/>
            <charset val="238"/>
          </rPr>
          <t xml:space="preserve">Uveďte časovou dotaci kurzu/počet hodin výuky ve vyučovacích hodinách (s uvedením, zda má vyučovací hodina 60 nebo 45 minut). Pokud kurz obsahuje více částí s rozdílnou délkou vyučovací hodiny, uveďte počet hodin za každou část. Pokud kurz obsahuje pouze jednu část, vyplňte počet hodin v relevantní kolonce dle délky vyučovací hodiny a v druhé kolonce uveďte 0.
</t>
        </r>
        <r>
          <rPr>
            <b/>
            <sz val="9"/>
            <color indexed="81"/>
            <rFont val="Tahoma"/>
            <family val="2"/>
            <charset val="238"/>
          </rPr>
          <t>Např. pokud vzdělávací kurz obsahuje teoretickou výuku ve vyučovacích hodinách s délkou 45 minut a zároveň i praktickou výuku ve vyučovacích hodinách s délkou 60 minut, pak do sloupce X uvedete počet hodin s délkou 45 minut.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authorId="2" ref="Y37">
      <text>
        <r>
          <rPr>
            <b/>
            <sz val="9"/>
            <color indexed="81"/>
            <rFont val="Tahoma"/>
            <family val="2"/>
            <charset val="238"/>
          </rPr>
          <t>Délkou kurzu</t>
        </r>
        <r>
          <rPr>
            <sz val="9"/>
            <color indexed="81"/>
            <rFont val="Tahoma"/>
            <family val="2"/>
            <charset val="238"/>
          </rPr>
          <t xml:space="preserve"> se rozumí vyjádření časové dotace kurzu/počtu hodin výuky vzdělávacího kurzu vymezené v obsahu vzdělávacího kurzu v přepočtu na hodiny odpovídající délce 60 minut, resp. 45 minut v případě jazykového vzdělávání zajišťovaného subjekty odlišnými od příjemce či jeho partnerů, přičemž platí, že </t>
        </r>
        <r>
          <rPr>
            <b/>
            <sz val="9"/>
            <color indexed="81"/>
            <rFont val="Tahoma"/>
            <family val="2"/>
            <charset val="238"/>
          </rPr>
          <t>do délky kurzu se započítává podporované i nepodporované vzdělávání v rámci daného kurzu.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2" ref="Z37">
      <text>
        <r>
          <rPr>
            <sz val="9"/>
            <color indexed="81"/>
            <rFont val="Tahoma"/>
            <family val="2"/>
            <charset val="238"/>
          </rPr>
          <t xml:space="preserve">Uveďte přepočet časové dotace kurzu/počtu hodin výuky připadající na </t>
        </r>
        <r>
          <rPr>
            <b/>
            <sz val="9"/>
            <color indexed="81"/>
            <rFont val="Tahoma"/>
            <family val="2"/>
            <charset val="238"/>
          </rPr>
          <t>podporované vzdělávání</t>
        </r>
        <r>
          <rPr>
            <sz val="9"/>
            <color indexed="81"/>
            <rFont val="Tahoma"/>
            <family val="2"/>
            <charset val="238"/>
          </rPr>
          <t xml:space="preserve"> na hodiny odpovídající délce 60 minut, resp. 45 minut v případě jazykového vzdělávání zajišťovaného subjekty odlišnými od příjemce či jeho partnerů).
</t>
        </r>
        <r>
          <rPr>
            <b/>
            <sz val="9"/>
            <color indexed="81"/>
            <rFont val="Tahoma"/>
            <family val="2"/>
            <charset val="238"/>
          </rPr>
          <t>Za podporované vzdělávání je považováno výhradně prezenční vzdělávání s přesně vymezenou dobou výuky  (jednoznačně odlišitelnou od běžného výkonu pracovních povinností účastníka kurzu) v učebně nebo na pracovišti za účasti lektora (resp. kouče, instruktora apod.).</t>
        </r>
      </text>
    </comment>
    <comment authorId="5" ref="AA37">
      <text>
        <r>
          <rPr>
            <sz val="9"/>
            <color indexed="81"/>
            <rFont val="Tahoma"/>
            <family val="2"/>
            <charset val="238"/>
          </rPr>
          <t xml:space="preserve">Jedná se o unikátní číslo realizovaného vzdělávacího kurzu v rámci celého projektu, které příjemce vepíše na prezenční listinu. Postačí doplnit při zpracování zprávy o realizaci projektu.
</t>
        </r>
        <r>
          <rPr>
            <b/>
            <sz val="9"/>
            <color indexed="81"/>
            <rFont val="Tahoma"/>
            <family val="2"/>
            <charset val="238"/>
          </rPr>
          <t>Doporučujeme formát K_001, kdy jsou číselné kódy přiřazovány chronologicky dle realizace jednotlivých kurzů.</t>
        </r>
      </text>
    </comment>
    <comment authorId="2" ref="AE37">
      <text>
        <r>
          <rPr>
            <sz val="9"/>
            <color indexed="81"/>
            <rFont val="Tahoma"/>
            <family val="2"/>
            <charset val="238"/>
          </rPr>
          <t xml:space="preserve">Zde se načítají veškeré absolvované osobohodiny podporovaného i nepodporovaného vzdělávání (ze sloupců AS:EM)
</t>
        </r>
      </text>
    </comment>
    <comment authorId="2" ref="AF37">
      <text>
        <r>
          <rPr>
            <sz val="9"/>
            <color indexed="81"/>
            <rFont val="Tahoma"/>
            <family val="2"/>
            <charset val="238"/>
          </rPr>
          <t xml:space="preserve">Zde se načítají pouze způsobilé osobohodiny k proplacení (sloupce AG:AO), které v souhrnu nesmí překročit  maximální způsobilou délku určenou pro daný kurz ve Specifické části pravidel.
</t>
        </r>
      </text>
    </comment>
    <comment authorId="5" ref="AP37">
      <text>
        <r>
          <rPr>
            <sz val="9"/>
            <color indexed="81"/>
            <rFont val="Tahoma"/>
            <family val="2"/>
            <charset val="238"/>
          </rPr>
          <t>Hodnota ve sloupci AP odpovídá součinu jednotkového nákladu pro danou aktivitu a počtu způsobilých osobohodin, které zaměstnanec absolvoval.</t>
        </r>
      </text>
    </comment>
    <comment authorId="2" ref="AR37">
      <text>
        <r>
          <rPr>
            <sz val="9"/>
            <color indexed="81"/>
            <rFont val="Tahoma"/>
            <family val="2"/>
            <charset val="238"/>
          </rPr>
          <t xml:space="preserve">Vyplňte sloupec AR v návaznosti na instrukce v tabulce </t>
        </r>
        <r>
          <rPr>
            <b/>
            <sz val="9"/>
            <color indexed="81"/>
            <rFont val="Tahoma"/>
            <family val="2"/>
            <charset val="238"/>
          </rPr>
          <t>Pomůcka pro zaokrouhlování na celé osobohodiny za aktivitu a monitorovací období dolů</t>
        </r>
        <r>
          <rPr>
            <sz val="9"/>
            <color indexed="81"/>
            <rFont val="Tahoma"/>
            <family val="2"/>
            <charset val="238"/>
          </rPr>
          <t xml:space="preserve">. 
Po doplnění hodnot do sloupce AR budou částky uvedené ve sloupcích AP </t>
        </r>
        <r>
          <rPr>
            <b/>
            <sz val="9"/>
            <color indexed="81"/>
            <rFont val="Tahoma"/>
            <family val="2"/>
            <charset val="238"/>
          </rPr>
          <t>"Dílčí způsobilé výdaje za všechny zdroje financování"</t>
        </r>
        <r>
          <rPr>
            <sz val="9"/>
            <color indexed="81"/>
            <rFont val="Tahoma"/>
            <family val="2"/>
            <charset val="238"/>
          </rPr>
          <t xml:space="preserve"> a AQ </t>
        </r>
        <r>
          <rPr>
            <b/>
            <sz val="9"/>
            <color indexed="81"/>
            <rFont val="Tahoma"/>
            <family val="2"/>
            <charset val="238"/>
          </rPr>
          <t xml:space="preserve">"Dílčí výdaje připadající pouze na veřejné prostředky" </t>
        </r>
        <r>
          <rPr>
            <sz val="9"/>
            <color indexed="81"/>
            <rFont val="Tahoma"/>
            <family val="2"/>
            <charset val="238"/>
          </rPr>
          <t xml:space="preserve">odpovídat částkám prokazovaných výdajů.
</t>
        </r>
      </text>
    </comment>
    <comment authorId="2" ref="AS37">
      <text>
        <r>
          <rPr>
            <b/>
            <sz val="9"/>
            <color indexed="81"/>
            <rFont val="Tahoma"/>
            <family val="2"/>
            <charset val="238"/>
          </rPr>
          <t xml:space="preserve">Uveďte počet skutečně absolvovaných osobohodin za nepodporované vzdělávání v přepočtu na hodiny odpovídající délce 60 minut, resp. 45 minut </t>
        </r>
        <r>
          <rPr>
            <sz val="9"/>
            <color indexed="81"/>
            <rFont val="Tahoma"/>
            <family val="2"/>
            <charset val="238"/>
          </rPr>
          <t>v případě jazykového vzdělávání</t>
        </r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zajišťovaného subjekty odlišnými od příjemce či jeho partnerů. 
Údaj musí být v souladu s   potvrzením o absolvování vzdělávacího kurzu vydaným dle požadavků kap. 5.2.3 Specifických pravidel, nebo (pokud jde o kurz ke kterému na základě pravidel v kap. 5.2.3 není vydáváno potvrzení o absolvování vzdělávacího kurzu) dle jiného dokladu (např. čestného prohlášení, potvrzení o vykonání stáže, prezenční listiny, apod.). </t>
        </r>
      </text>
    </comment>
  </commentList>
</comments>
</file>

<file path=xl/sharedStrings.xml><?xml version="1.0" encoding="utf-8"?>
<sst xmlns="http://schemas.openxmlformats.org/spreadsheetml/2006/main" count="195" uniqueCount="156">
  <si>
    <t>CZ-ISCO 1</t>
  </si>
  <si>
    <t>CZ-ISCO 2</t>
  </si>
  <si>
    <t>CZ-ISCO 3</t>
  </si>
  <si>
    <t>CZ-ISCO 4</t>
  </si>
  <si>
    <t>CZ-ISCO 5</t>
  </si>
  <si>
    <t>CZ-ISCO 7</t>
  </si>
  <si>
    <t>CZ-ISCO 8</t>
  </si>
  <si>
    <t>CZ-ISCO 9</t>
  </si>
  <si>
    <t>CZ-ISCO 6</t>
  </si>
  <si>
    <t>Kontrola</t>
  </si>
  <si>
    <t>Název aktivity</t>
  </si>
  <si>
    <t>De minimis</t>
  </si>
  <si>
    <t>Registrační číslo projektu:</t>
  </si>
  <si>
    <t>Název projektu</t>
  </si>
  <si>
    <t xml:space="preserve"> </t>
  </si>
  <si>
    <t>Celkem</t>
  </si>
  <si>
    <t>Údaje o vzdělávacím kurzu</t>
  </si>
  <si>
    <t>Název vzdělávacího kurzu</t>
  </si>
  <si>
    <t>Kód kurzu</t>
  </si>
  <si>
    <t>Datum zahájení kurzu</t>
  </si>
  <si>
    <t>Datum ukončení kurzu</t>
  </si>
  <si>
    <t>Akreditace/norma</t>
  </si>
  <si>
    <t>ANO</t>
  </si>
  <si>
    <t>NE</t>
  </si>
  <si>
    <t>Ověřeno</t>
  </si>
  <si>
    <t>Neověřeno</t>
  </si>
  <si>
    <t>Pouze veřejné prostředky</t>
  </si>
  <si>
    <r>
      <t xml:space="preserve">Název příjemce </t>
    </r>
    <r>
      <rPr>
        <b/>
        <strike/>
        <sz val="10"/>
        <color theme="1"/>
        <rFont val="Arial"/>
        <family val="2"/>
        <charset val="238"/>
      </rPr>
      <t/>
    </r>
  </si>
  <si>
    <t>"Obecné IT"</t>
  </si>
  <si>
    <t>"Specializované IT"</t>
  </si>
  <si>
    <t>"Technické a jiné odborné vzdělávání"</t>
  </si>
  <si>
    <t>"Účetní, ekonomické a právní kurzy"</t>
  </si>
  <si>
    <t>"Interní lektor"</t>
  </si>
  <si>
    <t>Režim veřejné podpory/podpory de minimis</t>
  </si>
  <si>
    <t>Příjmení</t>
  </si>
  <si>
    <t>Jméno</t>
  </si>
  <si>
    <t>Název pracovní pozice</t>
  </si>
  <si>
    <t>IČ subjektu 
(příjemce nebo partner)</t>
  </si>
  <si>
    <t>Název subjektu 
(příjemce nebo partner)</t>
  </si>
  <si>
    <t xml:space="preserve">Prokazované způsobilé výdaje </t>
  </si>
  <si>
    <t>Vyčerpané prostředky spadající do veřejné podpory/podpory de minimis</t>
  </si>
  <si>
    <t>Počet dosažených osobohodin</t>
  </si>
  <si>
    <t>Osobohodiny zadejte zaokrouhlené na 2 desetinná místa!</t>
  </si>
  <si>
    <t>"Jazykové vzdělávání"</t>
  </si>
  <si>
    <t>"Technické a jiné odborné vzdělání"</t>
  </si>
  <si>
    <r>
      <t>CZ.03.1.48/0.0/0.0/16_043/000</t>
    </r>
    <r>
      <rPr>
        <b/>
        <sz val="10"/>
        <color rgb="FFFF0000"/>
        <rFont val="Arial"/>
        <family val="2"/>
        <charset val="238"/>
      </rPr>
      <t>xxxx</t>
    </r>
  </si>
  <si>
    <t>Údaje o osobách z cílové skupiny projektu</t>
  </si>
  <si>
    <t>Časová dotace kurzu/počet hodin výuky
- 45 minut</t>
  </si>
  <si>
    <t>Časová dotace kurzu/počet hodin výuky
- 60 minut</t>
  </si>
  <si>
    <t>Délka kurzu připadající pouze na podporované vzdělávání</t>
  </si>
  <si>
    <t>Splněna  docházka
min. 70 % 
délky kurzu?</t>
  </si>
  <si>
    <t>Automatické výpočty - Nevyplňujte!</t>
  </si>
  <si>
    <t>Počet skutečně absolvovaných osobohodin</t>
  </si>
  <si>
    <t>Počet dosažených způsobilých osobohodin</t>
  </si>
  <si>
    <t>Lekce 1</t>
  </si>
  <si>
    <t>Lekce 2</t>
  </si>
  <si>
    <t>Lekce 3</t>
  </si>
  <si>
    <t>Lekce 4</t>
  </si>
  <si>
    <t>Lekce 5</t>
  </si>
  <si>
    <t>Lekce 6</t>
  </si>
  <si>
    <t>Lekce 7</t>
  </si>
  <si>
    <t>Lekce 8</t>
  </si>
  <si>
    <t>Lekce 9</t>
  </si>
  <si>
    <t>Lekce 10</t>
  </si>
  <si>
    <t>Lekce 11</t>
  </si>
  <si>
    <t>Lekce 12</t>
  </si>
  <si>
    <t>Lekce 13</t>
  </si>
  <si>
    <t>Lekce 14</t>
  </si>
  <si>
    <t>Lekce 15</t>
  </si>
  <si>
    <t>Lekce 16</t>
  </si>
  <si>
    <t>Lekce 17</t>
  </si>
  <si>
    <t>Lekce 18</t>
  </si>
  <si>
    <t>Lekce 19</t>
  </si>
  <si>
    <t>Lekce 20</t>
  </si>
  <si>
    <t>Lekce 21</t>
  </si>
  <si>
    <t>Lekce 22</t>
  </si>
  <si>
    <t>Lekce 23</t>
  </si>
  <si>
    <t>Lekce 24</t>
  </si>
  <si>
    <t>Lekce 25</t>
  </si>
  <si>
    <t>Lekce 26</t>
  </si>
  <si>
    <t>Lekce 27</t>
  </si>
  <si>
    <t>Lekce 28</t>
  </si>
  <si>
    <t>Lekce 29</t>
  </si>
  <si>
    <t>Lekce 30</t>
  </si>
  <si>
    <t>CZ-ISCO
1</t>
  </si>
  <si>
    <t>CZ-ISCO
2</t>
  </si>
  <si>
    <t>CZ-ISCO
3</t>
  </si>
  <si>
    <t>CZ-ISCO
4</t>
  </si>
  <si>
    <t>CZ-ISCO
5</t>
  </si>
  <si>
    <t>CZ-ISCO
6</t>
  </si>
  <si>
    <t>CZ-ISCO
7</t>
  </si>
  <si>
    <t>CZ-ISCO
8</t>
  </si>
  <si>
    <t>CZ-ISCO
9</t>
  </si>
  <si>
    <t>Evidence slouží jako databáze relevantních informací nezbytných pro administrativní řízení projektu. Pečlivě zkontrolujte zadané údaje, které musí být vždy ve stejném formátu (počet znaků a formát v řetězci), aby funkce filtrování správně fungovaly. Jméno, příjmení, pracovní pozici, název kurzu apod. vždy zadávejte ve stejném formátu!</t>
  </si>
  <si>
    <t>Údaje o subjektech (příjemce a partneři)</t>
  </si>
  <si>
    <t>Do žlutě podbarvených buněk nezasahujte, obsahují vzorce!</t>
  </si>
  <si>
    <t>Prokazované způsobilé výdaje v aktuální ZoR (v Kč)</t>
  </si>
  <si>
    <t>"Měkké a manažerské dovednosti"</t>
  </si>
  <si>
    <t xml:space="preserve"> IČ partner 2</t>
  </si>
  <si>
    <t xml:space="preserve"> IČ partner 3</t>
  </si>
  <si>
    <t xml:space="preserve"> IČ partner 4</t>
  </si>
  <si>
    <t xml:space="preserve"> IČ partner 5</t>
  </si>
  <si>
    <t xml:space="preserve"> IČ partner 6</t>
  </si>
  <si>
    <t xml:space="preserve"> IČ partner 7</t>
  </si>
  <si>
    <t xml:space="preserve"> IČ partner 8</t>
  </si>
  <si>
    <t xml:space="preserve"> IČ partner 9</t>
  </si>
  <si>
    <t xml:space="preserve"> IČ partner 10</t>
  </si>
  <si>
    <t xml:space="preserve"> IČ partner 11</t>
  </si>
  <si>
    <t xml:space="preserve"> IČ partner 12</t>
  </si>
  <si>
    <t xml:space="preserve"> IČ partner 13</t>
  </si>
  <si>
    <t xml:space="preserve"> IČ partner 14</t>
  </si>
  <si>
    <t xml:space="preserve"> IČ partner 15</t>
  </si>
  <si>
    <t xml:space="preserve"> IČ partner 16</t>
  </si>
  <si>
    <t xml:space="preserve"> IČ partner 17</t>
  </si>
  <si>
    <t xml:space="preserve"> IČ partner 18</t>
  </si>
  <si>
    <t xml:space="preserve"> IČ partner 19</t>
  </si>
  <si>
    <t xml:space="preserve"> IČ partner 20</t>
  </si>
  <si>
    <t xml:space="preserve"> IČ partner 21</t>
  </si>
  <si>
    <t>Bloková výjimka (MP)</t>
  </si>
  <si>
    <t>Bloková výjimka (SP)</t>
  </si>
  <si>
    <t>Bloková výjimka (VP)</t>
  </si>
  <si>
    <t>Délka kurzu 
(automatický přepočet)</t>
  </si>
  <si>
    <r>
      <rPr>
        <b/>
        <sz val="10"/>
        <rFont val="Arial"/>
        <family val="2"/>
        <charset val="238"/>
      </rPr>
      <t>SOUHRNNÁ</t>
    </r>
    <r>
      <rPr>
        <b/>
        <sz val="10"/>
        <color theme="1"/>
        <rFont val="Arial"/>
        <family val="2"/>
        <charset val="238"/>
      </rPr>
      <t xml:space="preserve"> EVIDENCE</t>
    </r>
  </si>
  <si>
    <r>
      <t>Mo</t>
    </r>
    <r>
      <rPr>
        <b/>
        <sz val="10"/>
        <rFont val="Arial"/>
        <family val="2"/>
        <charset val="238"/>
      </rPr>
      <t>nitorovací/sledované</t>
    </r>
    <r>
      <rPr>
        <b/>
        <sz val="10"/>
        <color theme="1"/>
        <rFont val="Arial"/>
        <family val="2"/>
        <charset val="238"/>
      </rPr>
      <t xml:space="preserve"> období</t>
    </r>
  </si>
  <si>
    <t>Veškeré údaje vyplňujte dle skutečnosti a dle příslušné dokumentace (prezenční listiny, dokumentace k obsahu vzdělávacího kurzu, doklad o absolvování)!</t>
  </si>
  <si>
    <t>Délka jedné osobohodiny se liší dle aktivity (u aktivity Jazykové vzdělávání 45 minut, ostatní aktivity 60 minut)</t>
  </si>
  <si>
    <t>Dílčí výdaje připadající pouze na veřejné prostředky 
(v Kč)</t>
  </si>
  <si>
    <t>Dílčí způsobilé výdaje za všechny zdroje financování 
(v Kč)</t>
  </si>
  <si>
    <t>Způsobilé výdaje za všechny zdroje financování</t>
  </si>
  <si>
    <t>PŘEHLED SKUTEČNĚ DOSAŽENÝCH ZPŮSOBILÝCH OSOBOHODIN</t>
  </si>
  <si>
    <t>V buňkách D11:L17 vyplňte počet skutečně dosažených způsobilých osobohodin rozdělených mezi jednotlivé aktivity a hlavní třídy CZ-ISCO nárokované za dané monitorovací období. Ve sloupci C11:C17 dojde v každém řádku k automatickému zaokrouhlení na celé osobohodiny dolů.</t>
  </si>
  <si>
    <t>Počet osobohodin</t>
  </si>
  <si>
    <t xml:space="preserve"> V řádcích 20 a 23 nahraďte červený text za IČ příjemce a partnerů projektu. V případě, že nemáte partnery (nebo jich máte méně) vyplňte jen relevantní (ostatní nemažte)!</t>
  </si>
  <si>
    <t>Počet skutečně absolvovaných osobohodin nepodporovaného vzdělávání</t>
  </si>
  <si>
    <t>Kontrola posuzuje součet prokazovaných způsobilých výdajů (buňka B27) a součet vyčerpané veřejné podpory/podpory de minimis (buňka B29) za příjemce a partnery v rámci daného monitorovacího období.</t>
  </si>
  <si>
    <t>Aktivita</t>
  </si>
  <si>
    <t>Ponížení</t>
  </si>
  <si>
    <t>Je zapotřebí provést úpravu?</t>
  </si>
  <si>
    <t>Vyrovnávací položka z důvodu zaokrouhlování osobohodin na 
celé jednotky</t>
  </si>
  <si>
    <t>Způsobilé osobohodiny podporovaného vzdělávání v členění dle CZ-ISCO</t>
  </si>
  <si>
    <t xml:space="preserve">Počet skutečně absolvovaných osobohodin podporovaného vzdělávání dle prezenční listiny  </t>
  </si>
  <si>
    <t>IČ subjektu</t>
  </si>
  <si>
    <t>Struktura aktivit</t>
  </si>
  <si>
    <t>ČERPANÁ VEŘEJNÁ PODPORA/PODPORA DE MINIMIS (v Kč) V AKTUÁLNÍ ZoR PROJEKTU / PROSTŘEDKY ODPOVÍDAJÍCÍ POVINNÉMUSOUKROMÉMU SPOLUFINANCOVÁNÍ</t>
  </si>
  <si>
    <t>Vyčerpané prostředky spadající do veřejné podpory /podpory de minimis (v Kč)</t>
  </si>
  <si>
    <t>Čisté příjmy projektu za dané monitorovací/ sledované období (v Kč)</t>
  </si>
  <si>
    <t>Výše spolufinancování (v Kč)</t>
  </si>
  <si>
    <t>Zaokrouhleno</t>
  </si>
  <si>
    <t>Pomůcka pro zaokrouhlování na celé osobohodiny za aktivitu a monitorovací období dolů (sloupec AR)</t>
  </si>
  <si>
    <t xml:space="preserve">Příloha se vztahuje 
k ZoR projektu č. </t>
  </si>
  <si>
    <t>V řádcích 21 a 24 uveďte prostředky spadající do veřejné podpory/podpory de minimis  vyčerpané za dané monitorovací období příjemcem a partnery. Údaj zjistíte v buňce AQ33, a to vyfiltrováním příslušného subjektu na řádku č. 37 ve sloupcích R (podle názvu subjektu) nebo S (podle IČ subjektu).</t>
  </si>
  <si>
    <t>Výše spolufinancování z důvodu aplikace blokové výjimky u partnerů (v Kč)</t>
  </si>
  <si>
    <t>Objem prostředků veřejné podpory/podpory de minimis k proplacení bez čistých příjmů (v Kč)</t>
  </si>
  <si>
    <t>Vykazování čistých příjmů upravuje kap. 8.4 Specifické části pravidel</t>
  </si>
  <si>
    <t>IČ příjemce</t>
  </si>
  <si>
    <t>IČ partner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</si>
</sst>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44" formatCode="_-* #,##0.00\ &quot;Kč&quot;_-;\-* #,##0.00\ &quot;Kč&quot;_-;_-* &quot;-&quot;??\ &quot;Kč&quot;_-;_-@_-"/>
    <numFmt numFmtId="164" formatCode="[h]:mm:ss;@"/>
    <numFmt numFmtId="165" formatCode="_-* #,##0.00\ [$Kč-405]_-;\-* #,##0.00\ [$Kč-405]_-;_-* &quot;-&quot;??\ [$Kč-405]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Verdan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trike/>
      <sz val="10"/>
      <color theme="1"/>
      <name val="Arial"/>
      <family val="2"/>
      <charset val="238"/>
    </font>
    <font>
      <sz val="10"/>
      <color theme="0" tint="-0.1499984740745262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borderId="0" fillId="0" fontId="0" numFmtId="0"/>
    <xf borderId="0" fillId="0" fontId="1" numFmtId="0"/>
    <xf borderId="0" fillId="0" fontId="2" numFmtId="0"/>
    <xf applyAlignment="0" applyBorder="0" applyFill="0" applyFont="0" applyProtection="0" borderId="0" fillId="0" fontId="2" numFmtId="43"/>
    <xf applyAlignment="0" applyBorder="0" applyFill="0" applyFont="0" applyProtection="0" borderId="0" fillId="0" fontId="10" numFmtId="44"/>
  </cellStyleXfs>
  <cellXfs count="138">
    <xf borderId="0" fillId="0" fontId="0" numFmtId="0" xfId="0"/>
    <xf applyFont="1" borderId="0" fillId="0" fontId="3" numFmtId="0" xfId="0"/>
    <xf applyFill="1" applyFont="1" borderId="0" fillId="2" fontId="3" numFmtId="0" xfId="0"/>
    <xf applyAlignment="1" applyBorder="1" applyFill="1" applyFont="1" applyNumberFormat="1" applyProtection="1" borderId="4" fillId="2" fontId="3" numFmtId="2" xfId="0">
      <alignment horizontal="center" vertical="center"/>
      <protection locked="0"/>
    </xf>
    <xf applyFill="1" applyFont="1" borderId="0" fillId="2" fontId="6" numFmtId="0" xfId="0"/>
    <xf applyFont="1" borderId="0" fillId="0" fontId="5" numFmtId="0" xfId="1"/>
    <xf applyAlignment="1" applyFont="1" borderId="0" fillId="0" fontId="3" numFmtId="0" xfId="0">
      <alignment horizontal="center"/>
    </xf>
    <xf applyFont="1" borderId="0" fillId="0" fontId="8" numFmtId="0" xfId="0"/>
    <xf applyAlignment="1" applyFont="1" borderId="0" fillId="0" fontId="3" numFmtId="0" xfId="0"/>
    <xf applyFont="1" applyNumberFormat="1" borderId="0" fillId="0" fontId="3" numFmtId="164" xfId="0"/>
    <xf applyFont="1" applyNumberFormat="1" borderId="0" fillId="0" fontId="3" numFmtId="165" xfId="0"/>
    <xf applyAlignment="1" applyBorder="1" applyFill="1" applyFont="1" borderId="0" fillId="2" fontId="3" numFmtId="0" xfId="0"/>
    <xf applyBorder="1" applyFont="1" borderId="0" fillId="0" fontId="3" numFmtId="0" xfId="0"/>
    <xf applyAlignment="1" applyBorder="1" applyFill="1" applyFont="1" borderId="4" fillId="3" fontId="4" numFmtId="0" xfId="0">
      <alignment horizontal="center" vertical="center" wrapText="1"/>
    </xf>
    <xf applyAlignment="1" applyBorder="1" applyFill="1" applyFont="1" borderId="4" fillId="3" fontId="4" numFmtId="0" xfId="0">
      <alignment horizontal="center"/>
    </xf>
    <xf applyAlignment="1" applyBorder="1" applyFill="1" applyFont="1" applyNumberFormat="1" borderId="4" fillId="3" fontId="4" numFmtId="164" xfId="0">
      <alignment horizontal="center" vertical="center" wrapText="1"/>
    </xf>
    <xf applyAlignment="1" applyBorder="1" applyFill="1" applyFont="1" borderId="4" fillId="4" fontId="3" numFmtId="0" xfId="0">
      <alignment horizontal="center" vertical="center"/>
    </xf>
    <xf applyAlignment="1" applyBorder="1" applyFont="1" applyNumberFormat="1" borderId="11" fillId="0" fontId="3" numFmtId="164" xfId="0"/>
    <xf applyAlignment="1" applyBorder="1" applyFill="1" applyFont="1" applyNumberFormat="1" borderId="9" fillId="4" fontId="4" numFmtId="2" xfId="0">
      <alignment horizontal="center" vertical="center"/>
    </xf>
    <xf applyBorder="1" applyFill="1" applyFont="1" borderId="0" fillId="2" fontId="3" numFmtId="0" xfId="0"/>
    <xf applyAlignment="1" applyBorder="1" applyFill="1" applyFont="1" applyNumberFormat="1" applyProtection="1" borderId="4" fillId="2" fontId="5" numFmtId="4" xfId="0">
      <alignment horizontal="center" vertical="center"/>
      <protection locked="0"/>
    </xf>
    <xf applyAlignment="1" applyBorder="1" applyFill="1" applyFont="1" applyNumberFormat="1" borderId="4" fillId="3" fontId="5" numFmtId="4" xfId="0">
      <alignment horizontal="center" vertical="center"/>
    </xf>
    <xf applyAlignment="1" applyBorder="1" applyFill="1" applyFont="1" borderId="4" fillId="3" fontId="9" numFmtId="0" xfId="0">
      <alignment horizontal="center" vertical="center" wrapText="1"/>
    </xf>
    <xf applyAlignment="1" applyBorder="1" applyFill="1" applyFont="1" borderId="9" fillId="3" fontId="9" numFmtId="0" xfId="0">
      <alignment horizontal="center" vertical="center" wrapText="1"/>
    </xf>
    <xf applyAlignment="1" applyBorder="1" applyFill="1" applyFont="1" applyNumberFormat="1" borderId="10" fillId="3" fontId="9" numFmtId="49" xfId="0">
      <alignment horizontal="center" vertical="center" wrapText="1"/>
    </xf>
    <xf applyAlignment="1" applyBorder="1" applyFill="1" applyFont="1" applyNumberFormat="1" borderId="4" fillId="3" fontId="9" numFmtId="49" xfId="0">
      <alignment horizontal="center" vertical="center" wrapText="1"/>
    </xf>
    <xf applyAlignment="1" applyBorder="1" applyFill="1" applyFont="1" borderId="4" fillId="4" fontId="9" numFmtId="0" xfId="0">
      <alignment horizontal="center" vertical="center" wrapText="1"/>
    </xf>
    <xf applyAlignment="1" applyBorder="1" applyFill="1" applyFont="1" borderId="4" fillId="4" fontId="4" numFmtId="0" xfId="0">
      <alignment horizontal="center" vertical="center" wrapText="1"/>
    </xf>
    <xf applyAlignment="1" applyBorder="1" applyFill="1" applyFont="1" borderId="9" fillId="4" fontId="4" numFmtId="0" xfId="0">
      <alignment horizontal="center" vertical="center" wrapText="1"/>
    </xf>
    <xf applyAlignment="1" applyBorder="1" applyFill="1" applyFont="1" borderId="10" fillId="4" fontId="4" numFmtId="44" xfId="4">
      <alignment horizontal="center" vertical="center"/>
    </xf>
    <xf applyAlignment="1" applyBorder="1" applyFill="1" applyFont="1" borderId="4" fillId="3" fontId="9" numFmtId="0" xfId="0">
      <alignment vertical="center" wrapText="1"/>
    </xf>
    <xf applyAlignment="1" applyBorder="1" applyFill="1" applyFont="1" applyNumberFormat="1" borderId="4" fillId="5" fontId="9" numFmtId="164" xfId="0">
      <alignment horizontal="center" vertical="center" wrapText="1"/>
    </xf>
    <xf applyAlignment="1" applyBorder="1" applyFill="1" applyFont="1" borderId="4" fillId="5" fontId="9" numFmtId="0" xfId="0">
      <alignment horizontal="center" vertical="center" wrapText="1"/>
    </xf>
    <xf applyAlignment="1" applyBorder="1" applyFill="1" applyFont="1" borderId="4" fillId="5" fontId="3" numFmtId="0" xfId="0">
      <alignment horizontal="center" vertical="center"/>
    </xf>
    <xf applyAlignment="1" applyBorder="1" applyFill="1" applyFont="1" applyNumberFormat="1" borderId="4" fillId="5" fontId="3" numFmtId="4" xfId="0">
      <alignment horizontal="center" vertical="center"/>
    </xf>
    <xf applyAlignment="1" applyBorder="1" applyFill="1" applyFont="1" applyNumberFormat="1" borderId="4" fillId="5" fontId="3" numFmtId="2" xfId="0">
      <alignment horizontal="center"/>
    </xf>
    <xf applyAlignment="1" applyBorder="1" applyFill="1" applyFont="1" applyNumberFormat="1" borderId="4" fillId="5" fontId="9" numFmtId="49" xfId="0">
      <alignment horizontal="center" vertical="center" wrapText="1"/>
    </xf>
    <xf applyAlignment="1" applyBorder="1" applyFill="1" applyFont="1" borderId="4" fillId="5" fontId="3" numFmtId="44" xfId="4">
      <alignment horizontal="center" vertical="center"/>
    </xf>
    <xf applyAlignment="1" applyBorder="1" applyFill="1" applyFont="1" borderId="4" fillId="3" fontId="9" numFmtId="0" xfId="0">
      <alignment horizontal="left" vertical="center" wrapText="1"/>
    </xf>
    <xf applyAlignment="1" applyBorder="1" applyFill="1" applyFont="1" applyNumberFormat="1" applyProtection="1" borderId="4" fillId="2" fontId="7" numFmtId="49" xfId="0">
      <alignment horizontal="center" vertical="center"/>
      <protection locked="0"/>
    </xf>
    <xf applyAlignment="1" applyBorder="1" applyFill="1" applyFont="1" applyProtection="1" borderId="23" fillId="2" fontId="3" numFmtId="44" xfId="4">
      <alignment horizontal="center" vertical="center"/>
      <protection locked="0"/>
    </xf>
    <xf applyAlignment="1" applyBorder="1" applyFill="1" applyFont="1" applyNumberFormat="1" applyProtection="1" borderId="22" fillId="2" fontId="7" numFmtId="49" xfId="0">
      <alignment horizontal="center" vertical="center"/>
      <protection locked="0"/>
    </xf>
    <xf applyAlignment="1" applyBorder="1" applyFill="1" applyFont="1" borderId="23" fillId="3" fontId="9" numFmtId="0" xfId="0">
      <alignment horizontal="left" vertical="center" wrapText="1"/>
    </xf>
    <xf applyAlignment="1" applyBorder="1" applyFill="1" applyFont="1" borderId="22" fillId="3" fontId="9" numFmtId="0" xfId="0">
      <alignment horizontal="left" vertical="center" wrapText="1"/>
    </xf>
    <xf applyAlignment="1" applyBorder="1" applyFill="1" applyFont="1" applyNumberFormat="1" borderId="9" fillId="5" fontId="9" numFmtId="49" xfId="0">
      <alignment horizontal="center" vertical="center" wrapText="1"/>
    </xf>
    <xf applyAlignment="1" applyBorder="1" applyFill="1" applyFont="1" borderId="9" fillId="5" fontId="3" numFmtId="44" xfId="4">
      <alignment horizontal="center" vertical="center"/>
    </xf>
    <xf applyAlignment="1" applyBorder="1" applyFill="1" applyFont="1" borderId="10" fillId="3" fontId="4" numFmtId="0" xfId="0">
      <alignment horizontal="center" vertical="center" wrapText="1"/>
    </xf>
    <xf applyBorder="1" applyFill="1" applyFont="1" borderId="25" fillId="2" fontId="3" numFmtId="0" xfId="0"/>
    <xf applyAlignment="1" applyBorder="1" applyFill="1" applyFont="1" applyNumberFormat="1" applyProtection="1" borderId="4" fillId="3" fontId="9" numFmtId="49" xfId="0">
      <alignment horizontal="left" vertical="center"/>
      <protection locked="0"/>
    </xf>
    <xf applyAlignment="1" applyBorder="1" applyFill="1" applyFont="1" applyNumberFormat="1" applyProtection="1" borderId="22" fillId="3" fontId="9" numFmtId="49" xfId="0">
      <alignment horizontal="left" vertical="center"/>
      <protection locked="0"/>
    </xf>
    <xf applyAlignment="1" applyBorder="1" applyFill="1" applyFont="1" applyProtection="1" borderId="4" fillId="3" fontId="3" numFmtId="44" xfId="4">
      <alignment horizontal="center" vertical="center"/>
    </xf>
    <xf applyAlignment="1" applyBorder="1" applyFill="1" applyFont="1" borderId="4" fillId="3" fontId="4" numFmtId="0" xfId="0">
      <alignment vertical="center" wrapText="1"/>
    </xf>
    <xf applyAlignment="1" applyBorder="1" applyFill="1" applyFont="1" applyNumberFormat="1" borderId="22" fillId="5" fontId="3" numFmtId="165" xfId="4">
      <alignment vertical="center"/>
    </xf>
    <xf applyAlignment="1" applyBorder="1" applyFont="1" borderId="23" fillId="0" fontId="3" numFmtId="44" xfId="4">
      <alignment vertical="center"/>
    </xf>
    <xf applyAlignment="1" applyBorder="1" applyFill="1" applyFont="1" borderId="17" fillId="5" fontId="9" numFmtId="0" xfId="0">
      <alignment horizontal="center" vertical="center" wrapText="1"/>
    </xf>
    <xf applyAlignment="1" applyBorder="1" applyFill="1" applyFont="1" applyNumberFormat="1" borderId="4" fillId="2" fontId="4" numFmtId="2" xfId="0">
      <alignment horizontal="center" vertical="center"/>
    </xf>
    <xf applyAlignment="1" applyBorder="1" applyFill="1" applyFont="1" applyNumberFormat="1" applyProtection="1" borderId="4" fillId="3" fontId="9" numFmtId="49" xfId="4">
      <alignment horizontal="left" vertical="center"/>
    </xf>
    <xf applyAlignment="1" applyBorder="1" applyFill="1" applyFont="1" applyNumberFormat="1" borderId="4" fillId="3" fontId="9" numFmtId="165" xfId="0">
      <alignment horizontal="center" vertical="center"/>
    </xf>
    <xf applyAlignment="1" applyBorder="1" applyFill="1" applyFont="1" applyProtection="1" borderId="4" fillId="3" fontId="15" numFmtId="44" xfId="4">
      <alignment horizontal="center" vertical="center"/>
    </xf>
    <xf applyAlignment="1" applyBorder="1" applyFill="1" applyFont="1" applyNumberFormat="1" applyProtection="1" borderId="23" fillId="3" fontId="9" numFmtId="49" xfId="4">
      <alignment horizontal="left" vertical="center" wrapText="1"/>
      <protection locked="0"/>
    </xf>
    <xf applyAlignment="1" applyBorder="1" applyFill="1" applyFont="1" applyNumberFormat="1" borderId="4" fillId="5" fontId="3" numFmtId="2" xfId="0">
      <alignment horizontal="center" vertical="center"/>
    </xf>
    <xf applyFont="1" borderId="0" fillId="0" fontId="7" numFmtId="0" xfId="0"/>
    <xf applyAlignment="1" applyBorder="1" applyFill="1" applyFont="1" borderId="4" fillId="3" fontId="4" numFmtId="0" xfId="0">
      <alignment horizontal="center" vertical="center"/>
    </xf>
    <xf applyAlignment="1" applyBorder="1" applyFill="1" applyFont="1" applyNumberFormat="1" applyProtection="1" borderId="4" fillId="2" fontId="3" numFmtId="2" xfId="4">
      <alignment horizontal="center" vertical="center"/>
      <protection locked="0"/>
    </xf>
    <xf applyAlignment="1" applyBorder="1" applyFont="1" applyNumberFormat="1" applyProtection="1" borderId="10" fillId="0" fontId="3" numFmtId="4" xfId="0">
      <alignment horizontal="center" vertical="center"/>
      <protection locked="0"/>
    </xf>
    <xf applyAlignment="1" applyBorder="1" applyFont="1" applyNumberFormat="1" applyProtection="1" borderId="4" fillId="0" fontId="3" numFmtId="4" xfId="0">
      <alignment horizontal="center" vertical="center"/>
      <protection locked="0"/>
    </xf>
    <xf applyAlignment="1" applyBorder="1" applyFont="1" applyNumberFormat="1" applyProtection="1" borderId="4" fillId="0" fontId="3" numFmtId="2" xfId="0">
      <alignment horizontal="center"/>
      <protection locked="0"/>
    </xf>
    <xf applyAlignment="1" applyBorder="1" applyFont="1" applyProtection="1" borderId="4" fillId="0" fontId="3" numFmtId="0" xfId="0">
      <alignment horizontal="center"/>
      <protection locked="0"/>
    </xf>
    <xf applyAlignment="1" applyBorder="1" applyFont="1" applyNumberFormat="1" applyProtection="1" borderId="4" fillId="0" fontId="3" numFmtId="14" xfId="0">
      <alignment horizontal="center" vertical="center"/>
      <protection locked="0"/>
    </xf>
    <xf applyAlignment="1" applyBorder="1" applyFont="1" applyNumberFormat="1" applyProtection="1" borderId="4" fillId="0" fontId="3" numFmtId="14" xfId="0">
      <alignment horizontal="center"/>
      <protection locked="0"/>
    </xf>
    <xf applyAlignment="1" applyBorder="1" applyFont="1" applyProtection="1" borderId="4" fillId="0" fontId="3" numFmtId="0" xfId="0">
      <alignment horizontal="left" vertical="center"/>
      <protection locked="0"/>
    </xf>
    <xf applyAlignment="1" applyBorder="1" applyFont="1" applyProtection="1" borderId="4" fillId="0" fontId="3" numFmtId="0" xfId="0">
      <alignment horizontal="center" shrinkToFit="1"/>
      <protection locked="0"/>
    </xf>
    <xf applyAlignment="1" applyBorder="1" applyFill="1" applyFont="1" applyProtection="1" borderId="9" fillId="2" fontId="4" numFmtId="0" xfId="0">
      <alignment horizontal="left" vertical="center"/>
      <protection locked="0"/>
    </xf>
    <xf applyAlignment="1" applyBorder="1" applyFill="1" applyFont="1" applyProtection="1" borderId="1" fillId="2" fontId="4" numFmtId="0" xfId="0">
      <alignment horizontal="left" vertical="center"/>
      <protection locked="0"/>
    </xf>
    <xf applyAlignment="1" applyBorder="1" applyFill="1" applyFont="1" applyProtection="1" borderId="10" fillId="2" fontId="4" numFmtId="0" xfId="0">
      <alignment horizontal="left" vertical="center"/>
      <protection locked="0"/>
    </xf>
    <xf applyAlignment="1" applyBorder="1" applyFill="1" applyFont="1" borderId="9" fillId="3" fontId="4" numFmtId="0" xfId="0">
      <alignment horizontal="left"/>
    </xf>
    <xf applyAlignment="1" applyBorder="1" applyFill="1" applyFont="1" borderId="1" fillId="3" fontId="4" numFmtId="0" xfId="0">
      <alignment horizontal="left"/>
    </xf>
    <xf applyAlignment="1" applyBorder="1" applyFill="1" applyFont="1" borderId="10" fillId="3" fontId="4" numFmtId="0" xfId="0">
      <alignment horizontal="left"/>
    </xf>
    <xf applyAlignment="1" applyBorder="1" applyFill="1" applyFont="1" borderId="9" fillId="3" fontId="4" numFmtId="0" xfId="0">
      <alignment horizontal="center"/>
    </xf>
    <xf applyAlignment="1" applyBorder="1" applyFill="1" applyFont="1" borderId="10" fillId="3" fontId="4" numFmtId="0" xfId="0">
      <alignment horizontal="center"/>
    </xf>
    <xf applyAlignment="1" applyBorder="1" applyFill="1" applyFont="1" applyNumberFormat="1" borderId="9" fillId="5" fontId="3" numFmtId="2" xfId="0">
      <alignment horizontal="center" vertical="center"/>
    </xf>
    <xf applyAlignment="1" applyBorder="1" applyFill="1" applyFont="1" applyNumberFormat="1" borderId="10" fillId="5" fontId="3" numFmtId="2" xfId="0">
      <alignment horizontal="center" vertical="center"/>
    </xf>
    <xf applyAlignment="1" applyBorder="1" applyFill="1" applyFont="1" borderId="4" fillId="3" fontId="5" numFmtId="0" xfId="1">
      <alignment horizontal="left" vertical="center"/>
    </xf>
    <xf applyAlignment="1" applyBorder="1" applyFill="1" applyFont="1" borderId="4" fillId="2" fontId="3" numFmtId="0" xfId="0">
      <alignment horizontal="left" vertical="center"/>
    </xf>
    <xf applyAlignment="1" applyBorder="1" applyFill="1" applyFont="1" borderId="11" fillId="3" fontId="4" numFmtId="0" xfId="0">
      <alignment horizontal="center"/>
    </xf>
    <xf applyAlignment="1" applyBorder="1" applyFill="1" applyFont="1" borderId="22" fillId="3" fontId="4" numFmtId="0" xfId="0">
      <alignment horizontal="center"/>
    </xf>
    <xf applyAlignment="1" applyBorder="1" applyFill="1" applyFont="1" borderId="21" fillId="0" fontId="4" numFmtId="0" xfId="0">
      <alignment horizontal="center" vertical="center"/>
    </xf>
    <xf applyAlignment="1" applyBorder="1" applyFill="1" applyFont="1" applyNumberFormat="1" borderId="4" fillId="3" fontId="4" numFmtId="49" xfId="0">
      <alignment horizontal="center" vertical="center"/>
    </xf>
    <xf applyAlignment="1" applyBorder="1" applyFill="1" applyFont="1" borderId="10" fillId="3" fontId="9" numFmtId="0" xfId="0">
      <alignment horizontal="center" vertical="center"/>
    </xf>
    <xf applyAlignment="1" applyBorder="1" applyFill="1" applyFont="1" borderId="4" fillId="3" fontId="9" numFmtId="0" xfId="0">
      <alignment horizontal="center" vertical="center"/>
    </xf>
    <xf applyAlignment="1" applyBorder="1" applyFill="1" applyFont="1" borderId="9" fillId="5" fontId="9" numFmtId="0" xfId="0">
      <alignment horizontal="center" vertical="center"/>
    </xf>
    <xf applyAlignment="1" applyBorder="1" applyFill="1" applyFont="1" borderId="1" fillId="5" fontId="9" numFmtId="0" xfId="0">
      <alignment horizontal="center" vertical="center"/>
    </xf>
    <xf applyAlignment="1" applyBorder="1" applyFill="1" applyFont="1" borderId="10" fillId="5" fontId="9" numFmtId="0" xfId="0">
      <alignment horizontal="center" vertical="center"/>
    </xf>
    <xf applyAlignment="1" applyBorder="1" applyFill="1" applyFont="1" borderId="4" fillId="5" fontId="9" numFmtId="0" xfId="0">
      <alignment horizontal="center" vertical="center"/>
    </xf>
    <xf applyAlignment="1" applyBorder="1" applyFill="1" applyFont="1" borderId="4" fillId="3" fontId="4" numFmtId="0" xfId="0">
      <alignment horizontal="center" vertical="center"/>
    </xf>
    <xf applyAlignment="1" applyBorder="1" applyFill="1" applyFont="1" borderId="9" fillId="3" fontId="4" numFmtId="0" xfId="0">
      <alignment horizontal="center" vertical="center"/>
    </xf>
    <xf applyAlignment="1" applyBorder="1" applyFill="1" applyFont="1" applyProtection="1" borderId="9" fillId="2" fontId="4" numFmtId="0" xfId="0">
      <alignment horizontal="left" vertical="center"/>
      <protection locked="0"/>
    </xf>
    <xf applyAlignment="1" applyBorder="1" applyFill="1" applyFont="1" applyProtection="1" borderId="1" fillId="2" fontId="4" numFmtId="0" xfId="0">
      <alignment horizontal="left" vertical="center"/>
      <protection locked="0"/>
    </xf>
    <xf applyAlignment="1" applyBorder="1" applyFill="1" applyFont="1" applyProtection="1" borderId="10" fillId="2" fontId="4" numFmtId="0" xfId="0">
      <alignment horizontal="left" vertical="center"/>
      <protection locked="0"/>
    </xf>
    <xf applyAlignment="1" applyBorder="1" applyFill="1" applyFont="1" applyNumberFormat="1" borderId="9" fillId="3" fontId="9" numFmtId="2" xfId="0">
      <alignment horizontal="left" vertical="center" wrapText="1"/>
    </xf>
    <xf applyAlignment="1" applyBorder="1" applyFill="1" applyFont="1" applyNumberFormat="1" borderId="10" fillId="3" fontId="9" numFmtId="2" xfId="0">
      <alignment horizontal="left" vertical="center" wrapText="1"/>
    </xf>
    <xf applyAlignment="1" applyBorder="1" applyFill="1" applyFont="1" borderId="9" fillId="3" fontId="9" numFmtId="0" xfId="0">
      <alignment horizontal="left" vertical="center"/>
    </xf>
    <xf applyAlignment="1" applyBorder="1" applyFill="1" applyFont="1" borderId="10" fillId="3" fontId="9" numFmtId="0" xfId="0">
      <alignment horizontal="left" vertical="center"/>
    </xf>
    <xf applyAlignment="1" applyBorder="1" applyFill="1" applyFont="1" applyNumberFormat="1" borderId="9" fillId="4" fontId="9" numFmtId="49" xfId="0">
      <alignment horizontal="center" vertical="center"/>
    </xf>
    <xf applyAlignment="1" applyBorder="1" applyFill="1" applyFont="1" borderId="10" fillId="4" fontId="5" numFmtId="0" xfId="0">
      <alignment horizontal="center" vertical="center"/>
    </xf>
    <xf applyAlignment="1" applyBorder="1" applyFill="1" applyFont="1" borderId="4" fillId="4" fontId="9" numFmtId="0" xfId="0">
      <alignment horizontal="center"/>
    </xf>
    <xf applyAlignment="1" applyBorder="1" applyFill="1" applyFont="1" borderId="2" fillId="5" fontId="9" numFmtId="0" xfId="0">
      <alignment horizontal="center" vertical="center" wrapText="1"/>
    </xf>
    <xf applyAlignment="1" applyBorder="1" applyFill="1" applyFont="1" borderId="3" fillId="5" fontId="9" numFmtId="0" xfId="0">
      <alignment horizontal="center" vertical="center" wrapText="1"/>
    </xf>
    <xf applyAlignment="1" applyBorder="1" applyFill="1" applyFont="1" borderId="5" fillId="5" fontId="9" numFmtId="0" xfId="0">
      <alignment horizontal="center" vertical="center" wrapText="1"/>
    </xf>
    <xf applyAlignment="1" applyBorder="1" applyFill="1" applyFont="1" borderId="6" fillId="5" fontId="9" numFmtId="0" xfId="0">
      <alignment horizontal="center" vertical="center" wrapText="1"/>
    </xf>
    <xf applyAlignment="1" applyBorder="1" applyFill="1" applyFont="1" borderId="7" fillId="5" fontId="9" numFmtId="0" xfId="0">
      <alignment horizontal="center" vertical="center" wrapText="1"/>
    </xf>
    <xf applyAlignment="1" applyBorder="1" applyFill="1" applyFont="1" borderId="8" fillId="5" fontId="9" numFmtId="0" xfId="0">
      <alignment horizontal="center" vertical="center" wrapText="1"/>
    </xf>
    <xf applyAlignment="1" applyBorder="1" applyFill="1" applyFont="1" applyNumberFormat="1" borderId="4" fillId="5" fontId="9" numFmtId="165" xfId="0">
      <alignment horizontal="center" vertical="center"/>
    </xf>
    <xf applyAlignment="1" applyBorder="1" applyFill="1" applyFont="1" applyNumberFormat="1" borderId="9" fillId="5" fontId="9" numFmtId="165" xfId="0">
      <alignment horizontal="center" vertical="center"/>
    </xf>
    <xf applyAlignment="1" applyBorder="1" applyFill="1" applyFont="1" borderId="14" fillId="5" fontId="9" numFmtId="0" xfId="0">
      <alignment horizontal="center" vertical="center" wrapText="1"/>
    </xf>
    <xf applyAlignment="1" applyBorder="1" applyFill="1" applyFont="1" borderId="15" fillId="5" fontId="9" numFmtId="0" xfId="0">
      <alignment horizontal="center" vertical="center" wrapText="1"/>
    </xf>
    <xf applyAlignment="1" applyBorder="1" applyFill="1" applyFont="1" borderId="16" fillId="5" fontId="9" numFmtId="0" xfId="0">
      <alignment horizontal="center" vertical="center" wrapText="1"/>
    </xf>
    <xf applyAlignment="1" applyBorder="1" applyFill="1" applyFont="1" borderId="4" fillId="3" fontId="4" numFmtId="0" xfId="0">
      <alignment horizontal="left" vertical="center"/>
    </xf>
    <xf applyAlignment="1" applyBorder="1" applyFill="1" applyFont="1" borderId="4" fillId="3" fontId="4" numFmtId="0" xfId="0">
      <alignment horizontal="left" vertical="center" wrapText="1"/>
    </xf>
    <xf applyAlignment="1" applyBorder="1" applyFill="1" applyFont="1" borderId="4" fillId="3" fontId="4" numFmtId="0" xfId="0">
      <alignment vertical="center" wrapText="1"/>
    </xf>
    <xf applyAlignment="1" applyBorder="1" applyFill="1" applyFont="1" borderId="9" fillId="2" fontId="11" numFmtId="0" xfId="0">
      <alignment horizontal="center"/>
    </xf>
    <xf applyAlignment="1" applyBorder="1" applyFill="1" applyFont="1" borderId="10" fillId="2" fontId="11" numFmtId="0" xfId="0">
      <alignment horizontal="center"/>
    </xf>
    <xf applyAlignment="1" applyBorder="1" applyFill="1" applyFont="1" borderId="12" fillId="5" fontId="9" numFmtId="0" xfId="0">
      <alignment horizontal="center" vertical="center" wrapText="1"/>
    </xf>
    <xf applyAlignment="1" applyBorder="1" applyFill="1" applyFont="1" borderId="0" fillId="5" fontId="9" numFmtId="0" xfId="0">
      <alignment horizontal="center" vertical="center" wrapText="1"/>
    </xf>
    <xf applyAlignment="1" applyBorder="1" applyFill="1" applyFont="1" borderId="13" fillId="5" fontId="9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/>
    </xf>
    <xf applyAlignment="1" applyBorder="1" applyFill="1" applyFont="1" borderId="10" fillId="3" fontId="4" numFmtId="0" xfId="0">
      <alignment horizontal="center" vertical="center"/>
    </xf>
    <xf applyAlignment="1" applyBorder="1" applyFill="1" applyFont="1" borderId="24" fillId="5" fontId="9" numFmtId="0" xfId="0">
      <alignment horizontal="center" vertical="center"/>
    </xf>
    <xf applyAlignment="1" applyBorder="1" applyFill="1" applyFont="1" applyProtection="1" borderId="4" fillId="2" fontId="4" numFmtId="0" xfId="0">
      <alignment horizontal="left" vertical="center"/>
      <protection locked="0"/>
    </xf>
    <xf applyAlignment="1" applyBorder="1" applyFill="1" applyFont="1" borderId="5" fillId="2" fontId="4" numFmtId="0" xfId="0">
      <alignment horizontal="center"/>
    </xf>
    <xf applyAlignment="1" applyBorder="1" applyFill="1" applyFont="1" borderId="0" fillId="2" fontId="4" numFmtId="0" xfId="0">
      <alignment horizontal="center"/>
    </xf>
    <xf applyAlignment="1" applyBorder="1" applyFill="1" applyFont="1" borderId="18" fillId="5" fontId="9" numFmtId="0" xfId="0">
      <alignment horizontal="center" vertical="center" wrapText="1"/>
    </xf>
    <xf applyAlignment="1" applyBorder="1" applyFill="1" applyFont="1" borderId="19" fillId="5" fontId="9" numFmtId="0" xfId="0">
      <alignment horizontal="center" vertical="center" wrapText="1"/>
    </xf>
    <xf applyAlignment="1" applyBorder="1" applyFill="1" applyFont="1" borderId="20" fillId="5" fontId="9" numFmtId="0" xfId="0">
      <alignment horizontal="center" vertical="center" wrapText="1"/>
    </xf>
    <xf applyAlignment="1" applyBorder="1" applyFill="1" applyFont="1" borderId="4" fillId="3" fontId="4" numFmtId="0" xfId="0">
      <alignment horizontal="left"/>
    </xf>
    <xf applyAlignment="1" applyBorder="1" applyFill="1" applyFont="1" borderId="9" fillId="3" fontId="5" numFmtId="0" xfId="1">
      <alignment horizontal="left" vertical="center"/>
    </xf>
    <xf applyAlignment="1" applyBorder="1" applyFill="1" applyFont="1" borderId="1" fillId="3" fontId="5" numFmtId="0" xfId="1">
      <alignment horizontal="left" vertical="center"/>
    </xf>
    <xf applyAlignment="1" applyBorder="1" applyFill="1" applyFont="1" borderId="10" fillId="3" fontId="5" numFmtId="0" xfId="1">
      <alignment horizontal="left" vertical="center"/>
    </xf>
  </cellXfs>
  <cellStyles count="5">
    <cellStyle name="Čárka 2" xfId="3"/>
    <cellStyle builtinId="4" name="Měna" xfId="4"/>
    <cellStyle builtinId="0" name="Normální" xfId="0"/>
    <cellStyle name="Normální 2" xfId="1"/>
    <cellStyle name="Normální 3" xfId="2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PivotStyle="PivotStyleLight16" defaultTableStyle="TableStyleMedium2"/>
  <colors>
    <mruColors>
      <color rgb="FFFFFF99"/>
      <color rgb="FFFF9D0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../customXml/item3.xml" Type="http://schemas.openxmlformats.org/officeDocument/2006/relationships/customXml"/>
<Relationship Id="rId2" Target="worksheets/sheet2.xml" Type="http://schemas.openxmlformats.org/officeDocument/2006/relationships/worksheet"/>
<Relationship Id="rId3" Target="externalLinks/externalLink1.xml" Type="http://schemas.openxmlformats.org/officeDocument/2006/relationships/externalLink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Relationship Id="rId7" Target="calcChain.xml" Type="http://schemas.openxmlformats.org/officeDocument/2006/relationships/calcChain"/>
<Relationship Id="rId8" Target="../customXml/item1.xml" Type="http://schemas.openxmlformats.org/officeDocument/2006/relationships/customXml"/>
<Relationship Id="rId9" Target="../customXml/item2.xml" Type="http://schemas.openxmlformats.org/officeDocument/2006/relationships/customXml"/>
</Relationships>

</file>

<file path=xl/drawings/_rels/drawing1.xml.rels><?xml version="1.0" encoding="UTF-8" standalone="yes"?>
<Relationships xmlns="http://schemas.openxmlformats.org/package/2006/relationships">
<Relationship Id="rId1" Target="../media/image1.jp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28575</xdr:colOff>
      <xdr:row>0</xdr:row>
      <xdr:rowOff>57150</xdr:rowOff>
    </xdr:from>
    <xdr:to>
      <xdr:col>2</xdr:col>
      <xdr:colOff>20843</xdr:colOff>
      <xdr:row>0</xdr:row>
      <xdr:rowOff>826378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3674921" cy="7692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
<Relationships xmlns="http://schemas.openxmlformats.org/package/2006/relationships">
<Relationship Id="rId1" Target="https://ws.mpsv.cz/Users/petr.korecky/AppData/Local/Microsoft/Windows/Temporary%20Internet%20Files/Content.Outlook/BEKNRM9T/P&#345;&#237;loha_ZoR_&#269;2_Souhrnn&#225;_tabulka_jednotky_adaptabilita_varianta_1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  <sheetName val="Pomocný_list"/>
    </sheetNames>
    <sheetDataSet>
      <sheetData refreshError="1" sheetId="0"/>
      <sheetData refreshError="1" sheetId="1">
        <row r="2">
          <cell r="B2" t="str">
            <v>01 "Obecné IT"</v>
          </cell>
        </row>
        <row r="3">
          <cell r="B3" t="str">
            <v>02 "Manažerské a měkké dovednosti"</v>
          </cell>
        </row>
        <row r="4">
          <cell r="B4" t="str">
            <v>03 "Jazykové kurzy"</v>
          </cell>
        </row>
        <row r="5">
          <cell r="B5" t="str">
            <v>04 "Specializované IT"</v>
          </cell>
        </row>
        <row r="6">
          <cell r="B6" t="str">
            <v>05 "Účetní, ekonomické a právní kurzy"</v>
          </cell>
        </row>
        <row r="7">
          <cell r="B7" t="str">
            <v>06 "Technické a jiné odborné vzdělání"</v>
          </cell>
        </row>
        <row r="8">
          <cell r="B8" t="str">
            <v>07 "Interní lektor"</v>
          </cell>
        </row>
      </sheetData>
      <sheetData refreshError="1" sheetId="2"/>
      <sheetData refreshError="1"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Relationship Id="rId4" Target="../comments1.xml" Type="http://schemas.openxmlformats.org/officeDocument/2006/relationships/comment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 codeName="List1">
    <pageSetUpPr fitToPage="1"/>
  </sheetPr>
  <dimension ref="A1:BY2000"/>
  <sheetViews>
    <sheetView tabSelected="1" topLeftCell="AA27" workbookViewId="0" zoomScale="75" zoomScaleNormal="75">
      <selection activeCell="E31" sqref="E31"/>
    </sheetView>
  </sheetViews>
  <sheetFormatPr defaultColWidth="8.88671875" defaultRowHeight="13.2" x14ac:dyDescent="0.25"/>
  <cols>
    <col min="1" max="1" customWidth="true" style="1" width="34.44140625" collapsed="false"/>
    <col min="2" max="2" customWidth="true" style="1" width="20.6640625" collapsed="false"/>
    <col min="3" max="12" customWidth="true" style="1" width="15.6640625" collapsed="false"/>
    <col min="13" max="14" customWidth="true" style="1" width="3.33203125" collapsed="false"/>
    <col min="15" max="15" customWidth="true" style="1" width="18.88671875" collapsed="false"/>
    <col min="16" max="16" customWidth="true" style="1" width="15.6640625" collapsed="false"/>
    <col min="17" max="17" customWidth="true" style="1" width="35.33203125" collapsed="false"/>
    <col min="18" max="19" customWidth="true" style="1" width="30.6640625" collapsed="false"/>
    <col min="20" max="21" customWidth="true" style="1" width="35.6640625" collapsed="false"/>
    <col min="22" max="22" customWidth="true" style="1" width="30.6640625" collapsed="false"/>
    <col min="23" max="32" customWidth="true" style="1" width="15.6640625" collapsed="false"/>
    <col min="33" max="41" customWidth="true" style="1" width="8.6640625" collapsed="false"/>
    <col min="42" max="45" customWidth="true" style="1" width="20.6640625" collapsed="false"/>
    <col min="46" max="149" customWidth="true" style="1" width="6.6640625" collapsed="false"/>
    <col min="150" max="16384" style="1" width="8.88671875" collapsed="false"/>
  </cols>
  <sheetData>
    <row customFormat="1" customHeight="1" ht="69.900000000000006" r="1" s="2" spans="1:77" x14ac:dyDescent="0.25">
      <c r="A1" s="11"/>
      <c r="B1" s="11"/>
      <c r="C1" s="11"/>
      <c r="D1" s="11"/>
      <c r="E1" s="11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customFormat="1" customHeight="1" ht="19.95" r="2" s="2" spans="1:77" x14ac:dyDescent="0.25">
      <c r="A2" s="86" t="s">
        <v>122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1"/>
      <c r="N2" s="1"/>
      <c r="O2" s="1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customFormat="1" customHeight="1" ht="25.2" r="3" s="2" spans="1:77" x14ac:dyDescent="0.25">
      <c r="A3" s="51" t="s">
        <v>12</v>
      </c>
      <c r="B3" s="128" t="s">
        <v>45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customFormat="1" customHeight="1" ht="25.2" r="4" s="2" spans="1:77" x14ac:dyDescent="0.25">
      <c r="A4" s="51" t="s">
        <v>13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</row>
    <row customFormat="1" customHeight="1" ht="25.2" r="5" s="2" spans="1:77" x14ac:dyDescent="0.25">
      <c r="A5" s="51" t="s">
        <v>27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</row>
    <row customFormat="1" customHeight="1" ht="25.2" r="6" s="2" spans="1:77" x14ac:dyDescent="0.25">
      <c r="A6" s="51" t="s">
        <v>123</v>
      </c>
      <c r="B6" s="72"/>
      <c r="C6" s="73"/>
      <c r="D6" s="73"/>
      <c r="E6" s="73"/>
      <c r="F6" s="73"/>
      <c r="G6" s="73"/>
      <c r="H6" s="73"/>
      <c r="I6" s="73"/>
      <c r="J6" s="73"/>
      <c r="K6" s="73"/>
      <c r="L6" s="74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</row>
    <row customFormat="1" customHeight="1" ht="25.2" r="7" s="2" spans="1:77" x14ac:dyDescent="0.25">
      <c r="A7" s="30" t="s">
        <v>149</v>
      </c>
      <c r="B7" s="96"/>
      <c r="C7" s="97"/>
      <c r="D7" s="97"/>
      <c r="E7" s="97"/>
      <c r="F7" s="97"/>
      <c r="G7" s="97"/>
      <c r="H7" s="97"/>
      <c r="I7" s="97"/>
      <c r="J7" s="97"/>
      <c r="K7" s="97"/>
      <c r="L7" s="98"/>
      <c r="M7" s="4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</row>
    <row customFormat="1" customHeight="1" ht="15" r="8" s="2" spans="1:77" x14ac:dyDescent="0.25">
      <c r="A8" s="129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customFormat="1" customHeight="1" ht="15" r="9" s="2" spans="1:77" x14ac:dyDescent="0.25">
      <c r="A9" s="105" t="s">
        <v>129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</row>
    <row customFormat="1" customHeight="1" ht="25.5" r="10" s="2" spans="1:77" thickBot="1" x14ac:dyDescent="0.3">
      <c r="A10" s="118" t="s">
        <v>142</v>
      </c>
      <c r="B10" s="118"/>
      <c r="C10" s="51" t="s">
        <v>131</v>
      </c>
      <c r="D10" s="13" t="s">
        <v>0</v>
      </c>
      <c r="E10" s="13" t="s">
        <v>1</v>
      </c>
      <c r="F10" s="13" t="s">
        <v>2</v>
      </c>
      <c r="G10" s="13" t="s">
        <v>3</v>
      </c>
      <c r="H10" s="13" t="s">
        <v>4</v>
      </c>
      <c r="I10" s="13" t="s">
        <v>8</v>
      </c>
      <c r="J10" s="13" t="s">
        <v>5</v>
      </c>
      <c r="K10" s="13" t="s">
        <v>6</v>
      </c>
      <c r="L10" s="13" t="s">
        <v>7</v>
      </c>
      <c r="M10" s="1"/>
      <c r="N10" s="1"/>
      <c r="P10" s="1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</row>
    <row customFormat="1" customHeight="1" ht="20.100000000000001" r="11" s="2" spans="1:77" x14ac:dyDescent="0.25">
      <c r="A11" s="117" t="s">
        <v>28</v>
      </c>
      <c r="B11" s="117"/>
      <c r="C11" s="21">
        <f>ROUNDDOWN(SUM(D11:L11),0)</f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1"/>
      <c r="N11" s="1"/>
      <c r="O11" s="106" t="s">
        <v>130</v>
      </c>
      <c r="P11" s="107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</row>
    <row customFormat="1" customHeight="1" ht="20.100000000000001" r="12" s="2" spans="1:77" x14ac:dyDescent="0.25">
      <c r="A12" s="117" t="s">
        <v>29</v>
      </c>
      <c r="B12" s="117"/>
      <c r="C12" s="21">
        <f ref="C12:C17" si="0" t="shared">ROUNDDOWN(SUM(D12:L12),0)</f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1"/>
      <c r="N12" s="1"/>
      <c r="O12" s="108"/>
      <c r="P12" s="10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</row>
    <row customFormat="1" customHeight="1" ht="20.100000000000001" r="13" s="2" spans="1:77" x14ac:dyDescent="0.25">
      <c r="A13" s="118" t="s">
        <v>97</v>
      </c>
      <c r="B13" s="118"/>
      <c r="C13" s="21">
        <f si="0" t="shared"/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1"/>
      <c r="N13" s="1"/>
      <c r="O13" s="108"/>
      <c r="P13" s="10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</row>
    <row customFormat="1" customHeight="1" ht="20.100000000000001" r="14" s="2" spans="1:77" x14ac:dyDescent="0.25">
      <c r="A14" s="117" t="s">
        <v>43</v>
      </c>
      <c r="B14" s="117"/>
      <c r="C14" s="21">
        <f si="0" t="shared"/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1"/>
      <c r="N14" s="1"/>
      <c r="O14" s="108"/>
      <c r="P14" s="10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</row>
    <row customFormat="1" customHeight="1" ht="20.100000000000001" r="15" s="2" spans="1:77" x14ac:dyDescent="0.25">
      <c r="A15" s="118" t="s">
        <v>30</v>
      </c>
      <c r="B15" s="118"/>
      <c r="C15" s="21">
        <f si="0" t="shared"/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1"/>
      <c r="N15" s="1"/>
      <c r="O15" s="108"/>
      <c r="P15" s="10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</row>
    <row customFormat="1" customHeight="1" ht="20.100000000000001" r="16" s="2" spans="1:77" x14ac:dyDescent="0.25">
      <c r="A16" s="118" t="s">
        <v>31</v>
      </c>
      <c r="B16" s="118"/>
      <c r="C16" s="21">
        <f si="0" t="shared"/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1"/>
      <c r="N16" s="1"/>
      <c r="O16" s="108"/>
      <c r="P16" s="10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customFormat="1" customHeight="1" ht="20.100000000000001" r="17" s="2" spans="1:77" thickBot="1" x14ac:dyDescent="0.3">
      <c r="A17" s="119" t="s">
        <v>32</v>
      </c>
      <c r="B17" s="119"/>
      <c r="C17" s="21">
        <f si="0" t="shared"/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1"/>
      <c r="N17" s="1"/>
      <c r="O17" s="110"/>
      <c r="P17" s="111"/>
      <c r="AF17" s="95" t="s">
        <v>148</v>
      </c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6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</row>
    <row customFormat="1" customHeight="1" ht="15" r="18" s="2" spans="1:77" thickBot="1" x14ac:dyDescent="0.3">
      <c r="M18" s="1"/>
      <c r="N18" s="1"/>
      <c r="AF18" s="134" t="s">
        <v>135</v>
      </c>
      <c r="AG18" s="134"/>
      <c r="AH18" s="134"/>
      <c r="AI18" s="14" t="s">
        <v>15</v>
      </c>
      <c r="AJ18" s="78" t="s">
        <v>147</v>
      </c>
      <c r="AK18" s="79"/>
      <c r="AL18" s="14" t="s">
        <v>136</v>
      </c>
      <c r="AM18" s="75" t="s">
        <v>137</v>
      </c>
      <c r="AN18" s="76"/>
      <c r="AO18" s="76"/>
      <c r="AP18" s="76"/>
      <c r="AQ18" s="76"/>
      <c r="AR18" s="76"/>
      <c r="AS18" s="77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</row>
    <row customFormat="1" customHeight="1" ht="15" r="19" s="2" spans="1:77" x14ac:dyDescent="0.25">
      <c r="A19" s="105" t="s">
        <v>143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"/>
      <c r="N19" s="1"/>
      <c r="O19" s="106" t="s">
        <v>132</v>
      </c>
      <c r="P19" s="107"/>
      <c r="Q19" s="131" t="s">
        <v>150</v>
      </c>
      <c r="AF19" s="135" t="s">
        <v>28</v>
      </c>
      <c r="AG19" s="136"/>
      <c r="AH19" s="137"/>
      <c r="AI19" s="60">
        <f ca="1" ref="AI19:AI25" si="1" t="shared">SUMIF($T$38:$AF$2000,AF19,$AF$38:$AF$2000)</f>
        <v>0</v>
      </c>
      <c r="AJ19" s="80">
        <f ca="1">ROUNDDOWN(AI19,0)</f>
        <v>0</v>
      </c>
      <c r="AK19" s="81"/>
      <c r="AL19" s="55">
        <f ca="1">AI19-AJ19</f>
        <v>0</v>
      </c>
      <c r="AM19" s="83" t="str">
        <f ca="1">IF(AL19&gt;0,"Je nezbytné u některé osoby, která se zapojila do aktivity "&amp;AF19&amp;", uvést ve sloupci AR hodnotu "&amp;ROUND(AL19,2)&amp;"!","Není nutné provádět změny.")</f>
        <v>Není nutné provádět změny.</v>
      </c>
      <c r="AN19" s="83"/>
      <c r="AO19" s="83"/>
      <c r="AP19" s="83"/>
      <c r="AQ19" s="83"/>
      <c r="AR19" s="83"/>
      <c r="AS19" s="83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</row>
    <row customFormat="1" customHeight="1" ht="20.100000000000001" r="20" s="2" spans="1:77" x14ac:dyDescent="0.25">
      <c r="A20" s="48" t="s">
        <v>141</v>
      </c>
      <c r="B20" s="39" t="s">
        <v>154</v>
      </c>
      <c r="C20" s="39" t="s">
        <v>155</v>
      </c>
      <c r="D20" s="39" t="s">
        <v>98</v>
      </c>
      <c r="E20" s="39" t="s">
        <v>99</v>
      </c>
      <c r="F20" s="39" t="s">
        <v>100</v>
      </c>
      <c r="G20" s="39" t="s">
        <v>101</v>
      </c>
      <c r="H20" s="39" t="s">
        <v>102</v>
      </c>
      <c r="I20" s="39" t="s">
        <v>103</v>
      </c>
      <c r="J20" s="39" t="s">
        <v>104</v>
      </c>
      <c r="K20" s="39" t="s">
        <v>105</v>
      </c>
      <c r="L20" s="39" t="s">
        <v>106</v>
      </c>
      <c r="M20" s="1"/>
      <c r="N20" s="1"/>
      <c r="O20" s="108"/>
      <c r="P20" s="109"/>
      <c r="Q20" s="132"/>
      <c r="AF20" s="82" t="s">
        <v>97</v>
      </c>
      <c r="AG20" s="82"/>
      <c r="AH20" s="82"/>
      <c r="AI20" s="60">
        <f ca="1" si="1" t="shared"/>
        <v>0</v>
      </c>
      <c r="AJ20" s="80">
        <f ca="1" ref="AJ20:AJ25" si="2" t="shared">ROUNDDOWN(AI20,0)</f>
        <v>0</v>
      </c>
      <c r="AK20" s="81"/>
      <c r="AL20" s="55">
        <f ca="1" ref="AL20:AL25" si="3" t="shared">AI20-AJ20</f>
        <v>0</v>
      </c>
      <c r="AM20" s="83" t="str">
        <f ca="1" ref="AM20:AM25" si="4" t="shared">IF(AL20&gt;0,"Je nezbytné u některé osoby, která se zapojila do aktivity "&amp;AF20&amp;", uvést ve sloupci AR hodnotu "&amp;ROUND(AL20,2)&amp;"!","Není nutné provádět změny.")</f>
        <v>Není nutné provádět změny.</v>
      </c>
      <c r="AN20" s="83"/>
      <c r="AO20" s="83"/>
      <c r="AP20" s="83"/>
      <c r="AQ20" s="83"/>
      <c r="AR20" s="83"/>
      <c r="AS20" s="83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</row>
    <row customFormat="1" customHeight="1" ht="40.950000000000003" r="21" s="2" spans="1:77" x14ac:dyDescent="0.25">
      <c r="A21" s="38" t="s">
        <v>144</v>
      </c>
      <c r="B21" s="40">
        <v>0</v>
      </c>
      <c r="C21" s="40">
        <v>0</v>
      </c>
      <c r="D21" s="40"/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1"/>
      <c r="N21" s="1"/>
      <c r="O21" s="108"/>
      <c r="P21" s="109"/>
      <c r="Q21" s="132"/>
      <c r="AF21" s="82" t="s">
        <v>43</v>
      </c>
      <c r="AG21" s="82"/>
      <c r="AH21" s="82"/>
      <c r="AI21" s="60">
        <f ca="1" si="1" t="shared"/>
        <v>0</v>
      </c>
      <c r="AJ21" s="80">
        <f ca="1" si="2" t="shared"/>
        <v>0</v>
      </c>
      <c r="AK21" s="81"/>
      <c r="AL21" s="55">
        <f ca="1" si="3" t="shared"/>
        <v>0</v>
      </c>
      <c r="AM21" s="83" t="str">
        <f ca="1" si="4" t="shared"/>
        <v>Není nutné provádět změny.</v>
      </c>
      <c r="AN21" s="83"/>
      <c r="AO21" s="83"/>
      <c r="AP21" s="83"/>
      <c r="AQ21" s="83"/>
      <c r="AR21" s="83"/>
      <c r="AS21" s="83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</row>
    <row customFormat="1" customHeight="1" ht="20.100000000000001" r="22" s="2" spans="1:77" x14ac:dyDescent="0.25">
      <c r="A22" s="56" t="s">
        <v>146</v>
      </c>
      <c r="B22" s="58">
        <f>IF($B$28=Pomocný_list!$B$25,0,B21/$D$28*(100-$D$28))</f>
        <v>0</v>
      </c>
      <c r="C22" s="50">
        <f>IF($B$28=Pomocný_list!$B$25,0,C21/$D$28*(100-$D$28))</f>
        <v>0</v>
      </c>
      <c r="D22" s="50">
        <f>IF($B$28=Pomocný_list!$B$25,0,D21/$D$28*(100-$D$28))</f>
        <v>0</v>
      </c>
      <c r="E22" s="50">
        <f>IF($B$28=Pomocný_list!$B$25,0,E21/$D$28*(100-$D$28))</f>
        <v>0</v>
      </c>
      <c r="F22" s="50">
        <f>IF($B$28=Pomocný_list!$B$25,0,F21/$D$28*(100-$D$28))</f>
        <v>0</v>
      </c>
      <c r="G22" s="50">
        <f>IF($B$28=Pomocný_list!$B$25,0,G21/$D$28*(100-$D$28))</f>
        <v>0</v>
      </c>
      <c r="H22" s="50">
        <f>IF($B$28=Pomocný_list!$B$25,0,H21/$D$28*(100-$D$28))</f>
        <v>0</v>
      </c>
      <c r="I22" s="50">
        <f>IF($B$28=Pomocný_list!$B$25,0,I21/$D$28*(100-$D$28))</f>
        <v>0</v>
      </c>
      <c r="J22" s="50">
        <f>IF($B$28=Pomocný_list!$B$25,0,J21/$D$28*(100-$D$28))</f>
        <v>0</v>
      </c>
      <c r="K22" s="50">
        <f>IF($B$28=Pomocný_list!$B$25,0,K21/$D$28*(100-$D$28))</f>
        <v>0</v>
      </c>
      <c r="L22" s="50">
        <f>IF($B$28=Pomocný_list!$B$25,0,L21/$D$28*(100-$D$28))</f>
        <v>0</v>
      </c>
      <c r="M22" s="1"/>
      <c r="N22" s="1"/>
      <c r="O22" s="108"/>
      <c r="P22" s="109"/>
      <c r="Q22" s="132"/>
      <c r="AF22" s="82" t="s">
        <v>29</v>
      </c>
      <c r="AG22" s="82"/>
      <c r="AH22" s="82"/>
      <c r="AI22" s="60">
        <f ca="1" si="1" t="shared"/>
        <v>0</v>
      </c>
      <c r="AJ22" s="80">
        <f ca="1" si="2" t="shared"/>
        <v>0</v>
      </c>
      <c r="AK22" s="81"/>
      <c r="AL22" s="55">
        <f ca="1" si="3" t="shared"/>
        <v>0</v>
      </c>
      <c r="AM22" s="83" t="str">
        <f ca="1" si="4" t="shared"/>
        <v>Není nutné provádět změny.</v>
      </c>
      <c r="AN22" s="83"/>
      <c r="AO22" s="83"/>
      <c r="AP22" s="83"/>
      <c r="AQ22" s="83"/>
      <c r="AR22" s="83"/>
      <c r="AS22" s="83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</row>
    <row customFormat="1" customHeight="1" ht="22.2" r="23" s="2" spans="1:77" thickBot="1" x14ac:dyDescent="0.3">
      <c r="A23" s="49" t="s">
        <v>141</v>
      </c>
      <c r="B23" s="41" t="s">
        <v>107</v>
      </c>
      <c r="C23" s="41" t="s">
        <v>108</v>
      </c>
      <c r="D23" s="41" t="s">
        <v>109</v>
      </c>
      <c r="E23" s="41" t="s">
        <v>110</v>
      </c>
      <c r="F23" s="41" t="s">
        <v>111</v>
      </c>
      <c r="G23" s="41" t="s">
        <v>112</v>
      </c>
      <c r="H23" s="41" t="s">
        <v>113</v>
      </c>
      <c r="I23" s="41" t="s">
        <v>114</v>
      </c>
      <c r="J23" s="41" t="s">
        <v>115</v>
      </c>
      <c r="K23" s="41" t="s">
        <v>116</v>
      </c>
      <c r="L23" s="41" t="s">
        <v>117</v>
      </c>
      <c r="M23" s="1"/>
      <c r="N23" s="1"/>
      <c r="O23" s="110"/>
      <c r="P23" s="111"/>
      <c r="Q23" s="133"/>
      <c r="AF23" s="82" t="s">
        <v>31</v>
      </c>
      <c r="AG23" s="82"/>
      <c r="AH23" s="82"/>
      <c r="AI23" s="60">
        <f ca="1" si="1" t="shared"/>
        <v>0</v>
      </c>
      <c r="AJ23" s="80">
        <f ca="1" si="2" t="shared"/>
        <v>0</v>
      </c>
      <c r="AK23" s="81"/>
      <c r="AL23" s="55">
        <f ca="1" si="3" t="shared"/>
        <v>0</v>
      </c>
      <c r="AM23" s="83" t="str">
        <f ca="1" si="4" t="shared"/>
        <v>Není nutné provádět změny.</v>
      </c>
      <c r="AN23" s="83"/>
      <c r="AO23" s="83"/>
      <c r="AP23" s="83"/>
      <c r="AQ23" s="83"/>
      <c r="AR23" s="83"/>
      <c r="AS23" s="83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</row>
    <row customFormat="1" customHeight="1" ht="41.4" r="24" s="2" spans="1:77" x14ac:dyDescent="0.3">
      <c r="A24" s="59" t="s">
        <v>144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1"/>
      <c r="N24" s="1"/>
      <c r="O24"/>
      <c r="P24"/>
      <c r="Q24"/>
      <c r="AF24" s="82" t="s">
        <v>44</v>
      </c>
      <c r="AG24" s="82"/>
      <c r="AH24" s="82"/>
      <c r="AI24" s="60">
        <f ca="1" si="1" t="shared"/>
        <v>0</v>
      </c>
      <c r="AJ24" s="80">
        <f ca="1" si="2" t="shared"/>
        <v>0</v>
      </c>
      <c r="AK24" s="81"/>
      <c r="AL24" s="55">
        <f ca="1" si="3" t="shared"/>
        <v>0</v>
      </c>
      <c r="AM24" s="83" t="str">
        <f ca="1" si="4" t="shared"/>
        <v>Není nutné provádět změny.</v>
      </c>
      <c r="AN24" s="83"/>
      <c r="AO24" s="83"/>
      <c r="AP24" s="83"/>
      <c r="AQ24" s="83"/>
      <c r="AR24" s="83"/>
      <c r="AS24" s="83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</row>
    <row customFormat="1" customHeight="1" ht="20.100000000000001" r="25" s="2" spans="1:77" x14ac:dyDescent="0.3">
      <c r="A25" s="56" t="s">
        <v>146</v>
      </c>
      <c r="B25" s="50">
        <f>IF($B$28=Pomocný_list!$B$25,0,B24/$D$28*(100-$D$28))</f>
        <v>0</v>
      </c>
      <c r="C25" s="50">
        <f>IF($B$28=Pomocný_list!$B$25,0,C24/$D$28*(100-$D$28))</f>
        <v>0</v>
      </c>
      <c r="D25" s="50">
        <f>IF($B$28=Pomocný_list!$B$25,0,D24/$D$28*(100-$D$28))</f>
        <v>0</v>
      </c>
      <c r="E25" s="50">
        <f>IF($B$28=Pomocný_list!$B$25,0,E24/$D$28*(100-$D$28))</f>
        <v>0</v>
      </c>
      <c r="F25" s="50">
        <f>IF($B$28=Pomocný_list!$B$25,0,F24/$D$28*(100-$D$28))</f>
        <v>0</v>
      </c>
      <c r="G25" s="50">
        <f>IF($B$28=Pomocný_list!$B$25,0,G24/$D$28*(100-$D$28))</f>
        <v>0</v>
      </c>
      <c r="H25" s="50">
        <f>IF($B$28=Pomocný_list!$B$25,0,H24/$D$28*(100-$D$28))</f>
        <v>0</v>
      </c>
      <c r="I25" s="50">
        <f>IF($B$28=Pomocný_list!$B$25,0,I24/$D$28*(100-$D$28))</f>
        <v>0</v>
      </c>
      <c r="J25" s="50">
        <f>IF($B$28=Pomocný_list!$B$25,0,J24/$D$28*(100-$D$28))</f>
        <v>0</v>
      </c>
      <c r="K25" s="50">
        <f>IF($B$28=Pomocný_list!$B$25,0,K24/$D$28*(100-$D$28))</f>
        <v>0</v>
      </c>
      <c r="L25" s="50">
        <f>IF($B$28=Pomocný_list!$B$25,0,L24/$D$28*(100-$D$28))</f>
        <v>0</v>
      </c>
      <c r="M25" s="1"/>
      <c r="N25" s="1"/>
      <c r="O25"/>
      <c r="P25"/>
      <c r="Q25"/>
      <c r="AF25" s="82" t="s">
        <v>32</v>
      </c>
      <c r="AG25" s="82"/>
      <c r="AH25" s="82"/>
      <c r="AI25" s="60">
        <f ca="1" si="1" t="shared"/>
        <v>0</v>
      </c>
      <c r="AJ25" s="80">
        <f ca="1" si="2" t="shared"/>
        <v>0</v>
      </c>
      <c r="AK25" s="81"/>
      <c r="AL25" s="55">
        <f ca="1" si="3" t="shared"/>
        <v>0</v>
      </c>
      <c r="AM25" s="83" t="str">
        <f ca="1" si="4" t="shared"/>
        <v>Není nutné provádět změny.</v>
      </c>
      <c r="AN25" s="83"/>
      <c r="AO25" s="83"/>
      <c r="AP25" s="83"/>
      <c r="AQ25" s="83"/>
      <c r="AR25" s="83"/>
      <c r="AS25" s="83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</row>
    <row customFormat="1" customHeight="1" ht="15" r="26" s="2" spans="1:77" thickBot="1" x14ac:dyDescent="0.3">
      <c r="O26"/>
      <c r="P26"/>
      <c r="Q26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</row>
    <row customFormat="1" customHeight="1" ht="50.1" r="27" s="2" spans="1:77" x14ac:dyDescent="0.25">
      <c r="A27" s="38" t="s">
        <v>96</v>
      </c>
      <c r="B27" s="37">
        <f>(C11*Pomocný_list!C2)+('Souhrnná evidence'!C12*Pomocný_list!C5)+('Souhrnná evidence'!C13*Pomocný_list!C3)+('Souhrnná evidence'!C14*Pomocný_list!C4)+('Souhrnná evidence'!C15*Pomocný_list!C7)+('Souhrnná evidence'!C16*Pomocný_list!C6)+('Souhrnná evidence'!C17*Pomocný_list!C8)</f>
        <v>0</v>
      </c>
      <c r="C27" s="33" t="str">
        <f>IF($B$27=ROUNDDOWN(SUM(A21:L21,A24:L24)/D28*100,0),"OK","Chyba")</f>
        <v>OK</v>
      </c>
      <c r="D27" s="99" t="s">
        <v>128</v>
      </c>
      <c r="E27" s="100"/>
      <c r="F27" s="1"/>
      <c r="H27" s="106" t="s">
        <v>134</v>
      </c>
      <c r="I27" s="122"/>
      <c r="J27" s="122"/>
      <c r="K27" s="107"/>
      <c r="L27" s="1"/>
      <c r="M27" s="1"/>
      <c r="N27" s="1"/>
      <c r="O27" s="1"/>
      <c r="P27" s="1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</row>
    <row customFormat="1" customHeight="1" ht="39.9" r="28" s="2" spans="1:77" x14ac:dyDescent="0.3">
      <c r="A28" s="38" t="s">
        <v>33</v>
      </c>
      <c r="B28" s="3" t="s">
        <v>11</v>
      </c>
      <c r="C28" s="62" t="s">
        <v>9</v>
      </c>
      <c r="D28" s="120">
        <f>IF(B28="De minimis",0.85,IF(B28="Bloková výjimka (MP)",0.7,IF(B28="Bloková výjimka (SP)",0.6,IF(B28="Bloková výjimka (VP)",0.5,"NR"))))*100</f>
        <v>85</v>
      </c>
      <c r="E28" s="121"/>
      <c r="F28" s="1"/>
      <c r="G28"/>
      <c r="H28" s="108"/>
      <c r="I28" s="123"/>
      <c r="J28" s="123"/>
      <c r="K28" s="109"/>
      <c r="L28" s="1"/>
      <c r="M28" s="1"/>
      <c r="N28" s="1"/>
      <c r="O28" s="1"/>
      <c r="P28" s="1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</row>
    <row customFormat="1" customHeight="1" ht="50.1" r="29" s="2" spans="1:77" thickBot="1" x14ac:dyDescent="0.35">
      <c r="A29" s="38" t="s">
        <v>144</v>
      </c>
      <c r="B29" s="37">
        <f>IF(B28="De minimis",B27*0.85,IF(B28="Bloková výjimka (MP)",B27*0.7,IF(B28="Bloková výjimka (SP)",B27*0.6,IF(B28="Bloková výjimka (VP)",B27*0.5))))</f>
        <v>0</v>
      </c>
      <c r="C29" s="33" t="str">
        <f>IF($B$29=SUM(A21:L21,A24:L24),"OK","Chyba")</f>
        <v>OK</v>
      </c>
      <c r="D29" s="101" t="s">
        <v>26</v>
      </c>
      <c r="E29" s="102"/>
      <c r="F29" s="1"/>
      <c r="G29"/>
      <c r="H29" s="110"/>
      <c r="I29" s="124"/>
      <c r="J29" s="124"/>
      <c r="K29" s="111"/>
      <c r="L29" s="1"/>
      <c r="M29" s="1"/>
      <c r="N29" s="1"/>
      <c r="O29" s="1"/>
      <c r="P29" s="1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</row>
    <row customFormat="1" customHeight="1" ht="49.2" r="30" s="2" spans="1:77" x14ac:dyDescent="0.25">
      <c r="A30" s="42" t="s">
        <v>145</v>
      </c>
      <c r="B30" s="53"/>
      <c r="C30" s="118" t="s">
        <v>153</v>
      </c>
      <c r="D30" s="118"/>
      <c r="E30" s="118"/>
      <c r="F30" s="61"/>
      <c r="G30" s="1"/>
      <c r="H30" s="1"/>
      <c r="I30" s="1"/>
      <c r="J30" s="1"/>
      <c r="K30" s="1"/>
      <c r="L30" s="1"/>
      <c r="M30" s="1"/>
      <c r="N30" s="1"/>
      <c r="O30" s="1"/>
      <c r="P30" s="1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</row>
    <row customHeight="1" ht="50.25" r="31" spans="1:77" thickBot="1" x14ac:dyDescent="0.3">
      <c r="A31" s="38" t="s">
        <v>151</v>
      </c>
      <c r="B31" s="37">
        <f>IF(OR(B28=Pomocný_list!B26,B28=Pomocný_list!B27,B28=Pomocný_list!B28),SUM(C22:L22,B25:L25),0)</f>
        <v>0</v>
      </c>
      <c r="I31" s="1" t="s">
        <v>14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ht="53.4" r="32" spans="1:77" thickBot="1" x14ac:dyDescent="0.3">
      <c r="A32" s="43" t="s">
        <v>152</v>
      </c>
      <c r="B32" s="52">
        <f>B29-B30</f>
        <v>0</v>
      </c>
      <c r="N32" s="6"/>
      <c r="Q32" s="54" t="s">
        <v>95</v>
      </c>
      <c r="U32" s="8" t="s">
        <v>14</v>
      </c>
      <c r="V32" s="8"/>
      <c r="W32" s="8"/>
      <c r="X32" s="8"/>
      <c r="Y32" s="8"/>
      <c r="Z32" s="8"/>
      <c r="AB32" s="8"/>
      <c r="AC32" s="8"/>
      <c r="AD32" s="8"/>
      <c r="AE32" s="17"/>
      <c r="AF32" s="23" t="s">
        <v>41</v>
      </c>
      <c r="AG32" s="13" t="s">
        <v>84</v>
      </c>
      <c r="AH32" s="13" t="s">
        <v>85</v>
      </c>
      <c r="AI32" s="13" t="s">
        <v>86</v>
      </c>
      <c r="AJ32" s="13" t="s">
        <v>87</v>
      </c>
      <c r="AK32" s="13" t="s">
        <v>88</v>
      </c>
      <c r="AL32" s="13" t="s">
        <v>89</v>
      </c>
      <c r="AM32" s="13" t="s">
        <v>90</v>
      </c>
      <c r="AN32" s="13" t="s">
        <v>91</v>
      </c>
      <c r="AO32" s="13" t="s">
        <v>92</v>
      </c>
      <c r="AP32" s="24" t="s">
        <v>39</v>
      </c>
      <c r="AQ32" s="25" t="s">
        <v>40</v>
      </c>
    </row>
    <row ht="12.75" r="33" spans="4:76" x14ac:dyDescent="0.2">
      <c r="AE33" s="14" t="s">
        <v>15</v>
      </c>
      <c r="AF33" s="18">
        <f>ROUNDDOWN(SUM(AG33:AO33),0)</f>
        <v>0</v>
      </c>
      <c r="AG33" s="16">
        <f ref="AG33:AO33" si="5" t="shared">SUBTOTAL(109,AG38:AG2000)</f>
        <v>0</v>
      </c>
      <c r="AH33" s="16">
        <f si="5" t="shared"/>
        <v>0</v>
      </c>
      <c r="AI33" s="16">
        <f si="5" t="shared"/>
        <v>0</v>
      </c>
      <c r="AJ33" s="16">
        <f si="5" t="shared"/>
        <v>0</v>
      </c>
      <c r="AK33" s="16">
        <f si="5" t="shared"/>
        <v>0</v>
      </c>
      <c r="AL33" s="16">
        <f si="5" t="shared"/>
        <v>0</v>
      </c>
      <c r="AM33" s="16">
        <f si="5" t="shared"/>
        <v>0</v>
      </c>
      <c r="AN33" s="16">
        <f si="5" t="shared"/>
        <v>0</v>
      </c>
      <c r="AO33" s="16">
        <f si="5" t="shared"/>
        <v>0</v>
      </c>
      <c r="AP33" s="29">
        <f>SUBTOTAL(9,AP38:AP2000)</f>
        <v>0</v>
      </c>
      <c r="AQ33" s="29">
        <f>SUBTOTAL(9,AQ38:AQ2000)</f>
        <v>0</v>
      </c>
      <c r="BX33" s="12"/>
    </row>
    <row ht="12.75" r="34" spans="4:76" x14ac:dyDescent="0.2">
      <c r="AE34" s="9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</row>
    <row r="35" spans="4:76" x14ac:dyDescent="0.25">
      <c r="O35" s="90" t="s">
        <v>124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2"/>
      <c r="AG35" s="90" t="s">
        <v>42</v>
      </c>
      <c r="AH35" s="91"/>
      <c r="AI35" s="91"/>
      <c r="AJ35" s="91"/>
      <c r="AK35" s="91"/>
      <c r="AL35" s="91"/>
      <c r="AM35" s="91"/>
      <c r="AN35" s="91"/>
      <c r="AO35" s="92"/>
      <c r="AQ35" s="10"/>
      <c r="AR35" s="10"/>
      <c r="AS35" s="127" t="s">
        <v>125</v>
      </c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2"/>
    </row>
    <row ht="13.8" r="36" spans="4:76" thickBot="1" x14ac:dyDescent="0.3">
      <c r="O36" s="87" t="s">
        <v>46</v>
      </c>
      <c r="P36" s="87"/>
      <c r="Q36" s="87"/>
      <c r="R36" s="103" t="s">
        <v>94</v>
      </c>
      <c r="S36" s="104"/>
      <c r="T36" s="94" t="s">
        <v>16</v>
      </c>
      <c r="U36" s="94"/>
      <c r="V36" s="94"/>
      <c r="W36" s="94"/>
      <c r="X36" s="94"/>
      <c r="Y36" s="94"/>
      <c r="Z36" s="94"/>
      <c r="AA36" s="94"/>
      <c r="AB36" s="94"/>
      <c r="AC36" s="95"/>
      <c r="AD36" s="93" t="s">
        <v>51</v>
      </c>
      <c r="AE36" s="93"/>
      <c r="AF36" s="93"/>
      <c r="AG36" s="88" t="s">
        <v>139</v>
      </c>
      <c r="AH36" s="89"/>
      <c r="AI36" s="89"/>
      <c r="AJ36" s="89"/>
      <c r="AK36" s="89"/>
      <c r="AL36" s="89"/>
      <c r="AM36" s="89"/>
      <c r="AN36" s="89"/>
      <c r="AO36" s="89"/>
      <c r="AP36" s="112" t="s">
        <v>51</v>
      </c>
      <c r="AQ36" s="113"/>
      <c r="AR36" s="57"/>
      <c r="AS36" s="57"/>
      <c r="AT36" s="84" t="s">
        <v>140</v>
      </c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</row>
    <row ht="66.599999999999994" r="37" spans="4:76" thickBot="1" x14ac:dyDescent="0.3">
      <c r="D37" s="114" t="s">
        <v>93</v>
      </c>
      <c r="E37" s="115"/>
      <c r="F37" s="115"/>
      <c r="G37" s="115"/>
      <c r="H37" s="115"/>
      <c r="I37" s="115"/>
      <c r="J37" s="115"/>
      <c r="K37" s="116"/>
      <c r="O37" s="13" t="s">
        <v>34</v>
      </c>
      <c r="P37" s="13" t="s">
        <v>35</v>
      </c>
      <c r="Q37" s="22" t="s">
        <v>36</v>
      </c>
      <c r="R37" s="26" t="s">
        <v>38</v>
      </c>
      <c r="S37" s="26" t="s">
        <v>37</v>
      </c>
      <c r="T37" s="13" t="s">
        <v>10</v>
      </c>
      <c r="U37" s="13" t="s">
        <v>17</v>
      </c>
      <c r="V37" s="13" t="s">
        <v>21</v>
      </c>
      <c r="W37" s="26" t="s">
        <v>48</v>
      </c>
      <c r="X37" s="26" t="s">
        <v>47</v>
      </c>
      <c r="Y37" s="32" t="s">
        <v>121</v>
      </c>
      <c r="Z37" s="26" t="s">
        <v>49</v>
      </c>
      <c r="AA37" s="27" t="s">
        <v>18</v>
      </c>
      <c r="AB37" s="27" t="s">
        <v>19</v>
      </c>
      <c r="AC37" s="28" t="s">
        <v>20</v>
      </c>
      <c r="AD37" s="32" t="s">
        <v>50</v>
      </c>
      <c r="AE37" s="31" t="s">
        <v>52</v>
      </c>
      <c r="AF37" s="32" t="s">
        <v>53</v>
      </c>
      <c r="AG37" s="15" t="s">
        <v>84</v>
      </c>
      <c r="AH37" s="15" t="s">
        <v>85</v>
      </c>
      <c r="AI37" s="15" t="s">
        <v>86</v>
      </c>
      <c r="AJ37" s="15" t="s">
        <v>87</v>
      </c>
      <c r="AK37" s="15" t="s">
        <v>88</v>
      </c>
      <c r="AL37" s="15" t="s">
        <v>89</v>
      </c>
      <c r="AM37" s="15" t="s">
        <v>90</v>
      </c>
      <c r="AN37" s="15" t="s">
        <v>91</v>
      </c>
      <c r="AO37" s="15" t="s">
        <v>92</v>
      </c>
      <c r="AP37" s="36" t="s">
        <v>127</v>
      </c>
      <c r="AQ37" s="44" t="s">
        <v>126</v>
      </c>
      <c r="AR37" s="25" t="s">
        <v>138</v>
      </c>
      <c r="AS37" s="25" t="s">
        <v>133</v>
      </c>
      <c r="AT37" s="46" t="s">
        <v>54</v>
      </c>
      <c r="AU37" s="13" t="s">
        <v>55</v>
      </c>
      <c r="AV37" s="13" t="s">
        <v>56</v>
      </c>
      <c r="AW37" s="13" t="s">
        <v>57</v>
      </c>
      <c r="AX37" s="13" t="s">
        <v>58</v>
      </c>
      <c r="AY37" s="13" t="s">
        <v>59</v>
      </c>
      <c r="AZ37" s="13" t="s">
        <v>60</v>
      </c>
      <c r="BA37" s="13" t="s">
        <v>61</v>
      </c>
      <c r="BB37" s="13" t="s">
        <v>62</v>
      </c>
      <c r="BC37" s="13" t="s">
        <v>63</v>
      </c>
      <c r="BD37" s="13" t="s">
        <v>64</v>
      </c>
      <c r="BE37" s="13" t="s">
        <v>65</v>
      </c>
      <c r="BF37" s="13" t="s">
        <v>66</v>
      </c>
      <c r="BG37" s="13" t="s">
        <v>67</v>
      </c>
      <c r="BH37" s="13" t="s">
        <v>68</v>
      </c>
      <c r="BI37" s="13" t="s">
        <v>69</v>
      </c>
      <c r="BJ37" s="13" t="s">
        <v>70</v>
      </c>
      <c r="BK37" s="13" t="s">
        <v>71</v>
      </c>
      <c r="BL37" s="13" t="s">
        <v>72</v>
      </c>
      <c r="BM37" s="13" t="s">
        <v>73</v>
      </c>
      <c r="BN37" s="13" t="s">
        <v>74</v>
      </c>
      <c r="BO37" s="13" t="s">
        <v>75</v>
      </c>
      <c r="BP37" s="13" t="s">
        <v>76</v>
      </c>
      <c r="BQ37" s="13" t="s">
        <v>77</v>
      </c>
      <c r="BR37" s="13" t="s">
        <v>78</v>
      </c>
      <c r="BS37" s="13" t="s">
        <v>79</v>
      </c>
      <c r="BT37" s="13" t="s">
        <v>80</v>
      </c>
      <c r="BU37" s="13" t="s">
        <v>81</v>
      </c>
      <c r="BV37" s="13" t="s">
        <v>82</v>
      </c>
      <c r="BW37" s="13" t="s">
        <v>83</v>
      </c>
    </row>
    <row ht="12.75" r="38" spans="4:76" x14ac:dyDescent="0.2">
      <c r="O38" s="70"/>
      <c r="P38" s="70"/>
      <c r="Q38" s="70"/>
      <c r="R38" s="70"/>
      <c r="S38" s="70"/>
      <c r="T38" s="70"/>
      <c r="U38" s="70"/>
      <c r="V38" s="71">
        <v>0</v>
      </c>
      <c r="W38" s="66"/>
      <c r="X38" s="66"/>
      <c r="Y38" s="35">
        <f>IF(T38=Pomocný_list!$B$4,((W38/0.75)+X38),(W38)+X38*0.75)</f>
        <v>0</v>
      </c>
      <c r="Z38" s="66"/>
      <c r="AA38" s="67"/>
      <c r="AB38" s="68"/>
      <c r="AC38" s="68"/>
      <c r="AD38" s="33" t="str">
        <f>IF(AE38&gt;=Y38*0.7,"Splněna","Nesplněna")</f>
        <v>Splněna</v>
      </c>
      <c r="AE38" s="34">
        <f>IF(SUM(AS38:FS38)&gt;Y38,"Překročeno",SUM(AS38:FS38))</f>
        <v>0</v>
      </c>
      <c r="AF38" s="34">
        <f>IF(SUM(AG38:AO38)&lt;=Z38,SUM(AG38:AO38)-AR38,"Překročeno")</f>
        <v>0</v>
      </c>
      <c r="AG38" s="65"/>
      <c r="AH38" s="65"/>
      <c r="AI38" s="65"/>
      <c r="AJ38" s="65"/>
      <c r="AK38" s="65"/>
      <c r="AL38" s="65"/>
      <c r="AM38" s="65"/>
      <c r="AN38" s="65"/>
      <c r="AO38" s="65"/>
      <c r="AP38" s="37" t="b">
        <f>IF(AD38="Nesplněna","Nezpůsobilé výdaje",IFERROR(IF(T38=Pomocný_list!$B$2,AF38*Pomocný_list!$C$2,IF(T38=Pomocný_list!$B$3,AF38*Pomocný_list!$C$3,IF(T38=Pomocný_list!$B$4,AF38*Pomocný_list!$C$4,IF(T38=Pomocný_list!$B$5,AF38*Pomocný_list!$C$5,IF(T38=Pomocný_list!$B$6,AF38*Pomocný_list!$C$6,IF(T38=Pomocný_list!$B$7,AF38*Pomocný_list!$C$7,IF(T38=Pomocný_list!$B$8,AF38*Pomocný_list!$C$8))))))),"Chybné údaje"))</f>
        <v>0</v>
      </c>
      <c r="AQ38" s="45">
        <f>IFERROR(AP38/100*$D$28,"Chybné údaje")</f>
        <v>0</v>
      </c>
      <c r="AR38" s="63"/>
      <c r="AS38" s="63"/>
      <c r="AT38" s="64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</row>
    <row ht="12.75" r="39" spans="4:76" x14ac:dyDescent="0.2">
      <c r="O39" s="70"/>
      <c r="P39" s="70"/>
      <c r="Q39" s="70"/>
      <c r="R39" s="70"/>
      <c r="S39" s="70"/>
      <c r="T39" s="70"/>
      <c r="U39" s="70"/>
      <c r="V39" s="71">
        <v>0</v>
      </c>
      <c r="W39" s="66"/>
      <c r="X39" s="66"/>
      <c r="Y39" s="35">
        <f>IF(T39=Pomocný_list!$B$4,((W39/0.75)+X39),(W39)+X39*0.75)</f>
        <v>0</v>
      </c>
      <c r="Z39" s="66"/>
      <c r="AA39" s="67"/>
      <c r="AB39" s="68"/>
      <c r="AC39" s="68"/>
      <c r="AD39" s="33" t="str">
        <f ref="AD39:AD102" si="6" t="shared">IF(AE39&gt;=Y39*0.7,"Splněna","Nesplněna")</f>
        <v>Splněna</v>
      </c>
      <c r="AE39" s="34">
        <f ref="AE39:AE102" si="7" t="shared">IF(SUM(AS39:FS39)&gt;Y39,"Překročeno",SUM(AS39:FS39))</f>
        <v>0</v>
      </c>
      <c r="AF39" s="34">
        <f ref="AF39:AF102" si="8" t="shared">IF(SUM(AG39:AO39)&lt;=Z39,SUM(AG39:AO39)-AR39,"Překročeno")</f>
        <v>0</v>
      </c>
      <c r="AG39" s="65"/>
      <c r="AH39" s="65"/>
      <c r="AI39" s="65"/>
      <c r="AJ39" s="65"/>
      <c r="AK39" s="65"/>
      <c r="AL39" s="65"/>
      <c r="AM39" s="65"/>
      <c r="AN39" s="65"/>
      <c r="AO39" s="65"/>
      <c r="AP39" s="37" t="b">
        <f>IF(AD39="Nesplněna","Nezpůsobilé výdaje",IFERROR(IF(T39=Pomocný_list!$B$2,AF39*Pomocný_list!$C$2,IF(T39=Pomocný_list!$B$3,AF39*Pomocný_list!$C$3,IF(T39=Pomocný_list!$B$4,AF39*Pomocný_list!$C$4,IF(T39=Pomocný_list!$B$5,AF39*Pomocný_list!$C$5,IF(T39=Pomocný_list!$B$6,AF39*Pomocný_list!$C$6,IF(T39=Pomocný_list!$B$7,AF39*Pomocný_list!$C$7,IF(T39=Pomocný_list!$B$8,AF39*Pomocný_list!$C$8))))))),"Chybné údaje"))</f>
        <v>0</v>
      </c>
      <c r="AQ39" s="45">
        <f ref="AQ39:AQ102" si="9" t="shared">IFERROR(AP39/100*$D$28,"Chybné údaje")</f>
        <v>0</v>
      </c>
      <c r="AR39" s="63"/>
      <c r="AS39" s="63"/>
      <c r="AT39" s="64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</row>
    <row ht="12.75" r="40" spans="4:76" x14ac:dyDescent="0.2">
      <c r="O40" s="70"/>
      <c r="P40" s="70"/>
      <c r="Q40" s="70"/>
      <c r="R40" s="70"/>
      <c r="S40" s="70"/>
      <c r="T40" s="70"/>
      <c r="U40" s="70"/>
      <c r="V40" s="71">
        <v>0</v>
      </c>
      <c r="W40" s="66"/>
      <c r="X40" s="66"/>
      <c r="Y40" s="35">
        <f>IF(T40=Pomocný_list!$B$4,((W40/0.75)+X40),(W40)+X40*0.75)</f>
        <v>0</v>
      </c>
      <c r="Z40" s="66"/>
      <c r="AA40" s="67"/>
      <c r="AB40" s="69"/>
      <c r="AC40" s="69"/>
      <c r="AD40" s="33" t="str">
        <f si="6" t="shared"/>
        <v>Splněna</v>
      </c>
      <c r="AE40" s="34">
        <f si="7" t="shared"/>
        <v>0</v>
      </c>
      <c r="AF40" s="34">
        <f si="8" t="shared"/>
        <v>0</v>
      </c>
      <c r="AG40" s="65"/>
      <c r="AH40" s="65"/>
      <c r="AI40" s="65"/>
      <c r="AJ40" s="65"/>
      <c r="AK40" s="65"/>
      <c r="AL40" s="65"/>
      <c r="AM40" s="65"/>
      <c r="AN40" s="65"/>
      <c r="AO40" s="65"/>
      <c r="AP40" s="37" t="b">
        <f>IF(AD40="Nesplněna","Nezpůsobilé výdaje",IFERROR(IF(T40=Pomocný_list!$B$2,AF40*Pomocný_list!$C$2,IF(T40=Pomocný_list!$B$3,AF40*Pomocný_list!$C$3,IF(T40=Pomocný_list!$B$4,AF40*Pomocný_list!$C$4,IF(T40=Pomocný_list!$B$5,AF40*Pomocný_list!$C$5,IF(T40=Pomocný_list!$B$6,AF40*Pomocný_list!$C$6,IF(T40=Pomocný_list!$B$7,AF40*Pomocný_list!$C$7,IF(T40=Pomocný_list!$B$8,AF40*Pomocný_list!$C$8))))))),"Chybné údaje"))</f>
        <v>0</v>
      </c>
      <c r="AQ40" s="45">
        <f si="9" t="shared"/>
        <v>0</v>
      </c>
      <c r="AR40" s="63"/>
      <c r="AS40" s="63"/>
      <c r="AT40" s="64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</row>
    <row ht="12.75" r="41" spans="4:76" x14ac:dyDescent="0.2">
      <c r="O41" s="70"/>
      <c r="P41" s="70"/>
      <c r="Q41" s="70"/>
      <c r="R41" s="70"/>
      <c r="S41" s="70"/>
      <c r="T41" s="70"/>
      <c r="U41" s="70"/>
      <c r="V41" s="71">
        <v>0</v>
      </c>
      <c r="W41" s="66"/>
      <c r="X41" s="66"/>
      <c r="Y41" s="35">
        <f>IF(T41=Pomocný_list!$B$4,((W41/0.75)+X41),(W41)+X41*0.75)</f>
        <v>0</v>
      </c>
      <c r="Z41" s="66"/>
      <c r="AA41" s="67"/>
      <c r="AB41" s="69"/>
      <c r="AC41" s="69"/>
      <c r="AD41" s="33" t="str">
        <f si="6" t="shared"/>
        <v>Splněna</v>
      </c>
      <c r="AE41" s="34">
        <f si="7" t="shared"/>
        <v>0</v>
      </c>
      <c r="AF41" s="34">
        <f si="8" t="shared"/>
        <v>0</v>
      </c>
      <c r="AG41" s="65"/>
      <c r="AH41" s="65"/>
      <c r="AI41" s="65"/>
      <c r="AJ41" s="65"/>
      <c r="AK41" s="65"/>
      <c r="AL41" s="65"/>
      <c r="AM41" s="65"/>
      <c r="AN41" s="65"/>
      <c r="AO41" s="65"/>
      <c r="AP41" s="37" t="b">
        <f>IF(AD41="Nesplněna","Nezpůsobilé výdaje",IFERROR(IF(T41=Pomocný_list!$B$2,AF41*Pomocný_list!$C$2,IF(T41=Pomocný_list!$B$3,AF41*Pomocný_list!$C$3,IF(T41=Pomocný_list!$B$4,AF41*Pomocný_list!$C$4,IF(T41=Pomocný_list!$B$5,AF41*Pomocný_list!$C$5,IF(T41=Pomocný_list!$B$6,AF41*Pomocný_list!$C$6,IF(T41=Pomocný_list!$B$7,AF41*Pomocný_list!$C$7,IF(T41=Pomocný_list!$B$8,AF41*Pomocný_list!$C$8))))))),"Chybné údaje"))</f>
        <v>0</v>
      </c>
      <c r="AQ41" s="45">
        <f si="9" t="shared"/>
        <v>0</v>
      </c>
      <c r="AR41" s="63"/>
      <c r="AS41" s="63"/>
      <c r="AT41" s="64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</row>
    <row ht="12.75" r="42" spans="4:76" x14ac:dyDescent="0.2">
      <c r="O42" s="70"/>
      <c r="P42" s="70"/>
      <c r="Q42" s="70"/>
      <c r="R42" s="70"/>
      <c r="S42" s="70"/>
      <c r="T42" s="70"/>
      <c r="U42" s="70"/>
      <c r="V42" s="71">
        <v>0</v>
      </c>
      <c r="W42" s="66"/>
      <c r="X42" s="66"/>
      <c r="Y42" s="35">
        <f>IF(T42=Pomocný_list!$B$4,((W42/0.75)+X42),(W42)+X42*0.75)</f>
        <v>0</v>
      </c>
      <c r="Z42" s="66"/>
      <c r="AA42" s="67"/>
      <c r="AB42" s="69"/>
      <c r="AC42" s="69"/>
      <c r="AD42" s="33" t="str">
        <f si="6" t="shared"/>
        <v>Splněna</v>
      </c>
      <c r="AE42" s="34">
        <f si="7" t="shared"/>
        <v>0</v>
      </c>
      <c r="AF42" s="34">
        <f si="8" t="shared"/>
        <v>0</v>
      </c>
      <c r="AG42" s="65"/>
      <c r="AH42" s="65"/>
      <c r="AI42" s="65"/>
      <c r="AJ42" s="65"/>
      <c r="AK42" s="65"/>
      <c r="AL42" s="65"/>
      <c r="AM42" s="65"/>
      <c r="AN42" s="65"/>
      <c r="AO42" s="65"/>
      <c r="AP42" s="37" t="b">
        <f>IF(AD42="Nesplněna","Nezpůsobilé výdaje",IFERROR(IF(T42=Pomocný_list!$B$2,AF42*Pomocný_list!$C$2,IF(T42=Pomocný_list!$B$3,AF42*Pomocný_list!$C$3,IF(T42=Pomocný_list!$B$4,AF42*Pomocný_list!$C$4,IF(T42=Pomocný_list!$B$5,AF42*Pomocný_list!$C$5,IF(T42=Pomocný_list!$B$6,AF42*Pomocný_list!$C$6,IF(T42=Pomocný_list!$B$7,AF42*Pomocný_list!$C$7,IF(T42=Pomocný_list!$B$8,AF42*Pomocný_list!$C$8))))))),"Chybné údaje"))</f>
        <v>0</v>
      </c>
      <c r="AQ42" s="45">
        <f si="9" t="shared"/>
        <v>0</v>
      </c>
      <c r="AR42" s="63"/>
      <c r="AS42" s="63"/>
      <c r="AT42" s="64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</row>
    <row ht="12.75" r="43" spans="4:76" x14ac:dyDescent="0.2">
      <c r="O43" s="70"/>
      <c r="P43" s="70"/>
      <c r="Q43" s="70"/>
      <c r="R43" s="70"/>
      <c r="S43" s="70"/>
      <c r="T43" s="70"/>
      <c r="U43" s="70"/>
      <c r="V43" s="71">
        <v>0</v>
      </c>
      <c r="W43" s="66"/>
      <c r="X43" s="66"/>
      <c r="Y43" s="35">
        <f>IF(T43=Pomocný_list!$B$4,((W43/0.75)+X43),(W43)+X43*0.75)</f>
        <v>0</v>
      </c>
      <c r="Z43" s="66"/>
      <c r="AA43" s="67"/>
      <c r="AB43" s="69"/>
      <c r="AC43" s="69"/>
      <c r="AD43" s="33" t="str">
        <f si="6" t="shared"/>
        <v>Splněna</v>
      </c>
      <c r="AE43" s="34">
        <f si="7" t="shared"/>
        <v>0</v>
      </c>
      <c r="AF43" s="34">
        <f si="8" t="shared"/>
        <v>0</v>
      </c>
      <c r="AG43" s="65"/>
      <c r="AH43" s="65"/>
      <c r="AI43" s="65"/>
      <c r="AJ43" s="65"/>
      <c r="AK43" s="65"/>
      <c r="AL43" s="65"/>
      <c r="AM43" s="65"/>
      <c r="AN43" s="65"/>
      <c r="AO43" s="65"/>
      <c r="AP43" s="37" t="b">
        <f>IF(AD43="Nesplněna","Nezpůsobilé výdaje",IFERROR(IF(T43=Pomocný_list!$B$2,AF43*Pomocný_list!$C$2,IF(T43=Pomocný_list!$B$3,AF43*Pomocný_list!$C$3,IF(T43=Pomocný_list!$B$4,AF43*Pomocný_list!$C$4,IF(T43=Pomocný_list!$B$5,AF43*Pomocný_list!$C$5,IF(T43=Pomocný_list!$B$6,AF43*Pomocný_list!$C$6,IF(T43=Pomocný_list!$B$7,AF43*Pomocný_list!$C$7,IF(T43=Pomocný_list!$B$8,AF43*Pomocný_list!$C$8))))))),"Chybné údaje"))</f>
        <v>0</v>
      </c>
      <c r="AQ43" s="45">
        <f si="9" t="shared"/>
        <v>0</v>
      </c>
      <c r="AR43" s="63"/>
      <c r="AS43" s="63"/>
      <c r="AT43" s="64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</row>
    <row ht="12.75" r="44" spans="4:76" x14ac:dyDescent="0.2">
      <c r="O44" s="70"/>
      <c r="P44" s="70"/>
      <c r="Q44" s="70"/>
      <c r="R44" s="70"/>
      <c r="S44" s="70"/>
      <c r="T44" s="70"/>
      <c r="U44" s="70"/>
      <c r="V44" s="71">
        <v>0</v>
      </c>
      <c r="W44" s="66"/>
      <c r="X44" s="66"/>
      <c r="Y44" s="35">
        <f>IF(T44=Pomocný_list!$B$4,((W44/0.75)+X44),(W44)+X44*0.75)</f>
        <v>0</v>
      </c>
      <c r="Z44" s="66"/>
      <c r="AA44" s="67"/>
      <c r="AB44" s="69"/>
      <c r="AC44" s="69"/>
      <c r="AD44" s="33" t="str">
        <f si="6" t="shared"/>
        <v>Splněna</v>
      </c>
      <c r="AE44" s="34">
        <f si="7" t="shared"/>
        <v>0</v>
      </c>
      <c r="AF44" s="34">
        <f si="8" t="shared"/>
        <v>0</v>
      </c>
      <c r="AG44" s="65"/>
      <c r="AH44" s="65"/>
      <c r="AI44" s="65"/>
      <c r="AJ44" s="65"/>
      <c r="AK44" s="65"/>
      <c r="AL44" s="65"/>
      <c r="AM44" s="65"/>
      <c r="AN44" s="65"/>
      <c r="AO44" s="65"/>
      <c r="AP44" s="37" t="b">
        <f>IF(AD44="Nesplněna","Nezpůsobilé výdaje",IFERROR(IF(T44=Pomocný_list!$B$2,AF44*Pomocný_list!$C$2,IF(T44=Pomocný_list!$B$3,AF44*Pomocný_list!$C$3,IF(T44=Pomocný_list!$B$4,AF44*Pomocný_list!$C$4,IF(T44=Pomocný_list!$B$5,AF44*Pomocný_list!$C$5,IF(T44=Pomocný_list!$B$6,AF44*Pomocný_list!$C$6,IF(T44=Pomocný_list!$B$7,AF44*Pomocný_list!$C$7,IF(T44=Pomocný_list!$B$8,AF44*Pomocný_list!$C$8))))))),"Chybné údaje"))</f>
        <v>0</v>
      </c>
      <c r="AQ44" s="45">
        <f si="9" t="shared"/>
        <v>0</v>
      </c>
      <c r="AR44" s="63"/>
      <c r="AS44" s="63"/>
      <c r="AT44" s="64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</row>
    <row ht="12.75" r="45" spans="4:76" x14ac:dyDescent="0.2">
      <c r="O45" s="70"/>
      <c r="P45" s="70"/>
      <c r="Q45" s="70"/>
      <c r="R45" s="70"/>
      <c r="S45" s="70"/>
      <c r="T45" s="70"/>
      <c r="U45" s="70"/>
      <c r="V45" s="71">
        <v>0</v>
      </c>
      <c r="W45" s="66"/>
      <c r="X45" s="66"/>
      <c r="Y45" s="35">
        <f>IF(T45=Pomocný_list!$B$4,((W45/0.75)+X45),(W45)+X45*0.75)</f>
        <v>0</v>
      </c>
      <c r="Z45" s="66"/>
      <c r="AA45" s="67"/>
      <c r="AB45" s="69"/>
      <c r="AC45" s="69"/>
      <c r="AD45" s="33" t="str">
        <f si="6" t="shared"/>
        <v>Splněna</v>
      </c>
      <c r="AE45" s="34">
        <f si="7" t="shared"/>
        <v>0</v>
      </c>
      <c r="AF45" s="34">
        <f si="8" t="shared"/>
        <v>0</v>
      </c>
      <c r="AG45" s="65"/>
      <c r="AH45" s="65"/>
      <c r="AI45" s="65"/>
      <c r="AJ45" s="65"/>
      <c r="AK45" s="65"/>
      <c r="AL45" s="65"/>
      <c r="AM45" s="65"/>
      <c r="AN45" s="65"/>
      <c r="AO45" s="65"/>
      <c r="AP45" s="37" t="b">
        <f>IF(AD45="Nesplněna","Nezpůsobilé výdaje",IFERROR(IF(T45=Pomocný_list!$B$2,AF45*Pomocný_list!$C$2,IF(T45=Pomocný_list!$B$3,AF45*Pomocný_list!$C$3,IF(T45=Pomocný_list!$B$4,AF45*Pomocný_list!$C$4,IF(T45=Pomocný_list!$B$5,AF45*Pomocný_list!$C$5,IF(T45=Pomocný_list!$B$6,AF45*Pomocný_list!$C$6,IF(T45=Pomocný_list!$B$7,AF45*Pomocný_list!$C$7,IF(T45=Pomocný_list!$B$8,AF45*Pomocný_list!$C$8))))))),"Chybné údaje"))</f>
        <v>0</v>
      </c>
      <c r="AQ45" s="45">
        <f si="9" t="shared"/>
        <v>0</v>
      </c>
      <c r="AR45" s="63"/>
      <c r="AS45" s="63"/>
      <c r="AT45" s="64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</row>
    <row ht="12.75" r="46" spans="4:76" x14ac:dyDescent="0.2">
      <c r="O46" s="70"/>
      <c r="P46" s="70"/>
      <c r="Q46" s="70"/>
      <c r="R46" s="70"/>
      <c r="S46" s="70"/>
      <c r="T46" s="70"/>
      <c r="U46" s="70"/>
      <c r="V46" s="71">
        <v>0</v>
      </c>
      <c r="W46" s="66"/>
      <c r="X46" s="66"/>
      <c r="Y46" s="35">
        <f>IF(T46=Pomocný_list!$B$4,((W46/0.75)+X46),(W46)+X46*0.75)</f>
        <v>0</v>
      </c>
      <c r="Z46" s="66"/>
      <c r="AA46" s="67"/>
      <c r="AB46" s="69"/>
      <c r="AC46" s="69"/>
      <c r="AD46" s="33" t="str">
        <f si="6" t="shared"/>
        <v>Splněna</v>
      </c>
      <c r="AE46" s="34">
        <f si="7" t="shared"/>
        <v>0</v>
      </c>
      <c r="AF46" s="34">
        <f si="8" t="shared"/>
        <v>0</v>
      </c>
      <c r="AG46" s="65"/>
      <c r="AH46" s="65"/>
      <c r="AI46" s="65"/>
      <c r="AJ46" s="65"/>
      <c r="AK46" s="65"/>
      <c r="AL46" s="65"/>
      <c r="AM46" s="65"/>
      <c r="AN46" s="65"/>
      <c r="AO46" s="65"/>
      <c r="AP46" s="37" t="b">
        <f>IF(AD46="Nesplněna","Nezpůsobilé výdaje",IFERROR(IF(T46=Pomocný_list!$B$2,AF46*Pomocný_list!$C$2,IF(T46=Pomocný_list!$B$3,AF46*Pomocný_list!$C$3,IF(T46=Pomocný_list!$B$4,AF46*Pomocný_list!$C$4,IF(T46=Pomocný_list!$B$5,AF46*Pomocný_list!$C$5,IF(T46=Pomocný_list!$B$6,AF46*Pomocný_list!$C$6,IF(T46=Pomocný_list!$B$7,AF46*Pomocný_list!$C$7,IF(T46=Pomocný_list!$B$8,AF46*Pomocný_list!$C$8))))))),"Chybné údaje"))</f>
        <v>0</v>
      </c>
      <c r="AQ46" s="45">
        <f si="9" t="shared"/>
        <v>0</v>
      </c>
      <c r="AR46" s="63"/>
      <c r="AS46" s="63"/>
      <c r="AT46" s="64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</row>
    <row ht="12.75" r="47" spans="4:76" x14ac:dyDescent="0.2">
      <c r="O47" s="70"/>
      <c r="P47" s="70"/>
      <c r="Q47" s="70"/>
      <c r="R47" s="70"/>
      <c r="S47" s="70"/>
      <c r="T47" s="70"/>
      <c r="U47" s="70"/>
      <c r="V47" s="71">
        <v>0</v>
      </c>
      <c r="W47" s="66"/>
      <c r="X47" s="66"/>
      <c r="Y47" s="35">
        <f>IF(T47=Pomocný_list!$B$4,((W47/0.75)+X47),(W47)+X47*0.75)</f>
        <v>0</v>
      </c>
      <c r="Z47" s="66"/>
      <c r="AA47" s="67"/>
      <c r="AB47" s="69"/>
      <c r="AC47" s="69"/>
      <c r="AD47" s="33" t="str">
        <f si="6" t="shared"/>
        <v>Splněna</v>
      </c>
      <c r="AE47" s="34">
        <f si="7" t="shared"/>
        <v>0</v>
      </c>
      <c r="AF47" s="34">
        <f si="8" t="shared"/>
        <v>0</v>
      </c>
      <c r="AG47" s="65"/>
      <c r="AH47" s="65"/>
      <c r="AI47" s="65"/>
      <c r="AJ47" s="65"/>
      <c r="AK47" s="65"/>
      <c r="AL47" s="65"/>
      <c r="AM47" s="65"/>
      <c r="AN47" s="65"/>
      <c r="AO47" s="65"/>
      <c r="AP47" s="37" t="b">
        <f>IF(AD47="Nesplněna","Nezpůsobilé výdaje",IFERROR(IF(T47=Pomocný_list!$B$2,AF47*Pomocný_list!$C$2,IF(T47=Pomocný_list!$B$3,AF47*Pomocný_list!$C$3,IF(T47=Pomocný_list!$B$4,AF47*Pomocný_list!$C$4,IF(T47=Pomocný_list!$B$5,AF47*Pomocný_list!$C$5,IF(T47=Pomocný_list!$B$6,AF47*Pomocný_list!$C$6,IF(T47=Pomocný_list!$B$7,AF47*Pomocný_list!$C$7,IF(T47=Pomocný_list!$B$8,AF47*Pomocný_list!$C$8))))))),"Chybné údaje"))</f>
        <v>0</v>
      </c>
      <c r="AQ47" s="45">
        <f si="9" t="shared"/>
        <v>0</v>
      </c>
      <c r="AR47" s="63"/>
      <c r="AS47" s="63"/>
      <c r="AT47" s="64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</row>
    <row ht="12.75" r="48" spans="4:76" x14ac:dyDescent="0.2">
      <c r="O48" s="70"/>
      <c r="P48" s="70"/>
      <c r="Q48" s="70"/>
      <c r="R48" s="70"/>
      <c r="S48" s="70"/>
      <c r="T48" s="70"/>
      <c r="U48" s="70"/>
      <c r="V48" s="71">
        <v>0</v>
      </c>
      <c r="W48" s="66"/>
      <c r="X48" s="66"/>
      <c r="Y48" s="35">
        <f>IF(T48=Pomocný_list!$B$4,((W48/0.75)+X48),(W48)+X48*0.75)</f>
        <v>0</v>
      </c>
      <c r="Z48" s="66"/>
      <c r="AA48" s="67"/>
      <c r="AB48" s="69"/>
      <c r="AC48" s="69"/>
      <c r="AD48" s="33" t="str">
        <f si="6" t="shared"/>
        <v>Splněna</v>
      </c>
      <c r="AE48" s="34">
        <f si="7" t="shared"/>
        <v>0</v>
      </c>
      <c r="AF48" s="34">
        <f si="8" t="shared"/>
        <v>0</v>
      </c>
      <c r="AG48" s="65"/>
      <c r="AH48" s="65"/>
      <c r="AI48" s="65"/>
      <c r="AJ48" s="65"/>
      <c r="AK48" s="65"/>
      <c r="AL48" s="65"/>
      <c r="AM48" s="65"/>
      <c r="AN48" s="65"/>
      <c r="AO48" s="65"/>
      <c r="AP48" s="37" t="b">
        <f>IF(AD48="Nesplněna","Nezpůsobilé výdaje",IFERROR(IF(T48=Pomocný_list!$B$2,AF48*Pomocný_list!$C$2,IF(T48=Pomocný_list!$B$3,AF48*Pomocný_list!$C$3,IF(T48=Pomocný_list!$B$4,AF48*Pomocný_list!$C$4,IF(T48=Pomocný_list!$B$5,AF48*Pomocný_list!$C$5,IF(T48=Pomocný_list!$B$6,AF48*Pomocný_list!$C$6,IF(T48=Pomocný_list!$B$7,AF48*Pomocný_list!$C$7,IF(T48=Pomocný_list!$B$8,AF48*Pomocný_list!$C$8))))))),"Chybné údaje"))</f>
        <v>0</v>
      </c>
      <c r="AQ48" s="45">
        <f si="9" t="shared"/>
        <v>0</v>
      </c>
      <c r="AR48" s="63"/>
      <c r="AS48" s="63"/>
      <c r="AT48" s="64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</row>
    <row ht="12.75" r="49" spans="15:75" x14ac:dyDescent="0.2">
      <c r="O49" s="70"/>
      <c r="P49" s="70"/>
      <c r="Q49" s="70"/>
      <c r="R49" s="70"/>
      <c r="S49" s="70"/>
      <c r="T49" s="70"/>
      <c r="U49" s="70"/>
      <c r="V49" s="71">
        <v>0</v>
      </c>
      <c r="W49" s="66"/>
      <c r="X49" s="66"/>
      <c r="Y49" s="35">
        <f>IF(T49=Pomocný_list!$B$4,((W49/0.75)+X49),(W49)+X49*0.75)</f>
        <v>0</v>
      </c>
      <c r="Z49" s="66"/>
      <c r="AA49" s="67"/>
      <c r="AB49" s="69"/>
      <c r="AC49" s="69"/>
      <c r="AD49" s="33" t="str">
        <f si="6" t="shared"/>
        <v>Splněna</v>
      </c>
      <c r="AE49" s="34">
        <f si="7" t="shared"/>
        <v>0</v>
      </c>
      <c r="AF49" s="34">
        <f si="8" t="shared"/>
        <v>0</v>
      </c>
      <c r="AG49" s="65"/>
      <c r="AH49" s="65"/>
      <c r="AI49" s="65"/>
      <c r="AJ49" s="65"/>
      <c r="AK49" s="65"/>
      <c r="AL49" s="65"/>
      <c r="AM49" s="65"/>
      <c r="AN49" s="65"/>
      <c r="AO49" s="65"/>
      <c r="AP49" s="37" t="b">
        <f>IF(AD49="Nesplněna","Nezpůsobilé výdaje",IFERROR(IF(T49=Pomocný_list!$B$2,AF49*Pomocný_list!$C$2,IF(T49=Pomocný_list!$B$3,AF49*Pomocný_list!$C$3,IF(T49=Pomocný_list!$B$4,AF49*Pomocný_list!$C$4,IF(T49=Pomocný_list!$B$5,AF49*Pomocný_list!$C$5,IF(T49=Pomocný_list!$B$6,AF49*Pomocný_list!$C$6,IF(T49=Pomocný_list!$B$7,AF49*Pomocný_list!$C$7,IF(T49=Pomocný_list!$B$8,AF49*Pomocný_list!$C$8))))))),"Chybné údaje"))</f>
        <v>0</v>
      </c>
      <c r="AQ49" s="45">
        <f si="9" t="shared"/>
        <v>0</v>
      </c>
      <c r="AR49" s="63"/>
      <c r="AS49" s="63"/>
      <c r="AT49" s="64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</row>
    <row ht="12.75" r="50" spans="15:75" x14ac:dyDescent="0.2">
      <c r="O50" s="70"/>
      <c r="P50" s="70"/>
      <c r="Q50" s="70"/>
      <c r="R50" s="70"/>
      <c r="S50" s="70"/>
      <c r="T50" s="70"/>
      <c r="U50" s="70"/>
      <c r="V50" s="71">
        <v>0</v>
      </c>
      <c r="W50" s="66"/>
      <c r="X50" s="66"/>
      <c r="Y50" s="35">
        <f>IF(T50=Pomocný_list!$B$4,((W50/0.75)+X50),(W50)+X50*0.75)</f>
        <v>0</v>
      </c>
      <c r="Z50" s="66"/>
      <c r="AA50" s="67"/>
      <c r="AB50" s="69"/>
      <c r="AC50" s="69"/>
      <c r="AD50" s="33" t="str">
        <f si="6" t="shared"/>
        <v>Splněna</v>
      </c>
      <c r="AE50" s="34">
        <f si="7" t="shared"/>
        <v>0</v>
      </c>
      <c r="AF50" s="34">
        <f si="8" t="shared"/>
        <v>0</v>
      </c>
      <c r="AG50" s="65"/>
      <c r="AH50" s="65"/>
      <c r="AI50" s="65"/>
      <c r="AJ50" s="65"/>
      <c r="AK50" s="65"/>
      <c r="AL50" s="65"/>
      <c r="AM50" s="65"/>
      <c r="AN50" s="65"/>
      <c r="AO50" s="65"/>
      <c r="AP50" s="37" t="b">
        <f>IF(AD50="Nesplněna","Nezpůsobilé výdaje",IFERROR(IF(T50=Pomocný_list!$B$2,AF50*Pomocný_list!$C$2,IF(T50=Pomocný_list!$B$3,AF50*Pomocný_list!$C$3,IF(T50=Pomocný_list!$B$4,AF50*Pomocný_list!$C$4,IF(T50=Pomocný_list!$B$5,AF50*Pomocný_list!$C$5,IF(T50=Pomocný_list!$B$6,AF50*Pomocný_list!$C$6,IF(T50=Pomocný_list!$B$7,AF50*Pomocný_list!$C$7,IF(T50=Pomocný_list!$B$8,AF50*Pomocný_list!$C$8))))))),"Chybné údaje"))</f>
        <v>0</v>
      </c>
      <c r="AQ50" s="45">
        <f si="9" t="shared"/>
        <v>0</v>
      </c>
      <c r="AR50" s="63"/>
      <c r="AS50" s="63"/>
      <c r="AT50" s="64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</row>
    <row ht="12.75" r="51" spans="15:75" x14ac:dyDescent="0.2">
      <c r="O51" s="70"/>
      <c r="P51" s="70"/>
      <c r="Q51" s="70"/>
      <c r="R51" s="70"/>
      <c r="S51" s="70"/>
      <c r="T51" s="70"/>
      <c r="U51" s="70"/>
      <c r="V51" s="71">
        <v>0</v>
      </c>
      <c r="W51" s="66"/>
      <c r="X51" s="66"/>
      <c r="Y51" s="35">
        <f>IF(T51=Pomocný_list!$B$4,((W51/0.75)+X51),(W51)+X51*0.75)</f>
        <v>0</v>
      </c>
      <c r="Z51" s="66"/>
      <c r="AA51" s="67"/>
      <c r="AB51" s="69"/>
      <c r="AC51" s="69"/>
      <c r="AD51" s="33" t="str">
        <f si="6" t="shared"/>
        <v>Splněna</v>
      </c>
      <c r="AE51" s="34">
        <f si="7" t="shared"/>
        <v>0</v>
      </c>
      <c r="AF51" s="34">
        <f si="8" t="shared"/>
        <v>0</v>
      </c>
      <c r="AG51" s="65"/>
      <c r="AH51" s="65"/>
      <c r="AI51" s="65"/>
      <c r="AJ51" s="65"/>
      <c r="AK51" s="65"/>
      <c r="AL51" s="65"/>
      <c r="AM51" s="65"/>
      <c r="AN51" s="65"/>
      <c r="AO51" s="65"/>
      <c r="AP51" s="37" t="b">
        <f>IF(AD51="Nesplněna","Nezpůsobilé výdaje",IFERROR(IF(T51=Pomocný_list!$B$2,AF51*Pomocný_list!$C$2,IF(T51=Pomocný_list!$B$3,AF51*Pomocný_list!$C$3,IF(T51=Pomocný_list!$B$4,AF51*Pomocný_list!$C$4,IF(T51=Pomocný_list!$B$5,AF51*Pomocný_list!$C$5,IF(T51=Pomocný_list!$B$6,AF51*Pomocný_list!$C$6,IF(T51=Pomocný_list!$B$7,AF51*Pomocný_list!$C$7,IF(T51=Pomocný_list!$B$8,AF51*Pomocný_list!$C$8))))))),"Chybné údaje"))</f>
        <v>0</v>
      </c>
      <c r="AQ51" s="45">
        <f si="9" t="shared"/>
        <v>0</v>
      </c>
      <c r="AR51" s="63"/>
      <c r="AS51" s="63"/>
      <c r="AT51" s="64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</row>
    <row ht="12.75" r="52" spans="15:75" x14ac:dyDescent="0.2">
      <c r="O52" s="70"/>
      <c r="P52" s="70"/>
      <c r="Q52" s="70"/>
      <c r="R52" s="70"/>
      <c r="S52" s="70"/>
      <c r="T52" s="70"/>
      <c r="U52" s="70"/>
      <c r="V52" s="71">
        <v>0</v>
      </c>
      <c r="W52" s="66"/>
      <c r="X52" s="66"/>
      <c r="Y52" s="35">
        <f>IF(T52=Pomocný_list!$B$4,((W52/0.75)+X52),(W52)+X52*0.75)</f>
        <v>0</v>
      </c>
      <c r="Z52" s="66"/>
      <c r="AA52" s="67"/>
      <c r="AB52" s="69"/>
      <c r="AC52" s="69"/>
      <c r="AD52" s="33" t="str">
        <f si="6" t="shared"/>
        <v>Splněna</v>
      </c>
      <c r="AE52" s="34">
        <f si="7" t="shared"/>
        <v>0</v>
      </c>
      <c r="AF52" s="34">
        <f si="8" t="shared"/>
        <v>0</v>
      </c>
      <c r="AG52" s="65"/>
      <c r="AH52" s="65"/>
      <c r="AI52" s="65"/>
      <c r="AJ52" s="65"/>
      <c r="AK52" s="65"/>
      <c r="AL52" s="65"/>
      <c r="AM52" s="65"/>
      <c r="AN52" s="65"/>
      <c r="AO52" s="65"/>
      <c r="AP52" s="37" t="b">
        <f>IF(AD52="Nesplněna","Nezpůsobilé výdaje",IFERROR(IF(T52=Pomocný_list!$B$2,AF52*Pomocný_list!$C$2,IF(T52=Pomocný_list!$B$3,AF52*Pomocný_list!$C$3,IF(T52=Pomocný_list!$B$4,AF52*Pomocný_list!$C$4,IF(T52=Pomocný_list!$B$5,AF52*Pomocný_list!$C$5,IF(T52=Pomocný_list!$B$6,AF52*Pomocný_list!$C$6,IF(T52=Pomocný_list!$B$7,AF52*Pomocný_list!$C$7,IF(T52=Pomocný_list!$B$8,AF52*Pomocný_list!$C$8))))))),"Chybné údaje"))</f>
        <v>0</v>
      </c>
      <c r="AQ52" s="45">
        <f si="9" t="shared"/>
        <v>0</v>
      </c>
      <c r="AR52" s="63"/>
      <c r="AS52" s="63"/>
      <c r="AT52" s="64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</row>
    <row ht="12.75" r="53" spans="15:75" x14ac:dyDescent="0.2">
      <c r="O53" s="70"/>
      <c r="P53" s="70"/>
      <c r="Q53" s="70"/>
      <c r="R53" s="70"/>
      <c r="S53" s="70"/>
      <c r="T53" s="70"/>
      <c r="U53" s="70"/>
      <c r="V53" s="71">
        <v>0</v>
      </c>
      <c r="W53" s="66"/>
      <c r="X53" s="66"/>
      <c r="Y53" s="35">
        <f>IF(T53=Pomocný_list!$B$4,((W53/0.75)+X53),(W53)+X53*0.75)</f>
        <v>0</v>
      </c>
      <c r="Z53" s="66"/>
      <c r="AA53" s="67"/>
      <c r="AB53" s="69"/>
      <c r="AC53" s="69"/>
      <c r="AD53" s="33" t="str">
        <f si="6" t="shared"/>
        <v>Splněna</v>
      </c>
      <c r="AE53" s="34">
        <f si="7" t="shared"/>
        <v>0</v>
      </c>
      <c r="AF53" s="34">
        <f si="8" t="shared"/>
        <v>0</v>
      </c>
      <c r="AG53" s="65"/>
      <c r="AH53" s="65"/>
      <c r="AI53" s="65"/>
      <c r="AJ53" s="65"/>
      <c r="AK53" s="65"/>
      <c r="AL53" s="65"/>
      <c r="AM53" s="65"/>
      <c r="AN53" s="65"/>
      <c r="AO53" s="65"/>
      <c r="AP53" s="37" t="b">
        <f>IF(AD53="Nesplněna","Nezpůsobilé výdaje",IFERROR(IF(T53=Pomocný_list!$B$2,AF53*Pomocný_list!$C$2,IF(T53=Pomocný_list!$B$3,AF53*Pomocný_list!$C$3,IF(T53=Pomocný_list!$B$4,AF53*Pomocný_list!$C$4,IF(T53=Pomocný_list!$B$5,AF53*Pomocný_list!$C$5,IF(T53=Pomocný_list!$B$6,AF53*Pomocný_list!$C$6,IF(T53=Pomocný_list!$B$7,AF53*Pomocný_list!$C$7,IF(T53=Pomocný_list!$B$8,AF53*Pomocný_list!$C$8))))))),"Chybné údaje"))</f>
        <v>0</v>
      </c>
      <c r="AQ53" s="45">
        <f si="9" t="shared"/>
        <v>0</v>
      </c>
      <c r="AR53" s="63"/>
      <c r="AS53" s="63"/>
      <c r="AT53" s="64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</row>
    <row ht="12.75" r="54" spans="15:75" x14ac:dyDescent="0.2">
      <c r="O54" s="70"/>
      <c r="P54" s="70"/>
      <c r="Q54" s="70"/>
      <c r="R54" s="70"/>
      <c r="S54" s="70"/>
      <c r="T54" s="70"/>
      <c r="U54" s="70"/>
      <c r="V54" s="71">
        <v>0</v>
      </c>
      <c r="W54" s="66"/>
      <c r="X54" s="66"/>
      <c r="Y54" s="35">
        <f>IF(T54=Pomocný_list!$B$4,((W54/0.75)+X54),(W54)+X54*0.75)</f>
        <v>0</v>
      </c>
      <c r="Z54" s="66"/>
      <c r="AA54" s="67"/>
      <c r="AB54" s="69"/>
      <c r="AC54" s="69"/>
      <c r="AD54" s="33" t="str">
        <f si="6" t="shared"/>
        <v>Splněna</v>
      </c>
      <c r="AE54" s="34">
        <f si="7" t="shared"/>
        <v>0</v>
      </c>
      <c r="AF54" s="34">
        <f si="8" t="shared"/>
        <v>0</v>
      </c>
      <c r="AG54" s="65"/>
      <c r="AH54" s="65"/>
      <c r="AI54" s="65"/>
      <c r="AJ54" s="65"/>
      <c r="AK54" s="65"/>
      <c r="AL54" s="65"/>
      <c r="AM54" s="65"/>
      <c r="AN54" s="65"/>
      <c r="AO54" s="65"/>
      <c r="AP54" s="37" t="b">
        <f>IF(AD54="Nesplněna","Nezpůsobilé výdaje",IFERROR(IF(T54=Pomocný_list!$B$2,AF54*Pomocný_list!$C$2,IF(T54=Pomocný_list!$B$3,AF54*Pomocný_list!$C$3,IF(T54=Pomocný_list!$B$4,AF54*Pomocný_list!$C$4,IF(T54=Pomocný_list!$B$5,AF54*Pomocný_list!$C$5,IF(T54=Pomocný_list!$B$6,AF54*Pomocný_list!$C$6,IF(T54=Pomocný_list!$B$7,AF54*Pomocný_list!$C$7,IF(T54=Pomocný_list!$B$8,AF54*Pomocný_list!$C$8))))))),"Chybné údaje"))</f>
        <v>0</v>
      </c>
      <c r="AQ54" s="45">
        <f si="9" t="shared"/>
        <v>0</v>
      </c>
      <c r="AR54" s="63"/>
      <c r="AS54" s="63"/>
      <c r="AT54" s="64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</row>
    <row ht="12.75" r="55" spans="15:75" x14ac:dyDescent="0.2">
      <c r="O55" s="70"/>
      <c r="P55" s="70"/>
      <c r="Q55" s="70"/>
      <c r="R55" s="70"/>
      <c r="S55" s="70"/>
      <c r="T55" s="70"/>
      <c r="U55" s="70"/>
      <c r="V55" s="71">
        <v>0</v>
      </c>
      <c r="W55" s="66"/>
      <c r="X55" s="66"/>
      <c r="Y55" s="35">
        <f>IF(T55=Pomocný_list!$B$4,((W55/0.75)+X55),(W55)+X55*0.75)</f>
        <v>0</v>
      </c>
      <c r="Z55" s="66"/>
      <c r="AA55" s="67"/>
      <c r="AB55" s="69"/>
      <c r="AC55" s="69"/>
      <c r="AD55" s="33" t="str">
        <f si="6" t="shared"/>
        <v>Splněna</v>
      </c>
      <c r="AE55" s="34">
        <f si="7" t="shared"/>
        <v>0</v>
      </c>
      <c r="AF55" s="34">
        <f si="8" t="shared"/>
        <v>0</v>
      </c>
      <c r="AG55" s="65"/>
      <c r="AH55" s="65"/>
      <c r="AI55" s="65"/>
      <c r="AJ55" s="65"/>
      <c r="AK55" s="65"/>
      <c r="AL55" s="65"/>
      <c r="AM55" s="65"/>
      <c r="AN55" s="65"/>
      <c r="AO55" s="65"/>
      <c r="AP55" s="37" t="b">
        <f>IF(AD55="Nesplněna","Nezpůsobilé výdaje",IFERROR(IF(T55=Pomocný_list!$B$2,AF55*Pomocný_list!$C$2,IF(T55=Pomocný_list!$B$3,AF55*Pomocný_list!$C$3,IF(T55=Pomocný_list!$B$4,AF55*Pomocný_list!$C$4,IF(T55=Pomocný_list!$B$5,AF55*Pomocný_list!$C$5,IF(T55=Pomocný_list!$B$6,AF55*Pomocný_list!$C$6,IF(T55=Pomocný_list!$B$7,AF55*Pomocný_list!$C$7,IF(T55=Pomocný_list!$B$8,AF55*Pomocný_list!$C$8))))))),"Chybné údaje"))</f>
        <v>0</v>
      </c>
      <c r="AQ55" s="45">
        <f si="9" t="shared"/>
        <v>0</v>
      </c>
      <c r="AR55" s="63"/>
      <c r="AS55" s="63"/>
      <c r="AT55" s="64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</row>
    <row ht="12.75" r="56" spans="15:75" x14ac:dyDescent="0.2">
      <c r="O56" s="70"/>
      <c r="P56" s="70"/>
      <c r="Q56" s="70"/>
      <c r="R56" s="70"/>
      <c r="S56" s="70"/>
      <c r="T56" s="70"/>
      <c r="U56" s="70"/>
      <c r="V56" s="71">
        <v>0</v>
      </c>
      <c r="W56" s="66"/>
      <c r="X56" s="66"/>
      <c r="Y56" s="35">
        <f>IF(T56=Pomocný_list!$B$4,((W56/0.75)+X56),(W56)+X56*0.75)</f>
        <v>0</v>
      </c>
      <c r="Z56" s="66"/>
      <c r="AA56" s="67"/>
      <c r="AB56" s="69"/>
      <c r="AC56" s="69"/>
      <c r="AD56" s="33" t="str">
        <f si="6" t="shared"/>
        <v>Splněna</v>
      </c>
      <c r="AE56" s="34">
        <f si="7" t="shared"/>
        <v>0</v>
      </c>
      <c r="AF56" s="34">
        <f si="8" t="shared"/>
        <v>0</v>
      </c>
      <c r="AG56" s="65"/>
      <c r="AH56" s="65"/>
      <c r="AI56" s="65"/>
      <c r="AJ56" s="65"/>
      <c r="AK56" s="65"/>
      <c r="AL56" s="65"/>
      <c r="AM56" s="65"/>
      <c r="AN56" s="65"/>
      <c r="AO56" s="65"/>
      <c r="AP56" s="37" t="b">
        <f>IF(AD56="Nesplněna","Nezpůsobilé výdaje",IFERROR(IF(T56=Pomocný_list!$B$2,AF56*Pomocný_list!$C$2,IF(T56=Pomocný_list!$B$3,AF56*Pomocný_list!$C$3,IF(T56=Pomocný_list!$B$4,AF56*Pomocný_list!$C$4,IF(T56=Pomocný_list!$B$5,AF56*Pomocný_list!$C$5,IF(T56=Pomocný_list!$B$6,AF56*Pomocný_list!$C$6,IF(T56=Pomocný_list!$B$7,AF56*Pomocný_list!$C$7,IF(T56=Pomocný_list!$B$8,AF56*Pomocný_list!$C$8))))))),"Chybné údaje"))</f>
        <v>0</v>
      </c>
      <c r="AQ56" s="45">
        <f si="9" t="shared"/>
        <v>0</v>
      </c>
      <c r="AR56" s="63"/>
      <c r="AS56" s="63"/>
      <c r="AT56" s="64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</row>
    <row ht="12.75" r="57" spans="15:75" x14ac:dyDescent="0.2">
      <c r="O57" s="70"/>
      <c r="P57" s="70"/>
      <c r="Q57" s="70"/>
      <c r="R57" s="70"/>
      <c r="S57" s="70"/>
      <c r="T57" s="70"/>
      <c r="U57" s="70"/>
      <c r="V57" s="71">
        <v>0</v>
      </c>
      <c r="W57" s="66"/>
      <c r="X57" s="66"/>
      <c r="Y57" s="35">
        <f>IF(T57=Pomocný_list!$B$4,((W57/0.75)+X57),(W57)+X57*0.75)</f>
        <v>0</v>
      </c>
      <c r="Z57" s="66"/>
      <c r="AA57" s="67"/>
      <c r="AB57" s="69"/>
      <c r="AC57" s="69"/>
      <c r="AD57" s="33" t="str">
        <f si="6" t="shared"/>
        <v>Splněna</v>
      </c>
      <c r="AE57" s="34">
        <f si="7" t="shared"/>
        <v>0</v>
      </c>
      <c r="AF57" s="34">
        <f si="8" t="shared"/>
        <v>0</v>
      </c>
      <c r="AG57" s="65"/>
      <c r="AH57" s="65"/>
      <c r="AI57" s="65"/>
      <c r="AJ57" s="65"/>
      <c r="AK57" s="65"/>
      <c r="AL57" s="65"/>
      <c r="AM57" s="65"/>
      <c r="AN57" s="65"/>
      <c r="AO57" s="65"/>
      <c r="AP57" s="37" t="b">
        <f>IF(AD57="Nesplněna","Nezpůsobilé výdaje",IFERROR(IF(T57=Pomocný_list!$B$2,AF57*Pomocný_list!$C$2,IF(T57=Pomocný_list!$B$3,AF57*Pomocný_list!$C$3,IF(T57=Pomocný_list!$B$4,AF57*Pomocný_list!$C$4,IF(T57=Pomocný_list!$B$5,AF57*Pomocný_list!$C$5,IF(T57=Pomocný_list!$B$6,AF57*Pomocný_list!$C$6,IF(T57=Pomocný_list!$B$7,AF57*Pomocný_list!$C$7,IF(T57=Pomocný_list!$B$8,AF57*Pomocný_list!$C$8))))))),"Chybné údaje"))</f>
        <v>0</v>
      </c>
      <c r="AQ57" s="45">
        <f si="9" t="shared"/>
        <v>0</v>
      </c>
      <c r="AR57" s="63"/>
      <c r="AS57" s="63"/>
      <c r="AT57" s="64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</row>
    <row ht="12.75" r="58" spans="15:75" x14ac:dyDescent="0.2">
      <c r="O58" s="70"/>
      <c r="P58" s="70"/>
      <c r="Q58" s="70"/>
      <c r="R58" s="70"/>
      <c r="S58" s="70"/>
      <c r="T58" s="70"/>
      <c r="U58" s="70"/>
      <c r="V58" s="71">
        <v>0</v>
      </c>
      <c r="W58" s="66"/>
      <c r="X58" s="66"/>
      <c r="Y58" s="35">
        <f>IF(T58=Pomocný_list!$B$4,((W58/0.75)+X58),(W58)+X58*0.75)</f>
        <v>0</v>
      </c>
      <c r="Z58" s="66"/>
      <c r="AA58" s="67"/>
      <c r="AB58" s="69"/>
      <c r="AC58" s="69"/>
      <c r="AD58" s="33" t="str">
        <f si="6" t="shared"/>
        <v>Splněna</v>
      </c>
      <c r="AE58" s="34">
        <f si="7" t="shared"/>
        <v>0</v>
      </c>
      <c r="AF58" s="34">
        <f si="8" t="shared"/>
        <v>0</v>
      </c>
      <c r="AG58" s="65"/>
      <c r="AH58" s="65"/>
      <c r="AI58" s="65"/>
      <c r="AJ58" s="65"/>
      <c r="AK58" s="65"/>
      <c r="AL58" s="65"/>
      <c r="AM58" s="65"/>
      <c r="AN58" s="65"/>
      <c r="AO58" s="65"/>
      <c r="AP58" s="37" t="b">
        <f>IF(AD58="Nesplněna","Nezpůsobilé výdaje",IFERROR(IF(T58=Pomocný_list!$B$2,AF58*Pomocný_list!$C$2,IF(T58=Pomocný_list!$B$3,AF58*Pomocný_list!$C$3,IF(T58=Pomocný_list!$B$4,AF58*Pomocný_list!$C$4,IF(T58=Pomocný_list!$B$5,AF58*Pomocný_list!$C$5,IF(T58=Pomocný_list!$B$6,AF58*Pomocný_list!$C$6,IF(T58=Pomocný_list!$B$7,AF58*Pomocný_list!$C$7,IF(T58=Pomocný_list!$B$8,AF58*Pomocný_list!$C$8))))))),"Chybné údaje"))</f>
        <v>0</v>
      </c>
      <c r="AQ58" s="45">
        <f si="9" t="shared"/>
        <v>0</v>
      </c>
      <c r="AR58" s="63"/>
      <c r="AS58" s="63"/>
      <c r="AT58" s="64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</row>
    <row ht="12.75" r="59" spans="15:75" x14ac:dyDescent="0.2">
      <c r="O59" s="70"/>
      <c r="P59" s="70"/>
      <c r="Q59" s="70"/>
      <c r="R59" s="70"/>
      <c r="S59" s="70"/>
      <c r="T59" s="70"/>
      <c r="U59" s="70"/>
      <c r="V59" s="71">
        <v>0</v>
      </c>
      <c r="W59" s="66"/>
      <c r="X59" s="66"/>
      <c r="Y59" s="35">
        <f>IF(T59=Pomocný_list!$B$4,((W59/0.75)+X59),(W59)+X59*0.75)</f>
        <v>0</v>
      </c>
      <c r="Z59" s="66"/>
      <c r="AA59" s="67"/>
      <c r="AB59" s="69"/>
      <c r="AC59" s="69"/>
      <c r="AD59" s="33" t="str">
        <f si="6" t="shared"/>
        <v>Splněna</v>
      </c>
      <c r="AE59" s="34">
        <f si="7" t="shared"/>
        <v>0</v>
      </c>
      <c r="AF59" s="34">
        <f si="8" t="shared"/>
        <v>0</v>
      </c>
      <c r="AG59" s="65"/>
      <c r="AH59" s="65"/>
      <c r="AI59" s="65"/>
      <c r="AJ59" s="65"/>
      <c r="AK59" s="65"/>
      <c r="AL59" s="65"/>
      <c r="AM59" s="65"/>
      <c r="AN59" s="65"/>
      <c r="AO59" s="65"/>
      <c r="AP59" s="37" t="b">
        <f>IF(AD59="Nesplněna","Nezpůsobilé výdaje",IFERROR(IF(T59=Pomocný_list!$B$2,AF59*Pomocný_list!$C$2,IF(T59=Pomocný_list!$B$3,AF59*Pomocný_list!$C$3,IF(T59=Pomocný_list!$B$4,AF59*Pomocný_list!$C$4,IF(T59=Pomocný_list!$B$5,AF59*Pomocný_list!$C$5,IF(T59=Pomocný_list!$B$6,AF59*Pomocný_list!$C$6,IF(T59=Pomocný_list!$B$7,AF59*Pomocný_list!$C$7,IF(T59=Pomocný_list!$B$8,AF59*Pomocný_list!$C$8))))))),"Chybné údaje"))</f>
        <v>0</v>
      </c>
      <c r="AQ59" s="45">
        <f si="9" t="shared"/>
        <v>0</v>
      </c>
      <c r="AR59" s="63"/>
      <c r="AS59" s="63"/>
      <c r="AT59" s="64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</row>
    <row ht="12.75" r="60" spans="15:75" x14ac:dyDescent="0.2">
      <c r="O60" s="70"/>
      <c r="P60" s="70"/>
      <c r="Q60" s="70"/>
      <c r="R60" s="70"/>
      <c r="S60" s="70"/>
      <c r="T60" s="70"/>
      <c r="U60" s="70"/>
      <c r="V60" s="71">
        <v>0</v>
      </c>
      <c r="W60" s="66"/>
      <c r="X60" s="66"/>
      <c r="Y60" s="35">
        <f>IF(T60=Pomocný_list!$B$4,((W60/0.75)+X60),(W60)+X60*0.75)</f>
        <v>0</v>
      </c>
      <c r="Z60" s="66"/>
      <c r="AA60" s="67"/>
      <c r="AB60" s="69"/>
      <c r="AC60" s="69"/>
      <c r="AD60" s="33" t="str">
        <f si="6" t="shared"/>
        <v>Splněna</v>
      </c>
      <c r="AE60" s="34">
        <f si="7" t="shared"/>
        <v>0</v>
      </c>
      <c r="AF60" s="34">
        <f si="8" t="shared"/>
        <v>0</v>
      </c>
      <c r="AG60" s="65"/>
      <c r="AH60" s="65"/>
      <c r="AI60" s="65"/>
      <c r="AJ60" s="65"/>
      <c r="AK60" s="65"/>
      <c r="AL60" s="65"/>
      <c r="AM60" s="65"/>
      <c r="AN60" s="65"/>
      <c r="AO60" s="65"/>
      <c r="AP60" s="37" t="b">
        <f>IF(AD60="Nesplněna","Nezpůsobilé výdaje",IFERROR(IF(T60=Pomocný_list!$B$2,AF60*Pomocný_list!$C$2,IF(T60=Pomocný_list!$B$3,AF60*Pomocný_list!$C$3,IF(T60=Pomocný_list!$B$4,AF60*Pomocný_list!$C$4,IF(T60=Pomocný_list!$B$5,AF60*Pomocný_list!$C$5,IF(T60=Pomocný_list!$B$6,AF60*Pomocný_list!$C$6,IF(T60=Pomocný_list!$B$7,AF60*Pomocný_list!$C$7,IF(T60=Pomocný_list!$B$8,AF60*Pomocný_list!$C$8))))))),"Chybné údaje"))</f>
        <v>0</v>
      </c>
      <c r="AQ60" s="45">
        <f si="9" t="shared"/>
        <v>0</v>
      </c>
      <c r="AR60" s="63"/>
      <c r="AS60" s="63"/>
      <c r="AT60" s="64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</row>
    <row r="61" spans="15:75" x14ac:dyDescent="0.25">
      <c r="O61" s="70"/>
      <c r="P61" s="70"/>
      <c r="Q61" s="70"/>
      <c r="R61" s="70"/>
      <c r="S61" s="70"/>
      <c r="T61" s="70"/>
      <c r="U61" s="70"/>
      <c r="V61" s="71">
        <v>0</v>
      </c>
      <c r="W61" s="66"/>
      <c r="X61" s="66"/>
      <c r="Y61" s="35">
        <f>IF(T61=Pomocný_list!$B$4,((W61/0.75)+X61),(W61)+X61*0.75)</f>
        <v>0</v>
      </c>
      <c r="Z61" s="66"/>
      <c r="AA61" s="67"/>
      <c r="AB61" s="69"/>
      <c r="AC61" s="69"/>
      <c r="AD61" s="33" t="str">
        <f si="6" t="shared"/>
        <v>Splněna</v>
      </c>
      <c r="AE61" s="34">
        <f si="7" t="shared"/>
        <v>0</v>
      </c>
      <c r="AF61" s="34">
        <f si="8" t="shared"/>
        <v>0</v>
      </c>
      <c r="AG61" s="65"/>
      <c r="AH61" s="65"/>
      <c r="AI61" s="65"/>
      <c r="AJ61" s="65"/>
      <c r="AK61" s="65"/>
      <c r="AL61" s="65"/>
      <c r="AM61" s="65"/>
      <c r="AN61" s="65"/>
      <c r="AO61" s="65"/>
      <c r="AP61" s="37" t="b">
        <f>IF(AD61="Nesplněna","Nezpůsobilé výdaje",IFERROR(IF(T61=Pomocný_list!$B$2,AF61*Pomocný_list!$C$2,IF(T61=Pomocný_list!$B$3,AF61*Pomocný_list!$C$3,IF(T61=Pomocný_list!$B$4,AF61*Pomocný_list!$C$4,IF(T61=Pomocný_list!$B$5,AF61*Pomocný_list!$C$5,IF(T61=Pomocný_list!$B$6,AF61*Pomocný_list!$C$6,IF(T61=Pomocný_list!$B$7,AF61*Pomocný_list!$C$7,IF(T61=Pomocný_list!$B$8,AF61*Pomocný_list!$C$8))))))),"Chybné údaje"))</f>
        <v>0</v>
      </c>
      <c r="AQ61" s="45">
        <f si="9" t="shared"/>
        <v>0</v>
      </c>
      <c r="AR61" s="63"/>
      <c r="AS61" s="63"/>
      <c r="AT61" s="64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</row>
    <row r="62" spans="15:75" x14ac:dyDescent="0.25">
      <c r="O62" s="70"/>
      <c r="P62" s="70"/>
      <c r="Q62" s="70"/>
      <c r="R62" s="70"/>
      <c r="S62" s="70"/>
      <c r="T62" s="70"/>
      <c r="U62" s="70"/>
      <c r="V62" s="71">
        <v>0</v>
      </c>
      <c r="W62" s="66"/>
      <c r="X62" s="66"/>
      <c r="Y62" s="35">
        <f>IF(T62=Pomocný_list!$B$4,((W62/0.75)+X62),(W62)+X62*0.75)</f>
        <v>0</v>
      </c>
      <c r="Z62" s="66"/>
      <c r="AA62" s="67"/>
      <c r="AB62" s="69"/>
      <c r="AC62" s="69"/>
      <c r="AD62" s="33" t="str">
        <f si="6" t="shared"/>
        <v>Splněna</v>
      </c>
      <c r="AE62" s="34">
        <f si="7" t="shared"/>
        <v>0</v>
      </c>
      <c r="AF62" s="34">
        <f si="8" t="shared"/>
        <v>0</v>
      </c>
      <c r="AG62" s="65"/>
      <c r="AH62" s="65"/>
      <c r="AI62" s="65"/>
      <c r="AJ62" s="65"/>
      <c r="AK62" s="65"/>
      <c r="AL62" s="65"/>
      <c r="AM62" s="65"/>
      <c r="AN62" s="65"/>
      <c r="AO62" s="65"/>
      <c r="AP62" s="37" t="b">
        <f>IF(AD62="Nesplněna","Nezpůsobilé výdaje",IFERROR(IF(T62=Pomocný_list!$B$2,AF62*Pomocný_list!$C$2,IF(T62=Pomocný_list!$B$3,AF62*Pomocný_list!$C$3,IF(T62=Pomocný_list!$B$4,AF62*Pomocný_list!$C$4,IF(T62=Pomocný_list!$B$5,AF62*Pomocný_list!$C$5,IF(T62=Pomocný_list!$B$6,AF62*Pomocný_list!$C$6,IF(T62=Pomocný_list!$B$7,AF62*Pomocný_list!$C$7,IF(T62=Pomocný_list!$B$8,AF62*Pomocný_list!$C$8))))))),"Chybné údaje"))</f>
        <v>0</v>
      </c>
      <c r="AQ62" s="45">
        <f si="9" t="shared"/>
        <v>0</v>
      </c>
      <c r="AR62" s="63"/>
      <c r="AS62" s="63"/>
      <c r="AT62" s="64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</row>
    <row r="63" spans="15:75" x14ac:dyDescent="0.25">
      <c r="O63" s="70"/>
      <c r="P63" s="70"/>
      <c r="Q63" s="70"/>
      <c r="R63" s="70"/>
      <c r="S63" s="70"/>
      <c r="T63" s="70"/>
      <c r="U63" s="70"/>
      <c r="V63" s="71">
        <v>0</v>
      </c>
      <c r="W63" s="66"/>
      <c r="X63" s="66"/>
      <c r="Y63" s="35">
        <f>IF(T63=Pomocný_list!$B$4,((W63/0.75)+X63),(W63)+X63*0.75)</f>
        <v>0</v>
      </c>
      <c r="Z63" s="66"/>
      <c r="AA63" s="67"/>
      <c r="AB63" s="69"/>
      <c r="AC63" s="69"/>
      <c r="AD63" s="33" t="str">
        <f si="6" t="shared"/>
        <v>Splněna</v>
      </c>
      <c r="AE63" s="34">
        <f si="7" t="shared"/>
        <v>0</v>
      </c>
      <c r="AF63" s="34">
        <f si="8" t="shared"/>
        <v>0</v>
      </c>
      <c r="AG63" s="65"/>
      <c r="AH63" s="65"/>
      <c r="AI63" s="65"/>
      <c r="AJ63" s="65"/>
      <c r="AK63" s="65"/>
      <c r="AL63" s="65"/>
      <c r="AM63" s="65"/>
      <c r="AN63" s="65"/>
      <c r="AO63" s="65"/>
      <c r="AP63" s="37" t="b">
        <f>IF(AD63="Nesplněna","Nezpůsobilé výdaje",IFERROR(IF(T63=Pomocný_list!$B$2,AF63*Pomocný_list!$C$2,IF(T63=Pomocný_list!$B$3,AF63*Pomocný_list!$C$3,IF(T63=Pomocný_list!$B$4,AF63*Pomocný_list!$C$4,IF(T63=Pomocný_list!$B$5,AF63*Pomocný_list!$C$5,IF(T63=Pomocný_list!$B$6,AF63*Pomocný_list!$C$6,IF(T63=Pomocný_list!$B$7,AF63*Pomocný_list!$C$7,IF(T63=Pomocný_list!$B$8,AF63*Pomocný_list!$C$8))))))),"Chybné údaje"))</f>
        <v>0</v>
      </c>
      <c r="AQ63" s="45">
        <f si="9" t="shared"/>
        <v>0</v>
      </c>
      <c r="AR63" s="63"/>
      <c r="AS63" s="63"/>
      <c r="AT63" s="64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</row>
    <row r="64" spans="15:75" x14ac:dyDescent="0.25">
      <c r="O64" s="70"/>
      <c r="P64" s="70"/>
      <c r="Q64" s="70"/>
      <c r="R64" s="70"/>
      <c r="S64" s="70"/>
      <c r="T64" s="70"/>
      <c r="U64" s="70"/>
      <c r="V64" s="71">
        <v>0</v>
      </c>
      <c r="W64" s="66"/>
      <c r="X64" s="66"/>
      <c r="Y64" s="35">
        <f>IF(T64=Pomocný_list!$B$4,((W64/0.75)+X64),(W64)+X64*0.75)</f>
        <v>0</v>
      </c>
      <c r="Z64" s="66"/>
      <c r="AA64" s="67"/>
      <c r="AB64" s="69"/>
      <c r="AC64" s="69"/>
      <c r="AD64" s="33" t="str">
        <f si="6" t="shared"/>
        <v>Splněna</v>
      </c>
      <c r="AE64" s="34">
        <f si="7" t="shared"/>
        <v>0</v>
      </c>
      <c r="AF64" s="34">
        <f si="8" t="shared"/>
        <v>0</v>
      </c>
      <c r="AG64" s="65"/>
      <c r="AH64" s="65"/>
      <c r="AI64" s="65"/>
      <c r="AJ64" s="65"/>
      <c r="AK64" s="65"/>
      <c r="AL64" s="65"/>
      <c r="AM64" s="65"/>
      <c r="AN64" s="65"/>
      <c r="AO64" s="65"/>
      <c r="AP64" s="37" t="b">
        <f>IF(AD64="Nesplněna","Nezpůsobilé výdaje",IFERROR(IF(T64=Pomocný_list!$B$2,AF64*Pomocný_list!$C$2,IF(T64=Pomocný_list!$B$3,AF64*Pomocný_list!$C$3,IF(T64=Pomocný_list!$B$4,AF64*Pomocný_list!$C$4,IF(T64=Pomocný_list!$B$5,AF64*Pomocný_list!$C$5,IF(T64=Pomocný_list!$B$6,AF64*Pomocný_list!$C$6,IF(T64=Pomocný_list!$B$7,AF64*Pomocný_list!$C$7,IF(T64=Pomocný_list!$B$8,AF64*Pomocný_list!$C$8))))))),"Chybné údaje"))</f>
        <v>0</v>
      </c>
      <c r="AQ64" s="45">
        <f si="9" t="shared"/>
        <v>0</v>
      </c>
      <c r="AR64" s="63"/>
      <c r="AS64" s="63"/>
      <c r="AT64" s="64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</row>
    <row r="65" spans="15:75" x14ac:dyDescent="0.25">
      <c r="O65" s="70"/>
      <c r="P65" s="70"/>
      <c r="Q65" s="70"/>
      <c r="R65" s="70"/>
      <c r="S65" s="70"/>
      <c r="T65" s="70"/>
      <c r="U65" s="70"/>
      <c r="V65" s="71">
        <v>0</v>
      </c>
      <c r="W65" s="66"/>
      <c r="X65" s="66"/>
      <c r="Y65" s="35">
        <f>IF(T65=Pomocný_list!$B$4,((W65/0.75)+X65),(W65)+X65*0.75)</f>
        <v>0</v>
      </c>
      <c r="Z65" s="66"/>
      <c r="AA65" s="67"/>
      <c r="AB65" s="69"/>
      <c r="AC65" s="69"/>
      <c r="AD65" s="33" t="str">
        <f si="6" t="shared"/>
        <v>Splněna</v>
      </c>
      <c r="AE65" s="34">
        <f si="7" t="shared"/>
        <v>0</v>
      </c>
      <c r="AF65" s="34">
        <f si="8" t="shared"/>
        <v>0</v>
      </c>
      <c r="AG65" s="65"/>
      <c r="AH65" s="65"/>
      <c r="AI65" s="65"/>
      <c r="AJ65" s="65"/>
      <c r="AK65" s="65"/>
      <c r="AL65" s="65"/>
      <c r="AM65" s="65"/>
      <c r="AN65" s="65"/>
      <c r="AO65" s="65"/>
      <c r="AP65" s="37" t="b">
        <f>IF(AD65="Nesplněna","Nezpůsobilé výdaje",IFERROR(IF(T65=Pomocný_list!$B$2,AF65*Pomocný_list!$C$2,IF(T65=Pomocný_list!$B$3,AF65*Pomocný_list!$C$3,IF(T65=Pomocný_list!$B$4,AF65*Pomocný_list!$C$4,IF(T65=Pomocný_list!$B$5,AF65*Pomocný_list!$C$5,IF(T65=Pomocný_list!$B$6,AF65*Pomocný_list!$C$6,IF(T65=Pomocný_list!$B$7,AF65*Pomocný_list!$C$7,IF(T65=Pomocný_list!$B$8,AF65*Pomocný_list!$C$8))))))),"Chybné údaje"))</f>
        <v>0</v>
      </c>
      <c r="AQ65" s="45">
        <f si="9" t="shared"/>
        <v>0</v>
      </c>
      <c r="AR65" s="63"/>
      <c r="AS65" s="63"/>
      <c r="AT65" s="64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</row>
    <row r="66" spans="15:75" x14ac:dyDescent="0.25">
      <c r="O66" s="70"/>
      <c r="P66" s="70"/>
      <c r="Q66" s="70"/>
      <c r="R66" s="70"/>
      <c r="S66" s="70"/>
      <c r="T66" s="70"/>
      <c r="U66" s="70"/>
      <c r="V66" s="71">
        <v>0</v>
      </c>
      <c r="W66" s="66"/>
      <c r="X66" s="66"/>
      <c r="Y66" s="35">
        <f>IF(T66=Pomocný_list!$B$4,((W66/0.75)+X66),(W66)+X66*0.75)</f>
        <v>0</v>
      </c>
      <c r="Z66" s="66"/>
      <c r="AA66" s="67"/>
      <c r="AB66" s="69"/>
      <c r="AC66" s="69"/>
      <c r="AD66" s="33" t="str">
        <f si="6" t="shared"/>
        <v>Splněna</v>
      </c>
      <c r="AE66" s="34">
        <f si="7" t="shared"/>
        <v>0</v>
      </c>
      <c r="AF66" s="34">
        <f si="8" t="shared"/>
        <v>0</v>
      </c>
      <c r="AG66" s="65"/>
      <c r="AH66" s="65"/>
      <c r="AI66" s="65"/>
      <c r="AJ66" s="65"/>
      <c r="AK66" s="65"/>
      <c r="AL66" s="65"/>
      <c r="AM66" s="65"/>
      <c r="AN66" s="65"/>
      <c r="AO66" s="65"/>
      <c r="AP66" s="37" t="b">
        <f>IF(AD66="Nesplněna","Nezpůsobilé výdaje",IFERROR(IF(T66=Pomocný_list!$B$2,AF66*Pomocný_list!$C$2,IF(T66=Pomocný_list!$B$3,AF66*Pomocný_list!$C$3,IF(T66=Pomocný_list!$B$4,AF66*Pomocný_list!$C$4,IF(T66=Pomocný_list!$B$5,AF66*Pomocný_list!$C$5,IF(T66=Pomocný_list!$B$6,AF66*Pomocný_list!$C$6,IF(T66=Pomocný_list!$B$7,AF66*Pomocný_list!$C$7,IF(T66=Pomocný_list!$B$8,AF66*Pomocný_list!$C$8))))))),"Chybné údaje"))</f>
        <v>0</v>
      </c>
      <c r="AQ66" s="45">
        <f si="9" t="shared"/>
        <v>0</v>
      </c>
      <c r="AR66" s="63"/>
      <c r="AS66" s="63"/>
      <c r="AT66" s="64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</row>
    <row r="67" spans="15:75" x14ac:dyDescent="0.25">
      <c r="O67" s="70"/>
      <c r="P67" s="70"/>
      <c r="Q67" s="70"/>
      <c r="R67" s="70"/>
      <c r="S67" s="70"/>
      <c r="T67" s="70"/>
      <c r="U67" s="70"/>
      <c r="V67" s="71">
        <v>0</v>
      </c>
      <c r="W67" s="66"/>
      <c r="X67" s="66"/>
      <c r="Y67" s="35">
        <f>IF(T67=Pomocný_list!$B$4,((W67/0.75)+X67),(W67)+X67*0.75)</f>
        <v>0</v>
      </c>
      <c r="Z67" s="66"/>
      <c r="AA67" s="67"/>
      <c r="AB67" s="69"/>
      <c r="AC67" s="69"/>
      <c r="AD67" s="33" t="str">
        <f si="6" t="shared"/>
        <v>Splněna</v>
      </c>
      <c r="AE67" s="34">
        <f si="7" t="shared"/>
        <v>0</v>
      </c>
      <c r="AF67" s="34">
        <f si="8" t="shared"/>
        <v>0</v>
      </c>
      <c r="AG67" s="65"/>
      <c r="AH67" s="65"/>
      <c r="AI67" s="65"/>
      <c r="AJ67" s="65"/>
      <c r="AK67" s="65"/>
      <c r="AL67" s="65"/>
      <c r="AM67" s="65"/>
      <c r="AN67" s="65"/>
      <c r="AO67" s="65"/>
      <c r="AP67" s="37" t="b">
        <f>IF(AD67="Nesplněna","Nezpůsobilé výdaje",IFERROR(IF(T67=Pomocný_list!$B$2,AF67*Pomocný_list!$C$2,IF(T67=Pomocný_list!$B$3,AF67*Pomocný_list!$C$3,IF(T67=Pomocný_list!$B$4,AF67*Pomocný_list!$C$4,IF(T67=Pomocný_list!$B$5,AF67*Pomocný_list!$C$5,IF(T67=Pomocný_list!$B$6,AF67*Pomocný_list!$C$6,IF(T67=Pomocný_list!$B$7,AF67*Pomocný_list!$C$7,IF(T67=Pomocný_list!$B$8,AF67*Pomocný_list!$C$8))))))),"Chybné údaje"))</f>
        <v>0</v>
      </c>
      <c r="AQ67" s="45">
        <f si="9" t="shared"/>
        <v>0</v>
      </c>
      <c r="AR67" s="63"/>
      <c r="AS67" s="63"/>
      <c r="AT67" s="64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</row>
    <row r="68" spans="15:75" x14ac:dyDescent="0.25">
      <c r="O68" s="70"/>
      <c r="P68" s="70"/>
      <c r="Q68" s="70"/>
      <c r="R68" s="70"/>
      <c r="S68" s="70"/>
      <c r="T68" s="70"/>
      <c r="U68" s="70"/>
      <c r="V68" s="71">
        <v>0</v>
      </c>
      <c r="W68" s="66"/>
      <c r="X68" s="66"/>
      <c r="Y68" s="35">
        <f>IF(T68=Pomocný_list!$B$4,((W68/0.75)+X68),(W68)+X68*0.75)</f>
        <v>0</v>
      </c>
      <c r="Z68" s="66"/>
      <c r="AA68" s="67"/>
      <c r="AB68" s="69"/>
      <c r="AC68" s="69"/>
      <c r="AD68" s="33" t="str">
        <f si="6" t="shared"/>
        <v>Splněna</v>
      </c>
      <c r="AE68" s="34">
        <f si="7" t="shared"/>
        <v>0</v>
      </c>
      <c r="AF68" s="34">
        <f si="8" t="shared"/>
        <v>0</v>
      </c>
      <c r="AG68" s="65"/>
      <c r="AH68" s="65"/>
      <c r="AI68" s="65"/>
      <c r="AJ68" s="65"/>
      <c r="AK68" s="65"/>
      <c r="AL68" s="65"/>
      <c r="AM68" s="65"/>
      <c r="AN68" s="65"/>
      <c r="AO68" s="65"/>
      <c r="AP68" s="37" t="b">
        <f>IF(AD68="Nesplněna","Nezpůsobilé výdaje",IFERROR(IF(T68=Pomocný_list!$B$2,AF68*Pomocný_list!$C$2,IF(T68=Pomocný_list!$B$3,AF68*Pomocný_list!$C$3,IF(T68=Pomocný_list!$B$4,AF68*Pomocný_list!$C$4,IF(T68=Pomocný_list!$B$5,AF68*Pomocný_list!$C$5,IF(T68=Pomocný_list!$B$6,AF68*Pomocný_list!$C$6,IF(T68=Pomocný_list!$B$7,AF68*Pomocný_list!$C$7,IF(T68=Pomocný_list!$B$8,AF68*Pomocný_list!$C$8))))))),"Chybné údaje"))</f>
        <v>0</v>
      </c>
      <c r="AQ68" s="45">
        <f si="9" t="shared"/>
        <v>0</v>
      </c>
      <c r="AR68" s="63"/>
      <c r="AS68" s="63"/>
      <c r="AT68" s="64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</row>
    <row r="69" spans="15:75" x14ac:dyDescent="0.25">
      <c r="O69" s="70"/>
      <c r="P69" s="70"/>
      <c r="Q69" s="70"/>
      <c r="R69" s="70"/>
      <c r="S69" s="70"/>
      <c r="T69" s="70"/>
      <c r="U69" s="70"/>
      <c r="V69" s="71">
        <v>0</v>
      </c>
      <c r="W69" s="66"/>
      <c r="X69" s="66"/>
      <c r="Y69" s="35">
        <f>IF(T69=Pomocný_list!$B$4,((W69/0.75)+X69),(W69)+X69*0.75)</f>
        <v>0</v>
      </c>
      <c r="Z69" s="66"/>
      <c r="AA69" s="67"/>
      <c r="AB69" s="69"/>
      <c r="AC69" s="69"/>
      <c r="AD69" s="33" t="str">
        <f si="6" t="shared"/>
        <v>Splněna</v>
      </c>
      <c r="AE69" s="34">
        <f si="7" t="shared"/>
        <v>0</v>
      </c>
      <c r="AF69" s="34">
        <f si="8" t="shared"/>
        <v>0</v>
      </c>
      <c r="AG69" s="65"/>
      <c r="AH69" s="65"/>
      <c r="AI69" s="65"/>
      <c r="AJ69" s="65"/>
      <c r="AK69" s="65"/>
      <c r="AL69" s="65"/>
      <c r="AM69" s="65"/>
      <c r="AN69" s="65"/>
      <c r="AO69" s="65"/>
      <c r="AP69" s="37" t="b">
        <f>IF(AD69="Nesplněna","Nezpůsobilé výdaje",IFERROR(IF(T69=Pomocný_list!$B$2,AF69*Pomocný_list!$C$2,IF(T69=Pomocný_list!$B$3,AF69*Pomocný_list!$C$3,IF(T69=Pomocný_list!$B$4,AF69*Pomocný_list!$C$4,IF(T69=Pomocný_list!$B$5,AF69*Pomocný_list!$C$5,IF(T69=Pomocný_list!$B$6,AF69*Pomocný_list!$C$6,IF(T69=Pomocný_list!$B$7,AF69*Pomocný_list!$C$7,IF(T69=Pomocný_list!$B$8,AF69*Pomocný_list!$C$8))))))),"Chybné údaje"))</f>
        <v>0</v>
      </c>
      <c r="AQ69" s="45">
        <f si="9" t="shared"/>
        <v>0</v>
      </c>
      <c r="AR69" s="63"/>
      <c r="AS69" s="63"/>
      <c r="AT69" s="64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</row>
    <row r="70" spans="15:75" x14ac:dyDescent="0.25">
      <c r="O70" s="70"/>
      <c r="P70" s="70"/>
      <c r="Q70" s="70"/>
      <c r="R70" s="70"/>
      <c r="S70" s="70"/>
      <c r="T70" s="70"/>
      <c r="U70" s="70"/>
      <c r="V70" s="71">
        <v>0</v>
      </c>
      <c r="W70" s="66"/>
      <c r="X70" s="66"/>
      <c r="Y70" s="35">
        <f>IF(T70=Pomocný_list!$B$4,((W70/0.75)+X70),(W70)+X70*0.75)</f>
        <v>0</v>
      </c>
      <c r="Z70" s="66"/>
      <c r="AA70" s="67"/>
      <c r="AB70" s="69"/>
      <c r="AC70" s="69"/>
      <c r="AD70" s="33" t="str">
        <f si="6" t="shared"/>
        <v>Splněna</v>
      </c>
      <c r="AE70" s="34">
        <f si="7" t="shared"/>
        <v>0</v>
      </c>
      <c r="AF70" s="34">
        <f si="8" t="shared"/>
        <v>0</v>
      </c>
      <c r="AG70" s="65"/>
      <c r="AH70" s="65"/>
      <c r="AI70" s="65"/>
      <c r="AJ70" s="65"/>
      <c r="AK70" s="65"/>
      <c r="AL70" s="65"/>
      <c r="AM70" s="65"/>
      <c r="AN70" s="65"/>
      <c r="AO70" s="65"/>
      <c r="AP70" s="37" t="b">
        <f>IF(AD70="Nesplněna","Nezpůsobilé výdaje",IFERROR(IF(T70=Pomocný_list!$B$2,AF70*Pomocný_list!$C$2,IF(T70=Pomocný_list!$B$3,AF70*Pomocný_list!$C$3,IF(T70=Pomocný_list!$B$4,AF70*Pomocný_list!$C$4,IF(T70=Pomocný_list!$B$5,AF70*Pomocný_list!$C$5,IF(T70=Pomocný_list!$B$6,AF70*Pomocný_list!$C$6,IF(T70=Pomocný_list!$B$7,AF70*Pomocný_list!$C$7,IF(T70=Pomocný_list!$B$8,AF70*Pomocný_list!$C$8))))))),"Chybné údaje"))</f>
        <v>0</v>
      </c>
      <c r="AQ70" s="45">
        <f si="9" t="shared"/>
        <v>0</v>
      </c>
      <c r="AR70" s="63"/>
      <c r="AS70" s="63"/>
      <c r="AT70" s="64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</row>
    <row r="71" spans="15:75" x14ac:dyDescent="0.25">
      <c r="O71" s="70"/>
      <c r="P71" s="70"/>
      <c r="Q71" s="70"/>
      <c r="R71" s="70"/>
      <c r="S71" s="70"/>
      <c r="T71" s="70"/>
      <c r="U71" s="70"/>
      <c r="V71" s="71">
        <v>0</v>
      </c>
      <c r="W71" s="66"/>
      <c r="X71" s="66"/>
      <c r="Y71" s="35">
        <f>IF(T71=Pomocný_list!$B$4,((W71/0.75)+X71),(W71)+X71*0.75)</f>
        <v>0</v>
      </c>
      <c r="Z71" s="66"/>
      <c r="AA71" s="67"/>
      <c r="AB71" s="69"/>
      <c r="AC71" s="69"/>
      <c r="AD71" s="33" t="str">
        <f si="6" t="shared"/>
        <v>Splněna</v>
      </c>
      <c r="AE71" s="34">
        <f si="7" t="shared"/>
        <v>0</v>
      </c>
      <c r="AF71" s="34">
        <f si="8" t="shared"/>
        <v>0</v>
      </c>
      <c r="AG71" s="65"/>
      <c r="AH71" s="65"/>
      <c r="AI71" s="65"/>
      <c r="AJ71" s="65"/>
      <c r="AK71" s="65"/>
      <c r="AL71" s="65"/>
      <c r="AM71" s="65"/>
      <c r="AN71" s="65"/>
      <c r="AO71" s="65"/>
      <c r="AP71" s="37" t="b">
        <f>IF(AD71="Nesplněna","Nezpůsobilé výdaje",IFERROR(IF(T71=Pomocný_list!$B$2,AF71*Pomocný_list!$C$2,IF(T71=Pomocný_list!$B$3,AF71*Pomocný_list!$C$3,IF(T71=Pomocný_list!$B$4,AF71*Pomocný_list!$C$4,IF(T71=Pomocný_list!$B$5,AF71*Pomocný_list!$C$5,IF(T71=Pomocný_list!$B$6,AF71*Pomocný_list!$C$6,IF(T71=Pomocný_list!$B$7,AF71*Pomocný_list!$C$7,IF(T71=Pomocný_list!$B$8,AF71*Pomocný_list!$C$8))))))),"Chybné údaje"))</f>
        <v>0</v>
      </c>
      <c r="AQ71" s="45">
        <f si="9" t="shared"/>
        <v>0</v>
      </c>
      <c r="AR71" s="63"/>
      <c r="AS71" s="63"/>
      <c r="AT71" s="64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</row>
    <row r="72" spans="15:75" x14ac:dyDescent="0.25">
      <c r="O72" s="70"/>
      <c r="P72" s="70"/>
      <c r="Q72" s="70"/>
      <c r="R72" s="70"/>
      <c r="S72" s="70"/>
      <c r="T72" s="70"/>
      <c r="U72" s="70"/>
      <c r="V72" s="71">
        <v>0</v>
      </c>
      <c r="W72" s="66"/>
      <c r="X72" s="66"/>
      <c r="Y72" s="35">
        <f>IF(T72=Pomocný_list!$B$4,((W72/0.75)+X72),(W72)+X72*0.75)</f>
        <v>0</v>
      </c>
      <c r="Z72" s="66"/>
      <c r="AA72" s="67"/>
      <c r="AB72" s="69"/>
      <c r="AC72" s="69"/>
      <c r="AD72" s="33" t="str">
        <f si="6" t="shared"/>
        <v>Splněna</v>
      </c>
      <c r="AE72" s="34">
        <f si="7" t="shared"/>
        <v>0</v>
      </c>
      <c r="AF72" s="34">
        <f si="8" t="shared"/>
        <v>0</v>
      </c>
      <c r="AG72" s="65"/>
      <c r="AH72" s="65"/>
      <c r="AI72" s="65"/>
      <c r="AJ72" s="65"/>
      <c r="AK72" s="65"/>
      <c r="AL72" s="65"/>
      <c r="AM72" s="65"/>
      <c r="AN72" s="65"/>
      <c r="AO72" s="65"/>
      <c r="AP72" s="37" t="b">
        <f>IF(AD72="Nesplněna","Nezpůsobilé výdaje",IFERROR(IF(T72=Pomocný_list!$B$2,AF72*Pomocný_list!$C$2,IF(T72=Pomocný_list!$B$3,AF72*Pomocný_list!$C$3,IF(T72=Pomocný_list!$B$4,AF72*Pomocný_list!$C$4,IF(T72=Pomocný_list!$B$5,AF72*Pomocný_list!$C$5,IF(T72=Pomocný_list!$B$6,AF72*Pomocný_list!$C$6,IF(T72=Pomocný_list!$B$7,AF72*Pomocný_list!$C$7,IF(T72=Pomocný_list!$B$8,AF72*Pomocný_list!$C$8))))))),"Chybné údaje"))</f>
        <v>0</v>
      </c>
      <c r="AQ72" s="45">
        <f si="9" t="shared"/>
        <v>0</v>
      </c>
      <c r="AR72" s="63"/>
      <c r="AS72" s="63"/>
      <c r="AT72" s="64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</row>
    <row r="73" spans="15:75" x14ac:dyDescent="0.25">
      <c r="O73" s="70"/>
      <c r="P73" s="70"/>
      <c r="Q73" s="70"/>
      <c r="R73" s="70"/>
      <c r="S73" s="70"/>
      <c r="T73" s="70"/>
      <c r="U73" s="70"/>
      <c r="V73" s="71">
        <v>0</v>
      </c>
      <c r="W73" s="66"/>
      <c r="X73" s="66"/>
      <c r="Y73" s="35">
        <f>IF(T73=Pomocný_list!$B$4,((W73/0.75)+X73),(W73)+X73*0.75)</f>
        <v>0</v>
      </c>
      <c r="Z73" s="66"/>
      <c r="AA73" s="67"/>
      <c r="AB73" s="69"/>
      <c r="AC73" s="69"/>
      <c r="AD73" s="33" t="str">
        <f si="6" t="shared"/>
        <v>Splněna</v>
      </c>
      <c r="AE73" s="34">
        <f si="7" t="shared"/>
        <v>0</v>
      </c>
      <c r="AF73" s="34">
        <f si="8" t="shared"/>
        <v>0</v>
      </c>
      <c r="AG73" s="65"/>
      <c r="AH73" s="65"/>
      <c r="AI73" s="65"/>
      <c r="AJ73" s="65"/>
      <c r="AK73" s="65"/>
      <c r="AL73" s="65"/>
      <c r="AM73" s="65"/>
      <c r="AN73" s="65"/>
      <c r="AO73" s="65"/>
      <c r="AP73" s="37" t="b">
        <f>IF(AD73="Nesplněna","Nezpůsobilé výdaje",IFERROR(IF(T73=Pomocný_list!$B$2,AF73*Pomocný_list!$C$2,IF(T73=Pomocný_list!$B$3,AF73*Pomocný_list!$C$3,IF(T73=Pomocný_list!$B$4,AF73*Pomocný_list!$C$4,IF(T73=Pomocný_list!$B$5,AF73*Pomocný_list!$C$5,IF(T73=Pomocný_list!$B$6,AF73*Pomocný_list!$C$6,IF(T73=Pomocný_list!$B$7,AF73*Pomocný_list!$C$7,IF(T73=Pomocný_list!$B$8,AF73*Pomocný_list!$C$8))))))),"Chybné údaje"))</f>
        <v>0</v>
      </c>
      <c r="AQ73" s="45">
        <f si="9" t="shared"/>
        <v>0</v>
      </c>
      <c r="AR73" s="63"/>
      <c r="AS73" s="63"/>
      <c r="AT73" s="64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</row>
    <row r="74" spans="15:75" x14ac:dyDescent="0.25">
      <c r="O74" s="70"/>
      <c r="P74" s="70"/>
      <c r="Q74" s="70"/>
      <c r="R74" s="70"/>
      <c r="S74" s="70"/>
      <c r="T74" s="70"/>
      <c r="U74" s="70"/>
      <c r="V74" s="71">
        <v>0</v>
      </c>
      <c r="W74" s="66"/>
      <c r="X74" s="66"/>
      <c r="Y74" s="35">
        <f>IF(T74=Pomocný_list!$B$4,((W74/0.75)+X74),(W74)+X74*0.75)</f>
        <v>0</v>
      </c>
      <c r="Z74" s="66"/>
      <c r="AA74" s="67"/>
      <c r="AB74" s="69"/>
      <c r="AC74" s="69"/>
      <c r="AD74" s="33" t="str">
        <f si="6" t="shared"/>
        <v>Splněna</v>
      </c>
      <c r="AE74" s="34">
        <f si="7" t="shared"/>
        <v>0</v>
      </c>
      <c r="AF74" s="34">
        <f si="8" t="shared"/>
        <v>0</v>
      </c>
      <c r="AG74" s="65"/>
      <c r="AH74" s="65"/>
      <c r="AI74" s="65"/>
      <c r="AJ74" s="65"/>
      <c r="AK74" s="65"/>
      <c r="AL74" s="65"/>
      <c r="AM74" s="65"/>
      <c r="AN74" s="65"/>
      <c r="AO74" s="65"/>
      <c r="AP74" s="37" t="b">
        <f>IF(AD74="Nesplněna","Nezpůsobilé výdaje",IFERROR(IF(T74=Pomocný_list!$B$2,AF74*Pomocný_list!$C$2,IF(T74=Pomocný_list!$B$3,AF74*Pomocný_list!$C$3,IF(T74=Pomocný_list!$B$4,AF74*Pomocný_list!$C$4,IF(T74=Pomocný_list!$B$5,AF74*Pomocný_list!$C$5,IF(T74=Pomocný_list!$B$6,AF74*Pomocný_list!$C$6,IF(T74=Pomocný_list!$B$7,AF74*Pomocný_list!$C$7,IF(T74=Pomocný_list!$B$8,AF74*Pomocný_list!$C$8))))))),"Chybné údaje"))</f>
        <v>0</v>
      </c>
      <c r="AQ74" s="45">
        <f si="9" t="shared"/>
        <v>0</v>
      </c>
      <c r="AR74" s="63"/>
      <c r="AS74" s="63"/>
      <c r="AT74" s="64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</row>
    <row r="75" spans="15:75" x14ac:dyDescent="0.25">
      <c r="O75" s="70"/>
      <c r="P75" s="70"/>
      <c r="Q75" s="70"/>
      <c r="R75" s="70"/>
      <c r="S75" s="70"/>
      <c r="T75" s="70"/>
      <c r="U75" s="70"/>
      <c r="V75" s="71">
        <v>0</v>
      </c>
      <c r="W75" s="66"/>
      <c r="X75" s="66"/>
      <c r="Y75" s="35">
        <f>IF(T75=Pomocný_list!$B$4,((W75/0.75)+X75),(W75)+X75*0.75)</f>
        <v>0</v>
      </c>
      <c r="Z75" s="66"/>
      <c r="AA75" s="67"/>
      <c r="AB75" s="69"/>
      <c r="AC75" s="69"/>
      <c r="AD75" s="33" t="str">
        <f si="6" t="shared"/>
        <v>Splněna</v>
      </c>
      <c r="AE75" s="34">
        <f si="7" t="shared"/>
        <v>0</v>
      </c>
      <c r="AF75" s="34">
        <f si="8" t="shared"/>
        <v>0</v>
      </c>
      <c r="AG75" s="65"/>
      <c r="AH75" s="65"/>
      <c r="AI75" s="65"/>
      <c r="AJ75" s="65"/>
      <c r="AK75" s="65"/>
      <c r="AL75" s="65"/>
      <c r="AM75" s="65"/>
      <c r="AN75" s="65"/>
      <c r="AO75" s="65"/>
      <c r="AP75" s="37" t="b">
        <f>IF(AD75="Nesplněna","Nezpůsobilé výdaje",IFERROR(IF(T75=Pomocný_list!$B$2,AF75*Pomocný_list!$C$2,IF(T75=Pomocný_list!$B$3,AF75*Pomocný_list!$C$3,IF(T75=Pomocný_list!$B$4,AF75*Pomocný_list!$C$4,IF(T75=Pomocný_list!$B$5,AF75*Pomocný_list!$C$5,IF(T75=Pomocný_list!$B$6,AF75*Pomocný_list!$C$6,IF(T75=Pomocný_list!$B$7,AF75*Pomocný_list!$C$7,IF(T75=Pomocný_list!$B$8,AF75*Pomocný_list!$C$8))))))),"Chybné údaje"))</f>
        <v>0</v>
      </c>
      <c r="AQ75" s="45">
        <f si="9" t="shared"/>
        <v>0</v>
      </c>
      <c r="AR75" s="63"/>
      <c r="AS75" s="63"/>
      <c r="AT75" s="64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</row>
    <row r="76" spans="15:75" x14ac:dyDescent="0.25">
      <c r="O76" s="70"/>
      <c r="P76" s="70"/>
      <c r="Q76" s="70"/>
      <c r="R76" s="70"/>
      <c r="S76" s="70"/>
      <c r="T76" s="70"/>
      <c r="U76" s="70"/>
      <c r="V76" s="71">
        <v>0</v>
      </c>
      <c r="W76" s="66"/>
      <c r="X76" s="66"/>
      <c r="Y76" s="35">
        <f>IF(T76=Pomocný_list!$B$4,((W76/0.75)+X76),(W76)+X76*0.75)</f>
        <v>0</v>
      </c>
      <c r="Z76" s="66"/>
      <c r="AA76" s="67"/>
      <c r="AB76" s="69"/>
      <c r="AC76" s="69"/>
      <c r="AD76" s="33" t="str">
        <f si="6" t="shared"/>
        <v>Splněna</v>
      </c>
      <c r="AE76" s="34">
        <f si="7" t="shared"/>
        <v>0</v>
      </c>
      <c r="AF76" s="34">
        <f si="8" t="shared"/>
        <v>0</v>
      </c>
      <c r="AG76" s="65"/>
      <c r="AH76" s="65"/>
      <c r="AI76" s="65"/>
      <c r="AJ76" s="65"/>
      <c r="AK76" s="65"/>
      <c r="AL76" s="65"/>
      <c r="AM76" s="65"/>
      <c r="AN76" s="65"/>
      <c r="AO76" s="65"/>
      <c r="AP76" s="37" t="b">
        <f>IF(AD76="Nesplněna","Nezpůsobilé výdaje",IFERROR(IF(T76=Pomocný_list!$B$2,AF76*Pomocný_list!$C$2,IF(T76=Pomocný_list!$B$3,AF76*Pomocný_list!$C$3,IF(T76=Pomocný_list!$B$4,AF76*Pomocný_list!$C$4,IF(T76=Pomocný_list!$B$5,AF76*Pomocný_list!$C$5,IF(T76=Pomocný_list!$B$6,AF76*Pomocný_list!$C$6,IF(T76=Pomocný_list!$B$7,AF76*Pomocný_list!$C$7,IF(T76=Pomocný_list!$B$8,AF76*Pomocný_list!$C$8))))))),"Chybné údaje"))</f>
        <v>0</v>
      </c>
      <c r="AQ76" s="45">
        <f si="9" t="shared"/>
        <v>0</v>
      </c>
      <c r="AR76" s="63"/>
      <c r="AS76" s="63"/>
      <c r="AT76" s="64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</row>
    <row r="77" spans="15:75" x14ac:dyDescent="0.25">
      <c r="O77" s="70"/>
      <c r="P77" s="70"/>
      <c r="Q77" s="70"/>
      <c r="R77" s="70"/>
      <c r="S77" s="70"/>
      <c r="T77" s="70"/>
      <c r="U77" s="70"/>
      <c r="V77" s="71">
        <v>0</v>
      </c>
      <c r="W77" s="66"/>
      <c r="X77" s="66"/>
      <c r="Y77" s="35">
        <f>IF(T77=Pomocný_list!$B$4,((W77/0.75)+X77),(W77)+X77*0.75)</f>
        <v>0</v>
      </c>
      <c r="Z77" s="66"/>
      <c r="AA77" s="67"/>
      <c r="AB77" s="69"/>
      <c r="AC77" s="69"/>
      <c r="AD77" s="33" t="str">
        <f si="6" t="shared"/>
        <v>Splněna</v>
      </c>
      <c r="AE77" s="34">
        <f si="7" t="shared"/>
        <v>0</v>
      </c>
      <c r="AF77" s="34">
        <f si="8" t="shared"/>
        <v>0</v>
      </c>
      <c r="AG77" s="65"/>
      <c r="AH77" s="65"/>
      <c r="AI77" s="65"/>
      <c r="AJ77" s="65"/>
      <c r="AK77" s="65"/>
      <c r="AL77" s="65"/>
      <c r="AM77" s="65"/>
      <c r="AN77" s="65"/>
      <c r="AO77" s="65"/>
      <c r="AP77" s="37" t="b">
        <f>IF(AD77="Nesplněna","Nezpůsobilé výdaje",IFERROR(IF(T77=Pomocný_list!$B$2,AF77*Pomocný_list!$C$2,IF(T77=Pomocný_list!$B$3,AF77*Pomocný_list!$C$3,IF(T77=Pomocný_list!$B$4,AF77*Pomocný_list!$C$4,IF(T77=Pomocný_list!$B$5,AF77*Pomocný_list!$C$5,IF(T77=Pomocný_list!$B$6,AF77*Pomocný_list!$C$6,IF(T77=Pomocný_list!$B$7,AF77*Pomocný_list!$C$7,IF(T77=Pomocný_list!$B$8,AF77*Pomocný_list!$C$8))))))),"Chybné údaje"))</f>
        <v>0</v>
      </c>
      <c r="AQ77" s="45">
        <f si="9" t="shared"/>
        <v>0</v>
      </c>
      <c r="AR77" s="63"/>
      <c r="AS77" s="63"/>
      <c r="AT77" s="64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</row>
    <row r="78" spans="15:75" x14ac:dyDescent="0.25">
      <c r="O78" s="70"/>
      <c r="P78" s="70"/>
      <c r="Q78" s="70"/>
      <c r="R78" s="70"/>
      <c r="S78" s="70"/>
      <c r="T78" s="70"/>
      <c r="U78" s="70"/>
      <c r="V78" s="71">
        <v>0</v>
      </c>
      <c r="W78" s="66"/>
      <c r="X78" s="66"/>
      <c r="Y78" s="35">
        <f>IF(T78=Pomocný_list!$B$4,((W78/0.75)+X78),(W78)+X78*0.75)</f>
        <v>0</v>
      </c>
      <c r="Z78" s="66"/>
      <c r="AA78" s="67"/>
      <c r="AB78" s="69"/>
      <c r="AC78" s="69"/>
      <c r="AD78" s="33" t="str">
        <f si="6" t="shared"/>
        <v>Splněna</v>
      </c>
      <c r="AE78" s="34">
        <f si="7" t="shared"/>
        <v>0</v>
      </c>
      <c r="AF78" s="34">
        <f si="8" t="shared"/>
        <v>0</v>
      </c>
      <c r="AG78" s="65"/>
      <c r="AH78" s="65"/>
      <c r="AI78" s="65"/>
      <c r="AJ78" s="65"/>
      <c r="AK78" s="65"/>
      <c r="AL78" s="65"/>
      <c r="AM78" s="65"/>
      <c r="AN78" s="65"/>
      <c r="AO78" s="65"/>
      <c r="AP78" s="37" t="b">
        <f>IF(AD78="Nesplněna","Nezpůsobilé výdaje",IFERROR(IF(T78=Pomocný_list!$B$2,AF78*Pomocný_list!$C$2,IF(T78=Pomocný_list!$B$3,AF78*Pomocný_list!$C$3,IF(T78=Pomocný_list!$B$4,AF78*Pomocný_list!$C$4,IF(T78=Pomocný_list!$B$5,AF78*Pomocný_list!$C$5,IF(T78=Pomocný_list!$B$6,AF78*Pomocný_list!$C$6,IF(T78=Pomocný_list!$B$7,AF78*Pomocný_list!$C$7,IF(T78=Pomocný_list!$B$8,AF78*Pomocný_list!$C$8))))))),"Chybné údaje"))</f>
        <v>0</v>
      </c>
      <c r="AQ78" s="45">
        <f si="9" t="shared"/>
        <v>0</v>
      </c>
      <c r="AR78" s="63"/>
      <c r="AS78" s="63"/>
      <c r="AT78" s="64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</row>
    <row r="79" spans="15:75" x14ac:dyDescent="0.25">
      <c r="O79" s="70"/>
      <c r="P79" s="70"/>
      <c r="Q79" s="70"/>
      <c r="R79" s="70"/>
      <c r="S79" s="70"/>
      <c r="T79" s="70"/>
      <c r="U79" s="70"/>
      <c r="V79" s="71">
        <v>0</v>
      </c>
      <c r="W79" s="66"/>
      <c r="X79" s="66"/>
      <c r="Y79" s="35">
        <f>IF(T79=Pomocný_list!$B$4,((W79/0.75)+X79),(W79)+X79*0.75)</f>
        <v>0</v>
      </c>
      <c r="Z79" s="66"/>
      <c r="AA79" s="67"/>
      <c r="AB79" s="69"/>
      <c r="AC79" s="69"/>
      <c r="AD79" s="33" t="str">
        <f si="6" t="shared"/>
        <v>Splněna</v>
      </c>
      <c r="AE79" s="34">
        <f si="7" t="shared"/>
        <v>0</v>
      </c>
      <c r="AF79" s="34">
        <f si="8" t="shared"/>
        <v>0</v>
      </c>
      <c r="AG79" s="65"/>
      <c r="AH79" s="65"/>
      <c r="AI79" s="65"/>
      <c r="AJ79" s="65"/>
      <c r="AK79" s="65"/>
      <c r="AL79" s="65"/>
      <c r="AM79" s="65"/>
      <c r="AN79" s="65"/>
      <c r="AO79" s="65"/>
      <c r="AP79" s="37" t="b">
        <f>IF(AD79="Nesplněna","Nezpůsobilé výdaje",IFERROR(IF(T79=Pomocný_list!$B$2,AF79*Pomocný_list!$C$2,IF(T79=Pomocný_list!$B$3,AF79*Pomocný_list!$C$3,IF(T79=Pomocný_list!$B$4,AF79*Pomocný_list!$C$4,IF(T79=Pomocný_list!$B$5,AF79*Pomocný_list!$C$5,IF(T79=Pomocný_list!$B$6,AF79*Pomocný_list!$C$6,IF(T79=Pomocný_list!$B$7,AF79*Pomocný_list!$C$7,IF(T79=Pomocný_list!$B$8,AF79*Pomocný_list!$C$8))))))),"Chybné údaje"))</f>
        <v>0</v>
      </c>
      <c r="AQ79" s="45">
        <f si="9" t="shared"/>
        <v>0</v>
      </c>
      <c r="AR79" s="63"/>
      <c r="AS79" s="63"/>
      <c r="AT79" s="64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</row>
    <row r="80" spans="15:75" x14ac:dyDescent="0.25">
      <c r="O80" s="70"/>
      <c r="P80" s="70"/>
      <c r="Q80" s="70"/>
      <c r="R80" s="70"/>
      <c r="S80" s="70"/>
      <c r="T80" s="70"/>
      <c r="U80" s="70"/>
      <c r="V80" s="71">
        <v>0</v>
      </c>
      <c r="W80" s="66"/>
      <c r="X80" s="66"/>
      <c r="Y80" s="35">
        <f>IF(T80=Pomocný_list!$B$4,((W80/0.75)+X80),(W80)+X80*0.75)</f>
        <v>0</v>
      </c>
      <c r="Z80" s="66"/>
      <c r="AA80" s="67"/>
      <c r="AB80" s="69"/>
      <c r="AC80" s="69"/>
      <c r="AD80" s="33" t="str">
        <f si="6" t="shared"/>
        <v>Splněna</v>
      </c>
      <c r="AE80" s="34">
        <f si="7" t="shared"/>
        <v>0</v>
      </c>
      <c r="AF80" s="34">
        <f si="8" t="shared"/>
        <v>0</v>
      </c>
      <c r="AG80" s="65"/>
      <c r="AH80" s="65"/>
      <c r="AI80" s="65"/>
      <c r="AJ80" s="65"/>
      <c r="AK80" s="65"/>
      <c r="AL80" s="65"/>
      <c r="AM80" s="65"/>
      <c r="AN80" s="65"/>
      <c r="AO80" s="65"/>
      <c r="AP80" s="37" t="b">
        <f>IF(AD80="Nesplněna","Nezpůsobilé výdaje",IFERROR(IF(T80=Pomocný_list!$B$2,AF80*Pomocný_list!$C$2,IF(T80=Pomocný_list!$B$3,AF80*Pomocný_list!$C$3,IF(T80=Pomocný_list!$B$4,AF80*Pomocný_list!$C$4,IF(T80=Pomocný_list!$B$5,AF80*Pomocný_list!$C$5,IF(T80=Pomocný_list!$B$6,AF80*Pomocný_list!$C$6,IF(T80=Pomocný_list!$B$7,AF80*Pomocný_list!$C$7,IF(T80=Pomocný_list!$B$8,AF80*Pomocný_list!$C$8))))))),"Chybné údaje"))</f>
        <v>0</v>
      </c>
      <c r="AQ80" s="45">
        <f si="9" t="shared"/>
        <v>0</v>
      </c>
      <c r="AR80" s="63"/>
      <c r="AS80" s="63"/>
      <c r="AT80" s="64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</row>
    <row r="81" spans="15:75" x14ac:dyDescent="0.25">
      <c r="O81" s="70"/>
      <c r="P81" s="70"/>
      <c r="Q81" s="70"/>
      <c r="R81" s="70"/>
      <c r="S81" s="70"/>
      <c r="T81" s="70"/>
      <c r="U81" s="70"/>
      <c r="V81" s="71">
        <v>0</v>
      </c>
      <c r="W81" s="66"/>
      <c r="X81" s="66"/>
      <c r="Y81" s="35">
        <f>IF(T81=Pomocný_list!$B$4,((W81/0.75)+X81),(W81)+X81*0.75)</f>
        <v>0</v>
      </c>
      <c r="Z81" s="66"/>
      <c r="AA81" s="67"/>
      <c r="AB81" s="69"/>
      <c r="AC81" s="69"/>
      <c r="AD81" s="33" t="str">
        <f si="6" t="shared"/>
        <v>Splněna</v>
      </c>
      <c r="AE81" s="34">
        <f si="7" t="shared"/>
        <v>0</v>
      </c>
      <c r="AF81" s="34">
        <f si="8" t="shared"/>
        <v>0</v>
      </c>
      <c r="AG81" s="65"/>
      <c r="AH81" s="65"/>
      <c r="AI81" s="65"/>
      <c r="AJ81" s="65"/>
      <c r="AK81" s="65"/>
      <c r="AL81" s="65"/>
      <c r="AM81" s="65"/>
      <c r="AN81" s="65"/>
      <c r="AO81" s="65"/>
      <c r="AP81" s="37" t="b">
        <f>IF(AD81="Nesplněna","Nezpůsobilé výdaje",IFERROR(IF(T81=Pomocný_list!$B$2,AF81*Pomocný_list!$C$2,IF(T81=Pomocný_list!$B$3,AF81*Pomocný_list!$C$3,IF(T81=Pomocný_list!$B$4,AF81*Pomocný_list!$C$4,IF(T81=Pomocný_list!$B$5,AF81*Pomocný_list!$C$5,IF(T81=Pomocný_list!$B$6,AF81*Pomocný_list!$C$6,IF(T81=Pomocný_list!$B$7,AF81*Pomocný_list!$C$7,IF(T81=Pomocný_list!$B$8,AF81*Pomocný_list!$C$8))))))),"Chybné údaje"))</f>
        <v>0</v>
      </c>
      <c r="AQ81" s="45">
        <f si="9" t="shared"/>
        <v>0</v>
      </c>
      <c r="AR81" s="63"/>
      <c r="AS81" s="63"/>
      <c r="AT81" s="64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</row>
    <row r="82" spans="15:75" x14ac:dyDescent="0.25">
      <c r="O82" s="70"/>
      <c r="P82" s="70"/>
      <c r="Q82" s="70"/>
      <c r="R82" s="70"/>
      <c r="S82" s="70"/>
      <c r="T82" s="70"/>
      <c r="U82" s="70"/>
      <c r="V82" s="71">
        <v>0</v>
      </c>
      <c r="W82" s="66"/>
      <c r="X82" s="66"/>
      <c r="Y82" s="35">
        <f>IF(T82=Pomocný_list!$B$4,((W82/0.75)+X82),(W82)+X82*0.75)</f>
        <v>0</v>
      </c>
      <c r="Z82" s="66"/>
      <c r="AA82" s="67"/>
      <c r="AB82" s="69"/>
      <c r="AC82" s="69"/>
      <c r="AD82" s="33" t="str">
        <f si="6" t="shared"/>
        <v>Splněna</v>
      </c>
      <c r="AE82" s="34">
        <f si="7" t="shared"/>
        <v>0</v>
      </c>
      <c r="AF82" s="34">
        <f si="8" t="shared"/>
        <v>0</v>
      </c>
      <c r="AG82" s="65"/>
      <c r="AH82" s="65"/>
      <c r="AI82" s="65"/>
      <c r="AJ82" s="65"/>
      <c r="AK82" s="65"/>
      <c r="AL82" s="65"/>
      <c r="AM82" s="65"/>
      <c r="AN82" s="65"/>
      <c r="AO82" s="65"/>
      <c r="AP82" s="37" t="b">
        <f>IF(AD82="Nesplněna","Nezpůsobilé výdaje",IFERROR(IF(T82=Pomocný_list!$B$2,AF82*Pomocný_list!$C$2,IF(T82=Pomocný_list!$B$3,AF82*Pomocný_list!$C$3,IF(T82=Pomocný_list!$B$4,AF82*Pomocný_list!$C$4,IF(T82=Pomocný_list!$B$5,AF82*Pomocný_list!$C$5,IF(T82=Pomocný_list!$B$6,AF82*Pomocný_list!$C$6,IF(T82=Pomocný_list!$B$7,AF82*Pomocný_list!$C$7,IF(T82=Pomocný_list!$B$8,AF82*Pomocný_list!$C$8))))))),"Chybné údaje"))</f>
        <v>0</v>
      </c>
      <c r="AQ82" s="45">
        <f si="9" t="shared"/>
        <v>0</v>
      </c>
      <c r="AR82" s="63"/>
      <c r="AS82" s="63"/>
      <c r="AT82" s="64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</row>
    <row r="83" spans="15:75" x14ac:dyDescent="0.25">
      <c r="O83" s="70"/>
      <c r="P83" s="70"/>
      <c r="Q83" s="70"/>
      <c r="R83" s="70"/>
      <c r="S83" s="70"/>
      <c r="T83" s="70"/>
      <c r="U83" s="70"/>
      <c r="V83" s="71">
        <v>0</v>
      </c>
      <c r="W83" s="66"/>
      <c r="X83" s="66"/>
      <c r="Y83" s="35">
        <f>IF(T83=Pomocný_list!$B$4,((W83/0.75)+X83),(W83)+X83*0.75)</f>
        <v>0</v>
      </c>
      <c r="Z83" s="66"/>
      <c r="AA83" s="67"/>
      <c r="AB83" s="69"/>
      <c r="AC83" s="69"/>
      <c r="AD83" s="33" t="str">
        <f si="6" t="shared"/>
        <v>Splněna</v>
      </c>
      <c r="AE83" s="34">
        <f si="7" t="shared"/>
        <v>0</v>
      </c>
      <c r="AF83" s="34">
        <f si="8" t="shared"/>
        <v>0</v>
      </c>
      <c r="AG83" s="65"/>
      <c r="AH83" s="65"/>
      <c r="AI83" s="65"/>
      <c r="AJ83" s="65"/>
      <c r="AK83" s="65"/>
      <c r="AL83" s="65"/>
      <c r="AM83" s="65"/>
      <c r="AN83" s="65"/>
      <c r="AO83" s="65"/>
      <c r="AP83" s="37" t="b">
        <f>IF(AD83="Nesplněna","Nezpůsobilé výdaje",IFERROR(IF(T83=Pomocný_list!$B$2,AF83*Pomocný_list!$C$2,IF(T83=Pomocný_list!$B$3,AF83*Pomocný_list!$C$3,IF(T83=Pomocný_list!$B$4,AF83*Pomocný_list!$C$4,IF(T83=Pomocný_list!$B$5,AF83*Pomocný_list!$C$5,IF(T83=Pomocný_list!$B$6,AF83*Pomocný_list!$C$6,IF(T83=Pomocný_list!$B$7,AF83*Pomocný_list!$C$7,IF(T83=Pomocný_list!$B$8,AF83*Pomocný_list!$C$8))))))),"Chybné údaje"))</f>
        <v>0</v>
      </c>
      <c r="AQ83" s="45">
        <f si="9" t="shared"/>
        <v>0</v>
      </c>
      <c r="AR83" s="63"/>
      <c r="AS83" s="63"/>
      <c r="AT83" s="64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</row>
    <row r="84" spans="15:75" x14ac:dyDescent="0.25">
      <c r="O84" s="70"/>
      <c r="P84" s="70"/>
      <c r="Q84" s="70"/>
      <c r="R84" s="70"/>
      <c r="S84" s="70"/>
      <c r="T84" s="70"/>
      <c r="U84" s="70"/>
      <c r="V84" s="71">
        <v>0</v>
      </c>
      <c r="W84" s="66"/>
      <c r="X84" s="66"/>
      <c r="Y84" s="35">
        <f>IF(T84=Pomocný_list!$B$4,((W84/0.75)+X84),(W84)+X84*0.75)</f>
        <v>0</v>
      </c>
      <c r="Z84" s="66"/>
      <c r="AA84" s="67"/>
      <c r="AB84" s="69"/>
      <c r="AC84" s="69"/>
      <c r="AD84" s="33" t="str">
        <f si="6" t="shared"/>
        <v>Splněna</v>
      </c>
      <c r="AE84" s="34">
        <f si="7" t="shared"/>
        <v>0</v>
      </c>
      <c r="AF84" s="34">
        <f si="8" t="shared"/>
        <v>0</v>
      </c>
      <c r="AG84" s="65"/>
      <c r="AH84" s="65"/>
      <c r="AI84" s="65"/>
      <c r="AJ84" s="65"/>
      <c r="AK84" s="65"/>
      <c r="AL84" s="65"/>
      <c r="AM84" s="65"/>
      <c r="AN84" s="65"/>
      <c r="AO84" s="65"/>
      <c r="AP84" s="37" t="b">
        <f>IF(AD84="Nesplněna","Nezpůsobilé výdaje",IFERROR(IF(T84=Pomocný_list!$B$2,AF84*Pomocný_list!$C$2,IF(T84=Pomocný_list!$B$3,AF84*Pomocný_list!$C$3,IF(T84=Pomocný_list!$B$4,AF84*Pomocný_list!$C$4,IF(T84=Pomocný_list!$B$5,AF84*Pomocný_list!$C$5,IF(T84=Pomocný_list!$B$6,AF84*Pomocný_list!$C$6,IF(T84=Pomocný_list!$B$7,AF84*Pomocný_list!$C$7,IF(T84=Pomocný_list!$B$8,AF84*Pomocný_list!$C$8))))))),"Chybné údaje"))</f>
        <v>0</v>
      </c>
      <c r="AQ84" s="45">
        <f si="9" t="shared"/>
        <v>0</v>
      </c>
      <c r="AR84" s="63"/>
      <c r="AS84" s="63"/>
      <c r="AT84" s="64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</row>
    <row r="85" spans="15:75" x14ac:dyDescent="0.25">
      <c r="O85" s="70"/>
      <c r="P85" s="70"/>
      <c r="Q85" s="70"/>
      <c r="R85" s="70"/>
      <c r="S85" s="70"/>
      <c r="T85" s="70"/>
      <c r="U85" s="70"/>
      <c r="V85" s="71">
        <v>0</v>
      </c>
      <c r="W85" s="66"/>
      <c r="X85" s="66"/>
      <c r="Y85" s="35">
        <f>IF(T85=Pomocný_list!$B$4,((W85/0.75)+X85),(W85)+X85*0.75)</f>
        <v>0</v>
      </c>
      <c r="Z85" s="66"/>
      <c r="AA85" s="67"/>
      <c r="AB85" s="69"/>
      <c r="AC85" s="69"/>
      <c r="AD85" s="33" t="str">
        <f si="6" t="shared"/>
        <v>Splněna</v>
      </c>
      <c r="AE85" s="34">
        <f si="7" t="shared"/>
        <v>0</v>
      </c>
      <c r="AF85" s="34">
        <f si="8" t="shared"/>
        <v>0</v>
      </c>
      <c r="AG85" s="65"/>
      <c r="AH85" s="65"/>
      <c r="AI85" s="65"/>
      <c r="AJ85" s="65"/>
      <c r="AK85" s="65"/>
      <c r="AL85" s="65"/>
      <c r="AM85" s="65"/>
      <c r="AN85" s="65"/>
      <c r="AO85" s="65"/>
      <c r="AP85" s="37" t="b">
        <f>IF(AD85="Nesplněna","Nezpůsobilé výdaje",IFERROR(IF(T85=Pomocný_list!$B$2,AF85*Pomocný_list!$C$2,IF(T85=Pomocný_list!$B$3,AF85*Pomocný_list!$C$3,IF(T85=Pomocný_list!$B$4,AF85*Pomocný_list!$C$4,IF(T85=Pomocný_list!$B$5,AF85*Pomocný_list!$C$5,IF(T85=Pomocný_list!$B$6,AF85*Pomocný_list!$C$6,IF(T85=Pomocný_list!$B$7,AF85*Pomocný_list!$C$7,IF(T85=Pomocný_list!$B$8,AF85*Pomocný_list!$C$8))))))),"Chybné údaje"))</f>
        <v>0</v>
      </c>
      <c r="AQ85" s="45">
        <f si="9" t="shared"/>
        <v>0</v>
      </c>
      <c r="AR85" s="63"/>
      <c r="AS85" s="63"/>
      <c r="AT85" s="64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</row>
    <row r="86" spans="15:75" x14ac:dyDescent="0.25">
      <c r="O86" s="70"/>
      <c r="P86" s="70"/>
      <c r="Q86" s="70"/>
      <c r="R86" s="70"/>
      <c r="S86" s="70"/>
      <c r="T86" s="70"/>
      <c r="U86" s="70"/>
      <c r="V86" s="71">
        <v>0</v>
      </c>
      <c r="W86" s="66"/>
      <c r="X86" s="66"/>
      <c r="Y86" s="35">
        <f>IF(T86=Pomocný_list!$B$4,((W86/0.75)+X86),(W86)+X86*0.75)</f>
        <v>0</v>
      </c>
      <c r="Z86" s="66"/>
      <c r="AA86" s="67"/>
      <c r="AB86" s="69"/>
      <c r="AC86" s="69"/>
      <c r="AD86" s="33" t="str">
        <f si="6" t="shared"/>
        <v>Splněna</v>
      </c>
      <c r="AE86" s="34">
        <f si="7" t="shared"/>
        <v>0</v>
      </c>
      <c r="AF86" s="34">
        <f si="8" t="shared"/>
        <v>0</v>
      </c>
      <c r="AG86" s="65"/>
      <c r="AH86" s="65"/>
      <c r="AI86" s="65"/>
      <c r="AJ86" s="65"/>
      <c r="AK86" s="65"/>
      <c r="AL86" s="65"/>
      <c r="AM86" s="65"/>
      <c r="AN86" s="65"/>
      <c r="AO86" s="65"/>
      <c r="AP86" s="37" t="b">
        <f>IF(AD86="Nesplněna","Nezpůsobilé výdaje",IFERROR(IF(T86=Pomocný_list!$B$2,AF86*Pomocný_list!$C$2,IF(T86=Pomocný_list!$B$3,AF86*Pomocný_list!$C$3,IF(T86=Pomocný_list!$B$4,AF86*Pomocný_list!$C$4,IF(T86=Pomocný_list!$B$5,AF86*Pomocný_list!$C$5,IF(T86=Pomocný_list!$B$6,AF86*Pomocný_list!$C$6,IF(T86=Pomocný_list!$B$7,AF86*Pomocný_list!$C$7,IF(T86=Pomocný_list!$B$8,AF86*Pomocný_list!$C$8))))))),"Chybné údaje"))</f>
        <v>0</v>
      </c>
      <c r="AQ86" s="45">
        <f si="9" t="shared"/>
        <v>0</v>
      </c>
      <c r="AR86" s="63"/>
      <c r="AS86" s="63"/>
      <c r="AT86" s="64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</row>
    <row r="87" spans="15:75" x14ac:dyDescent="0.25">
      <c r="O87" s="70"/>
      <c r="P87" s="70"/>
      <c r="Q87" s="70"/>
      <c r="R87" s="70"/>
      <c r="S87" s="70"/>
      <c r="T87" s="70"/>
      <c r="U87" s="70"/>
      <c r="V87" s="71">
        <v>0</v>
      </c>
      <c r="W87" s="66"/>
      <c r="X87" s="66"/>
      <c r="Y87" s="35">
        <f>IF(T87=Pomocný_list!$B$4,((W87/0.75)+X87),(W87)+X87*0.75)</f>
        <v>0</v>
      </c>
      <c r="Z87" s="66"/>
      <c r="AA87" s="67"/>
      <c r="AB87" s="69"/>
      <c r="AC87" s="69"/>
      <c r="AD87" s="33" t="str">
        <f si="6" t="shared"/>
        <v>Splněna</v>
      </c>
      <c r="AE87" s="34">
        <f si="7" t="shared"/>
        <v>0</v>
      </c>
      <c r="AF87" s="34">
        <f si="8" t="shared"/>
        <v>0</v>
      </c>
      <c r="AG87" s="65"/>
      <c r="AH87" s="65"/>
      <c r="AI87" s="65"/>
      <c r="AJ87" s="65"/>
      <c r="AK87" s="65"/>
      <c r="AL87" s="65"/>
      <c r="AM87" s="65"/>
      <c r="AN87" s="65"/>
      <c r="AO87" s="65"/>
      <c r="AP87" s="37" t="b">
        <f>IF(AD87="Nesplněna","Nezpůsobilé výdaje",IFERROR(IF(T87=Pomocný_list!$B$2,AF87*Pomocný_list!$C$2,IF(T87=Pomocný_list!$B$3,AF87*Pomocný_list!$C$3,IF(T87=Pomocný_list!$B$4,AF87*Pomocný_list!$C$4,IF(T87=Pomocný_list!$B$5,AF87*Pomocný_list!$C$5,IF(T87=Pomocný_list!$B$6,AF87*Pomocný_list!$C$6,IF(T87=Pomocný_list!$B$7,AF87*Pomocný_list!$C$7,IF(T87=Pomocný_list!$B$8,AF87*Pomocný_list!$C$8))))))),"Chybné údaje"))</f>
        <v>0</v>
      </c>
      <c r="AQ87" s="45">
        <f si="9" t="shared"/>
        <v>0</v>
      </c>
      <c r="AR87" s="63"/>
      <c r="AS87" s="63"/>
      <c r="AT87" s="64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</row>
    <row r="88" spans="15:75" x14ac:dyDescent="0.25">
      <c r="O88" s="70"/>
      <c r="P88" s="70"/>
      <c r="Q88" s="70"/>
      <c r="R88" s="70"/>
      <c r="S88" s="70"/>
      <c r="T88" s="70"/>
      <c r="U88" s="70"/>
      <c r="V88" s="71">
        <v>0</v>
      </c>
      <c r="W88" s="66"/>
      <c r="X88" s="66"/>
      <c r="Y88" s="35">
        <f>IF(T88=Pomocný_list!$B$4,((W88/0.75)+X88),(W88)+X88*0.75)</f>
        <v>0</v>
      </c>
      <c r="Z88" s="66"/>
      <c r="AA88" s="67"/>
      <c r="AB88" s="69"/>
      <c r="AC88" s="69"/>
      <c r="AD88" s="33" t="str">
        <f si="6" t="shared"/>
        <v>Splněna</v>
      </c>
      <c r="AE88" s="34">
        <f si="7" t="shared"/>
        <v>0</v>
      </c>
      <c r="AF88" s="34">
        <f si="8" t="shared"/>
        <v>0</v>
      </c>
      <c r="AG88" s="65"/>
      <c r="AH88" s="65"/>
      <c r="AI88" s="65"/>
      <c r="AJ88" s="65"/>
      <c r="AK88" s="65"/>
      <c r="AL88" s="65"/>
      <c r="AM88" s="65"/>
      <c r="AN88" s="65"/>
      <c r="AO88" s="65"/>
      <c r="AP88" s="37" t="b">
        <f>IF(AD88="Nesplněna","Nezpůsobilé výdaje",IFERROR(IF(T88=Pomocný_list!$B$2,AF88*Pomocný_list!$C$2,IF(T88=Pomocný_list!$B$3,AF88*Pomocný_list!$C$3,IF(T88=Pomocný_list!$B$4,AF88*Pomocný_list!$C$4,IF(T88=Pomocný_list!$B$5,AF88*Pomocný_list!$C$5,IF(T88=Pomocný_list!$B$6,AF88*Pomocný_list!$C$6,IF(T88=Pomocný_list!$B$7,AF88*Pomocný_list!$C$7,IF(T88=Pomocný_list!$B$8,AF88*Pomocný_list!$C$8))))))),"Chybné údaje"))</f>
        <v>0</v>
      </c>
      <c r="AQ88" s="45">
        <f si="9" t="shared"/>
        <v>0</v>
      </c>
      <c r="AR88" s="63"/>
      <c r="AS88" s="63"/>
      <c r="AT88" s="64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</row>
    <row r="89" spans="15:75" x14ac:dyDescent="0.25">
      <c r="O89" s="70"/>
      <c r="P89" s="70"/>
      <c r="Q89" s="70"/>
      <c r="R89" s="70"/>
      <c r="S89" s="70"/>
      <c r="T89" s="70"/>
      <c r="U89" s="70"/>
      <c r="V89" s="71">
        <v>0</v>
      </c>
      <c r="W89" s="66"/>
      <c r="X89" s="66"/>
      <c r="Y89" s="35">
        <f>IF(T89=Pomocný_list!$B$4,((W89/0.75)+X89),(W89)+X89*0.75)</f>
        <v>0</v>
      </c>
      <c r="Z89" s="66"/>
      <c r="AA89" s="67"/>
      <c r="AB89" s="69"/>
      <c r="AC89" s="69"/>
      <c r="AD89" s="33" t="str">
        <f si="6" t="shared"/>
        <v>Splněna</v>
      </c>
      <c r="AE89" s="34">
        <f si="7" t="shared"/>
        <v>0</v>
      </c>
      <c r="AF89" s="34">
        <f si="8" t="shared"/>
        <v>0</v>
      </c>
      <c r="AG89" s="65"/>
      <c r="AH89" s="65"/>
      <c r="AI89" s="65"/>
      <c r="AJ89" s="65"/>
      <c r="AK89" s="65"/>
      <c r="AL89" s="65"/>
      <c r="AM89" s="65"/>
      <c r="AN89" s="65"/>
      <c r="AO89" s="65"/>
      <c r="AP89" s="37" t="b">
        <f>IF(AD89="Nesplněna","Nezpůsobilé výdaje",IFERROR(IF(T89=Pomocný_list!$B$2,AF89*Pomocný_list!$C$2,IF(T89=Pomocný_list!$B$3,AF89*Pomocný_list!$C$3,IF(T89=Pomocný_list!$B$4,AF89*Pomocný_list!$C$4,IF(T89=Pomocný_list!$B$5,AF89*Pomocný_list!$C$5,IF(T89=Pomocný_list!$B$6,AF89*Pomocný_list!$C$6,IF(T89=Pomocný_list!$B$7,AF89*Pomocný_list!$C$7,IF(T89=Pomocný_list!$B$8,AF89*Pomocný_list!$C$8))))))),"Chybné údaje"))</f>
        <v>0</v>
      </c>
      <c r="AQ89" s="45">
        <f si="9" t="shared"/>
        <v>0</v>
      </c>
      <c r="AR89" s="63"/>
      <c r="AS89" s="63"/>
      <c r="AT89" s="64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</row>
    <row r="90" spans="15:75" x14ac:dyDescent="0.25">
      <c r="O90" s="70"/>
      <c r="P90" s="70"/>
      <c r="Q90" s="70"/>
      <c r="R90" s="70"/>
      <c r="S90" s="70"/>
      <c r="T90" s="70"/>
      <c r="U90" s="70"/>
      <c r="V90" s="71">
        <v>0</v>
      </c>
      <c r="W90" s="66"/>
      <c r="X90" s="66"/>
      <c r="Y90" s="35">
        <f>IF(T90=Pomocný_list!$B$4,((W90/0.75)+X90),(W90)+X90*0.75)</f>
        <v>0</v>
      </c>
      <c r="Z90" s="66"/>
      <c r="AA90" s="67"/>
      <c r="AB90" s="69"/>
      <c r="AC90" s="69"/>
      <c r="AD90" s="33" t="str">
        <f si="6" t="shared"/>
        <v>Splněna</v>
      </c>
      <c r="AE90" s="34">
        <f si="7" t="shared"/>
        <v>0</v>
      </c>
      <c r="AF90" s="34">
        <f si="8" t="shared"/>
        <v>0</v>
      </c>
      <c r="AG90" s="65"/>
      <c r="AH90" s="65"/>
      <c r="AI90" s="65"/>
      <c r="AJ90" s="65"/>
      <c r="AK90" s="65"/>
      <c r="AL90" s="65"/>
      <c r="AM90" s="65"/>
      <c r="AN90" s="65"/>
      <c r="AO90" s="65"/>
      <c r="AP90" s="37" t="b">
        <f>IF(AD90="Nesplněna","Nezpůsobilé výdaje",IFERROR(IF(T90=Pomocný_list!$B$2,AF90*Pomocný_list!$C$2,IF(T90=Pomocný_list!$B$3,AF90*Pomocný_list!$C$3,IF(T90=Pomocný_list!$B$4,AF90*Pomocný_list!$C$4,IF(T90=Pomocný_list!$B$5,AF90*Pomocný_list!$C$5,IF(T90=Pomocný_list!$B$6,AF90*Pomocný_list!$C$6,IF(T90=Pomocný_list!$B$7,AF90*Pomocný_list!$C$7,IF(T90=Pomocný_list!$B$8,AF90*Pomocný_list!$C$8))))))),"Chybné údaje"))</f>
        <v>0</v>
      </c>
      <c r="AQ90" s="45">
        <f si="9" t="shared"/>
        <v>0</v>
      </c>
      <c r="AR90" s="63"/>
      <c r="AS90" s="63"/>
      <c r="AT90" s="64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</row>
    <row r="91" spans="15:75" x14ac:dyDescent="0.25">
      <c r="O91" s="70"/>
      <c r="P91" s="70"/>
      <c r="Q91" s="70"/>
      <c r="R91" s="70"/>
      <c r="S91" s="70"/>
      <c r="T91" s="70"/>
      <c r="U91" s="70"/>
      <c r="V91" s="71">
        <v>0</v>
      </c>
      <c r="W91" s="66"/>
      <c r="X91" s="66"/>
      <c r="Y91" s="35">
        <f>IF(T91=Pomocný_list!$B$4,((W91/0.75)+X91),(W91)+X91*0.75)</f>
        <v>0</v>
      </c>
      <c r="Z91" s="66"/>
      <c r="AA91" s="67"/>
      <c r="AB91" s="69"/>
      <c r="AC91" s="69"/>
      <c r="AD91" s="33" t="str">
        <f si="6" t="shared"/>
        <v>Splněna</v>
      </c>
      <c r="AE91" s="34">
        <f si="7" t="shared"/>
        <v>0</v>
      </c>
      <c r="AF91" s="34">
        <f si="8" t="shared"/>
        <v>0</v>
      </c>
      <c r="AG91" s="65"/>
      <c r="AH91" s="65"/>
      <c r="AI91" s="65"/>
      <c r="AJ91" s="65"/>
      <c r="AK91" s="65"/>
      <c r="AL91" s="65"/>
      <c r="AM91" s="65"/>
      <c r="AN91" s="65"/>
      <c r="AO91" s="65"/>
      <c r="AP91" s="37" t="b">
        <f>IF(AD91="Nesplněna","Nezpůsobilé výdaje",IFERROR(IF(T91=Pomocný_list!$B$2,AF91*Pomocný_list!$C$2,IF(T91=Pomocný_list!$B$3,AF91*Pomocný_list!$C$3,IF(T91=Pomocný_list!$B$4,AF91*Pomocný_list!$C$4,IF(T91=Pomocný_list!$B$5,AF91*Pomocný_list!$C$5,IF(T91=Pomocný_list!$B$6,AF91*Pomocný_list!$C$6,IF(T91=Pomocný_list!$B$7,AF91*Pomocný_list!$C$7,IF(T91=Pomocný_list!$B$8,AF91*Pomocný_list!$C$8))))))),"Chybné údaje"))</f>
        <v>0</v>
      </c>
      <c r="AQ91" s="45">
        <f si="9" t="shared"/>
        <v>0</v>
      </c>
      <c r="AR91" s="63"/>
      <c r="AS91" s="63"/>
      <c r="AT91" s="64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</row>
    <row r="92" spans="15:75" x14ac:dyDescent="0.25">
      <c r="O92" s="70"/>
      <c r="P92" s="70"/>
      <c r="Q92" s="70"/>
      <c r="R92" s="70"/>
      <c r="S92" s="70"/>
      <c r="T92" s="70"/>
      <c r="U92" s="70"/>
      <c r="V92" s="71">
        <v>0</v>
      </c>
      <c r="W92" s="66"/>
      <c r="X92" s="66"/>
      <c r="Y92" s="35">
        <f>IF(T92=Pomocný_list!$B$4,((W92/0.75)+X92),(W92)+X92*0.75)</f>
        <v>0</v>
      </c>
      <c r="Z92" s="66"/>
      <c r="AA92" s="67"/>
      <c r="AB92" s="69"/>
      <c r="AC92" s="69"/>
      <c r="AD92" s="33" t="str">
        <f si="6" t="shared"/>
        <v>Splněna</v>
      </c>
      <c r="AE92" s="34">
        <f si="7" t="shared"/>
        <v>0</v>
      </c>
      <c r="AF92" s="34">
        <f si="8" t="shared"/>
        <v>0</v>
      </c>
      <c r="AG92" s="65"/>
      <c r="AH92" s="65"/>
      <c r="AI92" s="65"/>
      <c r="AJ92" s="65"/>
      <c r="AK92" s="65"/>
      <c r="AL92" s="65"/>
      <c r="AM92" s="65"/>
      <c r="AN92" s="65"/>
      <c r="AO92" s="65"/>
      <c r="AP92" s="37" t="b">
        <f>IF(AD92="Nesplněna","Nezpůsobilé výdaje",IFERROR(IF(T92=Pomocný_list!$B$2,AF92*Pomocný_list!$C$2,IF(T92=Pomocný_list!$B$3,AF92*Pomocný_list!$C$3,IF(T92=Pomocný_list!$B$4,AF92*Pomocný_list!$C$4,IF(T92=Pomocný_list!$B$5,AF92*Pomocný_list!$C$5,IF(T92=Pomocný_list!$B$6,AF92*Pomocný_list!$C$6,IF(T92=Pomocný_list!$B$7,AF92*Pomocný_list!$C$7,IF(T92=Pomocný_list!$B$8,AF92*Pomocný_list!$C$8))))))),"Chybné údaje"))</f>
        <v>0</v>
      </c>
      <c r="AQ92" s="45">
        <f si="9" t="shared"/>
        <v>0</v>
      </c>
      <c r="AR92" s="63"/>
      <c r="AS92" s="63"/>
      <c r="AT92" s="64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</row>
    <row r="93" spans="15:75" x14ac:dyDescent="0.25">
      <c r="O93" s="70"/>
      <c r="P93" s="70"/>
      <c r="Q93" s="70"/>
      <c r="R93" s="70"/>
      <c r="S93" s="70"/>
      <c r="T93" s="70"/>
      <c r="U93" s="70"/>
      <c r="V93" s="71">
        <v>0</v>
      </c>
      <c r="W93" s="66"/>
      <c r="X93" s="66"/>
      <c r="Y93" s="35">
        <f>IF(T93=Pomocný_list!$B$4,((W93/0.75)+X93),(W93)+X93*0.75)</f>
        <v>0</v>
      </c>
      <c r="Z93" s="66"/>
      <c r="AA93" s="67"/>
      <c r="AB93" s="69"/>
      <c r="AC93" s="69"/>
      <c r="AD93" s="33" t="str">
        <f si="6" t="shared"/>
        <v>Splněna</v>
      </c>
      <c r="AE93" s="34">
        <f si="7" t="shared"/>
        <v>0</v>
      </c>
      <c r="AF93" s="34">
        <f si="8" t="shared"/>
        <v>0</v>
      </c>
      <c r="AG93" s="65"/>
      <c r="AH93" s="65"/>
      <c r="AI93" s="65"/>
      <c r="AJ93" s="65"/>
      <c r="AK93" s="65"/>
      <c r="AL93" s="65"/>
      <c r="AM93" s="65"/>
      <c r="AN93" s="65"/>
      <c r="AO93" s="65"/>
      <c r="AP93" s="37" t="b">
        <f>IF(AD93="Nesplněna","Nezpůsobilé výdaje",IFERROR(IF(T93=Pomocný_list!$B$2,AF93*Pomocný_list!$C$2,IF(T93=Pomocný_list!$B$3,AF93*Pomocný_list!$C$3,IF(T93=Pomocný_list!$B$4,AF93*Pomocný_list!$C$4,IF(T93=Pomocný_list!$B$5,AF93*Pomocný_list!$C$5,IF(T93=Pomocný_list!$B$6,AF93*Pomocný_list!$C$6,IF(T93=Pomocný_list!$B$7,AF93*Pomocný_list!$C$7,IF(T93=Pomocný_list!$B$8,AF93*Pomocný_list!$C$8))))))),"Chybné údaje"))</f>
        <v>0</v>
      </c>
      <c r="AQ93" s="45">
        <f si="9" t="shared"/>
        <v>0</v>
      </c>
      <c r="AR93" s="63"/>
      <c r="AS93" s="63"/>
      <c r="AT93" s="64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</row>
    <row r="94" spans="15:75" x14ac:dyDescent="0.25">
      <c r="O94" s="70"/>
      <c r="P94" s="70"/>
      <c r="Q94" s="70"/>
      <c r="R94" s="70"/>
      <c r="S94" s="70"/>
      <c r="T94" s="70"/>
      <c r="U94" s="70"/>
      <c r="V94" s="71">
        <v>0</v>
      </c>
      <c r="W94" s="66"/>
      <c r="X94" s="66"/>
      <c r="Y94" s="35">
        <f>IF(T94=Pomocný_list!$B$4,((W94/0.75)+X94),(W94)+X94*0.75)</f>
        <v>0</v>
      </c>
      <c r="Z94" s="66"/>
      <c r="AA94" s="67"/>
      <c r="AB94" s="69"/>
      <c r="AC94" s="69"/>
      <c r="AD94" s="33" t="str">
        <f si="6" t="shared"/>
        <v>Splněna</v>
      </c>
      <c r="AE94" s="34">
        <f si="7" t="shared"/>
        <v>0</v>
      </c>
      <c r="AF94" s="34">
        <f si="8" t="shared"/>
        <v>0</v>
      </c>
      <c r="AG94" s="65"/>
      <c r="AH94" s="65"/>
      <c r="AI94" s="65"/>
      <c r="AJ94" s="65"/>
      <c r="AK94" s="65"/>
      <c r="AL94" s="65"/>
      <c r="AM94" s="65"/>
      <c r="AN94" s="65"/>
      <c r="AO94" s="65"/>
      <c r="AP94" s="37" t="b">
        <f>IF(AD94="Nesplněna","Nezpůsobilé výdaje",IFERROR(IF(T94=Pomocný_list!$B$2,AF94*Pomocný_list!$C$2,IF(T94=Pomocný_list!$B$3,AF94*Pomocný_list!$C$3,IF(T94=Pomocný_list!$B$4,AF94*Pomocný_list!$C$4,IF(T94=Pomocný_list!$B$5,AF94*Pomocný_list!$C$5,IF(T94=Pomocný_list!$B$6,AF94*Pomocný_list!$C$6,IF(T94=Pomocný_list!$B$7,AF94*Pomocný_list!$C$7,IF(T94=Pomocný_list!$B$8,AF94*Pomocný_list!$C$8))))))),"Chybné údaje"))</f>
        <v>0</v>
      </c>
      <c r="AQ94" s="45">
        <f si="9" t="shared"/>
        <v>0</v>
      </c>
      <c r="AR94" s="63"/>
      <c r="AS94" s="63"/>
      <c r="AT94" s="64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</row>
    <row r="95" spans="15:75" x14ac:dyDescent="0.25">
      <c r="O95" s="70"/>
      <c r="P95" s="70"/>
      <c r="Q95" s="70"/>
      <c r="R95" s="70"/>
      <c r="S95" s="70"/>
      <c r="T95" s="70"/>
      <c r="U95" s="70"/>
      <c r="V95" s="71">
        <v>0</v>
      </c>
      <c r="W95" s="66"/>
      <c r="X95" s="66"/>
      <c r="Y95" s="35">
        <f>IF(T95=Pomocný_list!$B$4,((W95/0.75)+X95),(W95)+X95*0.75)</f>
        <v>0</v>
      </c>
      <c r="Z95" s="66"/>
      <c r="AA95" s="67"/>
      <c r="AB95" s="69"/>
      <c r="AC95" s="69"/>
      <c r="AD95" s="33" t="str">
        <f si="6" t="shared"/>
        <v>Splněna</v>
      </c>
      <c r="AE95" s="34">
        <f si="7" t="shared"/>
        <v>0</v>
      </c>
      <c r="AF95" s="34">
        <f si="8" t="shared"/>
        <v>0</v>
      </c>
      <c r="AG95" s="65"/>
      <c r="AH95" s="65"/>
      <c r="AI95" s="65"/>
      <c r="AJ95" s="65"/>
      <c r="AK95" s="65"/>
      <c r="AL95" s="65"/>
      <c r="AM95" s="65"/>
      <c r="AN95" s="65"/>
      <c r="AO95" s="65"/>
      <c r="AP95" s="37" t="b">
        <f>IF(AD95="Nesplněna","Nezpůsobilé výdaje",IFERROR(IF(T95=Pomocný_list!$B$2,AF95*Pomocný_list!$C$2,IF(T95=Pomocný_list!$B$3,AF95*Pomocný_list!$C$3,IF(T95=Pomocný_list!$B$4,AF95*Pomocný_list!$C$4,IF(T95=Pomocný_list!$B$5,AF95*Pomocný_list!$C$5,IF(T95=Pomocný_list!$B$6,AF95*Pomocný_list!$C$6,IF(T95=Pomocný_list!$B$7,AF95*Pomocný_list!$C$7,IF(T95=Pomocný_list!$B$8,AF95*Pomocný_list!$C$8))))))),"Chybné údaje"))</f>
        <v>0</v>
      </c>
      <c r="AQ95" s="45">
        <f si="9" t="shared"/>
        <v>0</v>
      </c>
      <c r="AR95" s="63"/>
      <c r="AS95" s="63"/>
      <c r="AT95" s="64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</row>
    <row r="96" spans="15:75" x14ac:dyDescent="0.25">
      <c r="O96" s="70"/>
      <c r="P96" s="70"/>
      <c r="Q96" s="70"/>
      <c r="R96" s="70"/>
      <c r="S96" s="70"/>
      <c r="T96" s="70"/>
      <c r="U96" s="70"/>
      <c r="V96" s="71">
        <v>0</v>
      </c>
      <c r="W96" s="66"/>
      <c r="X96" s="66"/>
      <c r="Y96" s="35">
        <f>IF(T96=Pomocný_list!$B$4,((W96/0.75)+X96),(W96)+X96*0.75)</f>
        <v>0</v>
      </c>
      <c r="Z96" s="66"/>
      <c r="AA96" s="67"/>
      <c r="AB96" s="69"/>
      <c r="AC96" s="69"/>
      <c r="AD96" s="33" t="str">
        <f si="6" t="shared"/>
        <v>Splněna</v>
      </c>
      <c r="AE96" s="34">
        <f si="7" t="shared"/>
        <v>0</v>
      </c>
      <c r="AF96" s="34">
        <f si="8" t="shared"/>
        <v>0</v>
      </c>
      <c r="AG96" s="65"/>
      <c r="AH96" s="65"/>
      <c r="AI96" s="65"/>
      <c r="AJ96" s="65"/>
      <c r="AK96" s="65"/>
      <c r="AL96" s="65"/>
      <c r="AM96" s="65"/>
      <c r="AN96" s="65"/>
      <c r="AO96" s="65"/>
      <c r="AP96" s="37" t="b">
        <f>IF(AD96="Nesplněna","Nezpůsobilé výdaje",IFERROR(IF(T96=Pomocný_list!$B$2,AF96*Pomocný_list!$C$2,IF(T96=Pomocný_list!$B$3,AF96*Pomocný_list!$C$3,IF(T96=Pomocný_list!$B$4,AF96*Pomocný_list!$C$4,IF(T96=Pomocný_list!$B$5,AF96*Pomocný_list!$C$5,IF(T96=Pomocný_list!$B$6,AF96*Pomocný_list!$C$6,IF(T96=Pomocný_list!$B$7,AF96*Pomocný_list!$C$7,IF(T96=Pomocný_list!$B$8,AF96*Pomocný_list!$C$8))))))),"Chybné údaje"))</f>
        <v>0</v>
      </c>
      <c r="AQ96" s="45">
        <f si="9" t="shared"/>
        <v>0</v>
      </c>
      <c r="AR96" s="63"/>
      <c r="AS96" s="63"/>
      <c r="AT96" s="64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</row>
    <row r="97" spans="15:75" x14ac:dyDescent="0.25">
      <c r="O97" s="70"/>
      <c r="P97" s="70"/>
      <c r="Q97" s="70"/>
      <c r="R97" s="70"/>
      <c r="S97" s="70"/>
      <c r="T97" s="70"/>
      <c r="U97" s="70"/>
      <c r="V97" s="71">
        <v>0</v>
      </c>
      <c r="W97" s="66"/>
      <c r="X97" s="66"/>
      <c r="Y97" s="35">
        <f>IF(T97=Pomocný_list!$B$4,((W97/0.75)+X97),(W97)+X97*0.75)</f>
        <v>0</v>
      </c>
      <c r="Z97" s="66"/>
      <c r="AA97" s="67"/>
      <c r="AB97" s="69"/>
      <c r="AC97" s="69"/>
      <c r="AD97" s="33" t="str">
        <f si="6" t="shared"/>
        <v>Splněna</v>
      </c>
      <c r="AE97" s="34">
        <f si="7" t="shared"/>
        <v>0</v>
      </c>
      <c r="AF97" s="34">
        <f si="8" t="shared"/>
        <v>0</v>
      </c>
      <c r="AG97" s="65"/>
      <c r="AH97" s="65"/>
      <c r="AI97" s="65"/>
      <c r="AJ97" s="65"/>
      <c r="AK97" s="65"/>
      <c r="AL97" s="65"/>
      <c r="AM97" s="65"/>
      <c r="AN97" s="65"/>
      <c r="AO97" s="65"/>
      <c r="AP97" s="37" t="b">
        <f>IF(AD97="Nesplněna","Nezpůsobilé výdaje",IFERROR(IF(T97=Pomocný_list!$B$2,AF97*Pomocný_list!$C$2,IF(T97=Pomocný_list!$B$3,AF97*Pomocný_list!$C$3,IF(T97=Pomocný_list!$B$4,AF97*Pomocný_list!$C$4,IF(T97=Pomocný_list!$B$5,AF97*Pomocný_list!$C$5,IF(T97=Pomocný_list!$B$6,AF97*Pomocný_list!$C$6,IF(T97=Pomocný_list!$B$7,AF97*Pomocný_list!$C$7,IF(T97=Pomocný_list!$B$8,AF97*Pomocný_list!$C$8))))))),"Chybné údaje"))</f>
        <v>0</v>
      </c>
      <c r="AQ97" s="45">
        <f si="9" t="shared"/>
        <v>0</v>
      </c>
      <c r="AR97" s="63"/>
      <c r="AS97" s="63"/>
      <c r="AT97" s="64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</row>
    <row r="98" spans="15:75" x14ac:dyDescent="0.25">
      <c r="O98" s="70"/>
      <c r="P98" s="70"/>
      <c r="Q98" s="70"/>
      <c r="R98" s="70"/>
      <c r="S98" s="70"/>
      <c r="T98" s="70"/>
      <c r="U98" s="70"/>
      <c r="V98" s="71">
        <v>0</v>
      </c>
      <c r="W98" s="66"/>
      <c r="X98" s="66"/>
      <c r="Y98" s="35">
        <f>IF(T98=Pomocný_list!$B$4,((W98/0.75)+X98),(W98)+X98*0.75)</f>
        <v>0</v>
      </c>
      <c r="Z98" s="66"/>
      <c r="AA98" s="67"/>
      <c r="AB98" s="69"/>
      <c r="AC98" s="69"/>
      <c r="AD98" s="33" t="str">
        <f si="6" t="shared"/>
        <v>Splněna</v>
      </c>
      <c r="AE98" s="34">
        <f si="7" t="shared"/>
        <v>0</v>
      </c>
      <c r="AF98" s="34">
        <f si="8" t="shared"/>
        <v>0</v>
      </c>
      <c r="AG98" s="65"/>
      <c r="AH98" s="65"/>
      <c r="AI98" s="65"/>
      <c r="AJ98" s="65"/>
      <c r="AK98" s="65"/>
      <c r="AL98" s="65"/>
      <c r="AM98" s="65"/>
      <c r="AN98" s="65"/>
      <c r="AO98" s="65"/>
      <c r="AP98" s="37" t="b">
        <f>IF(AD98="Nesplněna","Nezpůsobilé výdaje",IFERROR(IF(T98=Pomocný_list!$B$2,AF98*Pomocný_list!$C$2,IF(T98=Pomocný_list!$B$3,AF98*Pomocný_list!$C$3,IF(T98=Pomocný_list!$B$4,AF98*Pomocný_list!$C$4,IF(T98=Pomocný_list!$B$5,AF98*Pomocný_list!$C$5,IF(T98=Pomocný_list!$B$6,AF98*Pomocný_list!$C$6,IF(T98=Pomocný_list!$B$7,AF98*Pomocný_list!$C$7,IF(T98=Pomocný_list!$B$8,AF98*Pomocný_list!$C$8))))))),"Chybné údaje"))</f>
        <v>0</v>
      </c>
      <c r="AQ98" s="45">
        <f si="9" t="shared"/>
        <v>0</v>
      </c>
      <c r="AR98" s="63"/>
      <c r="AS98" s="63"/>
      <c r="AT98" s="64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</row>
    <row r="99" spans="15:75" x14ac:dyDescent="0.25">
      <c r="O99" s="70"/>
      <c r="P99" s="70"/>
      <c r="Q99" s="70"/>
      <c r="R99" s="70"/>
      <c r="S99" s="70"/>
      <c r="T99" s="70"/>
      <c r="U99" s="70"/>
      <c r="V99" s="71">
        <v>0</v>
      </c>
      <c r="W99" s="66"/>
      <c r="X99" s="66"/>
      <c r="Y99" s="35">
        <f>IF(T99=Pomocný_list!$B$4,((W99/0.75)+X99),(W99)+X99*0.75)</f>
        <v>0</v>
      </c>
      <c r="Z99" s="66"/>
      <c r="AA99" s="67"/>
      <c r="AB99" s="69"/>
      <c r="AC99" s="69"/>
      <c r="AD99" s="33" t="str">
        <f si="6" t="shared"/>
        <v>Splněna</v>
      </c>
      <c r="AE99" s="34">
        <f si="7" t="shared"/>
        <v>0</v>
      </c>
      <c r="AF99" s="34">
        <f si="8" t="shared"/>
        <v>0</v>
      </c>
      <c r="AG99" s="65"/>
      <c r="AH99" s="65"/>
      <c r="AI99" s="65"/>
      <c r="AJ99" s="65"/>
      <c r="AK99" s="65"/>
      <c r="AL99" s="65"/>
      <c r="AM99" s="65"/>
      <c r="AN99" s="65"/>
      <c r="AO99" s="65"/>
      <c r="AP99" s="37" t="b">
        <f>IF(AD99="Nesplněna","Nezpůsobilé výdaje",IFERROR(IF(T99=Pomocný_list!$B$2,AF99*Pomocný_list!$C$2,IF(T99=Pomocný_list!$B$3,AF99*Pomocný_list!$C$3,IF(T99=Pomocný_list!$B$4,AF99*Pomocný_list!$C$4,IF(T99=Pomocný_list!$B$5,AF99*Pomocný_list!$C$5,IF(T99=Pomocný_list!$B$6,AF99*Pomocný_list!$C$6,IF(T99=Pomocný_list!$B$7,AF99*Pomocný_list!$C$7,IF(T99=Pomocný_list!$B$8,AF99*Pomocný_list!$C$8))))))),"Chybné údaje"))</f>
        <v>0</v>
      </c>
      <c r="AQ99" s="45">
        <f si="9" t="shared"/>
        <v>0</v>
      </c>
      <c r="AR99" s="63"/>
      <c r="AS99" s="63"/>
      <c r="AT99" s="64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</row>
    <row r="100" spans="15:75" x14ac:dyDescent="0.25">
      <c r="O100" s="70"/>
      <c r="P100" s="70"/>
      <c r="Q100" s="70"/>
      <c r="R100" s="70"/>
      <c r="S100" s="70"/>
      <c r="T100" s="70"/>
      <c r="U100" s="70"/>
      <c r="V100" s="71">
        <v>0</v>
      </c>
      <c r="W100" s="66"/>
      <c r="X100" s="66"/>
      <c r="Y100" s="35">
        <f>IF(T100=Pomocný_list!$B$4,((W100/0.75)+X100),(W100)+X100*0.75)</f>
        <v>0</v>
      </c>
      <c r="Z100" s="66"/>
      <c r="AA100" s="67"/>
      <c r="AB100" s="69"/>
      <c r="AC100" s="69"/>
      <c r="AD100" s="33" t="str">
        <f si="6" t="shared"/>
        <v>Splněna</v>
      </c>
      <c r="AE100" s="34">
        <f si="7" t="shared"/>
        <v>0</v>
      </c>
      <c r="AF100" s="34">
        <f si="8" t="shared"/>
        <v>0</v>
      </c>
      <c r="AG100" s="65"/>
      <c r="AH100" s="65"/>
      <c r="AI100" s="65"/>
      <c r="AJ100" s="65"/>
      <c r="AK100" s="65"/>
      <c r="AL100" s="65"/>
      <c r="AM100" s="65"/>
      <c r="AN100" s="65"/>
      <c r="AO100" s="65"/>
      <c r="AP100" s="37" t="b">
        <f>IF(AD100="Nesplněna","Nezpůsobilé výdaje",IFERROR(IF(T100=Pomocný_list!$B$2,AF100*Pomocný_list!$C$2,IF(T100=Pomocný_list!$B$3,AF100*Pomocný_list!$C$3,IF(T100=Pomocný_list!$B$4,AF100*Pomocný_list!$C$4,IF(T100=Pomocný_list!$B$5,AF100*Pomocný_list!$C$5,IF(T100=Pomocný_list!$B$6,AF100*Pomocný_list!$C$6,IF(T100=Pomocný_list!$B$7,AF100*Pomocný_list!$C$7,IF(T100=Pomocný_list!$B$8,AF100*Pomocný_list!$C$8))))))),"Chybné údaje"))</f>
        <v>0</v>
      </c>
      <c r="AQ100" s="45">
        <f si="9" t="shared"/>
        <v>0</v>
      </c>
      <c r="AR100" s="63"/>
      <c r="AS100" s="63"/>
      <c r="AT100" s="64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</row>
    <row r="101" spans="15:75" x14ac:dyDescent="0.25">
      <c r="O101" s="70"/>
      <c r="P101" s="70"/>
      <c r="Q101" s="70"/>
      <c r="R101" s="70"/>
      <c r="S101" s="70"/>
      <c r="T101" s="70"/>
      <c r="U101" s="70"/>
      <c r="V101" s="71">
        <v>0</v>
      </c>
      <c r="W101" s="66"/>
      <c r="X101" s="66"/>
      <c r="Y101" s="35">
        <f>IF(T101=Pomocný_list!$B$4,((W101/0.75)+X101),(W101)+X101*0.75)</f>
        <v>0</v>
      </c>
      <c r="Z101" s="66"/>
      <c r="AA101" s="67"/>
      <c r="AB101" s="69"/>
      <c r="AC101" s="69"/>
      <c r="AD101" s="33" t="str">
        <f si="6" t="shared"/>
        <v>Splněna</v>
      </c>
      <c r="AE101" s="34">
        <f si="7" t="shared"/>
        <v>0</v>
      </c>
      <c r="AF101" s="34">
        <f si="8" t="shared"/>
        <v>0</v>
      </c>
      <c r="AG101" s="65"/>
      <c r="AH101" s="65"/>
      <c r="AI101" s="65"/>
      <c r="AJ101" s="65"/>
      <c r="AK101" s="65"/>
      <c r="AL101" s="65"/>
      <c r="AM101" s="65"/>
      <c r="AN101" s="65"/>
      <c r="AO101" s="65"/>
      <c r="AP101" s="37" t="b">
        <f>IF(AD101="Nesplněna","Nezpůsobilé výdaje",IFERROR(IF(T101=Pomocný_list!$B$2,AF101*Pomocný_list!$C$2,IF(T101=Pomocný_list!$B$3,AF101*Pomocný_list!$C$3,IF(T101=Pomocný_list!$B$4,AF101*Pomocný_list!$C$4,IF(T101=Pomocný_list!$B$5,AF101*Pomocný_list!$C$5,IF(T101=Pomocný_list!$B$6,AF101*Pomocný_list!$C$6,IF(T101=Pomocný_list!$B$7,AF101*Pomocný_list!$C$7,IF(T101=Pomocný_list!$B$8,AF101*Pomocný_list!$C$8))))))),"Chybné údaje"))</f>
        <v>0</v>
      </c>
      <c r="AQ101" s="45">
        <f si="9" t="shared"/>
        <v>0</v>
      </c>
      <c r="AR101" s="63"/>
      <c r="AS101" s="63"/>
      <c r="AT101" s="64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</row>
    <row r="102" spans="15:75" x14ac:dyDescent="0.25">
      <c r="O102" s="70"/>
      <c r="P102" s="70"/>
      <c r="Q102" s="70"/>
      <c r="R102" s="70"/>
      <c r="S102" s="70"/>
      <c r="T102" s="70"/>
      <c r="U102" s="70"/>
      <c r="V102" s="71">
        <v>0</v>
      </c>
      <c r="W102" s="66"/>
      <c r="X102" s="66"/>
      <c r="Y102" s="35">
        <f>IF(T102=Pomocný_list!$B$4,((W102/0.75)+X102),(W102)+X102*0.75)</f>
        <v>0</v>
      </c>
      <c r="Z102" s="66"/>
      <c r="AA102" s="67"/>
      <c r="AB102" s="69"/>
      <c r="AC102" s="69"/>
      <c r="AD102" s="33" t="str">
        <f si="6" t="shared"/>
        <v>Splněna</v>
      </c>
      <c r="AE102" s="34">
        <f si="7" t="shared"/>
        <v>0</v>
      </c>
      <c r="AF102" s="34">
        <f si="8" t="shared"/>
        <v>0</v>
      </c>
      <c r="AG102" s="65"/>
      <c r="AH102" s="65"/>
      <c r="AI102" s="65"/>
      <c r="AJ102" s="65"/>
      <c r="AK102" s="65"/>
      <c r="AL102" s="65"/>
      <c r="AM102" s="65"/>
      <c r="AN102" s="65"/>
      <c r="AO102" s="65"/>
      <c r="AP102" s="37" t="b">
        <f>IF(AD102="Nesplněna","Nezpůsobilé výdaje",IFERROR(IF(T102=Pomocný_list!$B$2,AF102*Pomocný_list!$C$2,IF(T102=Pomocný_list!$B$3,AF102*Pomocný_list!$C$3,IF(T102=Pomocný_list!$B$4,AF102*Pomocný_list!$C$4,IF(T102=Pomocný_list!$B$5,AF102*Pomocný_list!$C$5,IF(T102=Pomocný_list!$B$6,AF102*Pomocný_list!$C$6,IF(T102=Pomocný_list!$B$7,AF102*Pomocný_list!$C$7,IF(T102=Pomocný_list!$B$8,AF102*Pomocný_list!$C$8))))))),"Chybné údaje"))</f>
        <v>0</v>
      </c>
      <c r="AQ102" s="45">
        <f si="9" t="shared"/>
        <v>0</v>
      </c>
      <c r="AR102" s="63"/>
      <c r="AS102" s="63"/>
      <c r="AT102" s="64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</row>
    <row r="103" spans="15:75" x14ac:dyDescent="0.25">
      <c r="O103" s="70"/>
      <c r="P103" s="70"/>
      <c r="Q103" s="70"/>
      <c r="R103" s="70"/>
      <c r="S103" s="70"/>
      <c r="T103" s="70"/>
      <c r="U103" s="70"/>
      <c r="V103" s="71">
        <v>0</v>
      </c>
      <c r="W103" s="66"/>
      <c r="X103" s="66"/>
      <c r="Y103" s="35">
        <f>IF(T103=Pomocný_list!$B$4,((W103/0.75)+X103),(W103)+X103*0.75)</f>
        <v>0</v>
      </c>
      <c r="Z103" s="66"/>
      <c r="AA103" s="67"/>
      <c r="AB103" s="69"/>
      <c r="AC103" s="69"/>
      <c r="AD103" s="33" t="str">
        <f ref="AD103:AD166" si="10" t="shared">IF(AE103&gt;=Y103*0.7,"Splněna","Nesplněna")</f>
        <v>Splněna</v>
      </c>
      <c r="AE103" s="34">
        <f ref="AE103:AE166" si="11" t="shared">IF(SUM(AS103:FS103)&gt;Y103,"Překročeno",SUM(AS103:FS103))</f>
        <v>0</v>
      </c>
      <c r="AF103" s="34">
        <f ref="AF103:AF166" si="12" t="shared">IF(SUM(AG103:AO103)&lt;=Z103,SUM(AG103:AO103)-AR103,"Překročeno")</f>
        <v>0</v>
      </c>
      <c r="AG103" s="65"/>
      <c r="AH103" s="65"/>
      <c r="AI103" s="65"/>
      <c r="AJ103" s="65"/>
      <c r="AK103" s="65"/>
      <c r="AL103" s="65"/>
      <c r="AM103" s="65"/>
      <c r="AN103" s="65"/>
      <c r="AO103" s="65"/>
      <c r="AP103" s="37" t="b">
        <f>IF(AD103="Nesplněna","Nezpůsobilé výdaje",IFERROR(IF(T103=Pomocný_list!$B$2,AF103*Pomocný_list!$C$2,IF(T103=Pomocný_list!$B$3,AF103*Pomocný_list!$C$3,IF(T103=Pomocný_list!$B$4,AF103*Pomocný_list!$C$4,IF(T103=Pomocný_list!$B$5,AF103*Pomocný_list!$C$5,IF(T103=Pomocný_list!$B$6,AF103*Pomocný_list!$C$6,IF(T103=Pomocný_list!$B$7,AF103*Pomocný_list!$C$7,IF(T103=Pomocný_list!$B$8,AF103*Pomocný_list!$C$8))))))),"Chybné údaje"))</f>
        <v>0</v>
      </c>
      <c r="AQ103" s="45">
        <f ref="AQ103:AQ166" si="13" t="shared">IFERROR(AP103/100*$D$28,"Chybné údaje")</f>
        <v>0</v>
      </c>
      <c r="AR103" s="63"/>
      <c r="AS103" s="63"/>
      <c r="AT103" s="64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</row>
    <row r="104" spans="15:75" x14ac:dyDescent="0.25">
      <c r="O104" s="70"/>
      <c r="P104" s="70"/>
      <c r="Q104" s="70"/>
      <c r="R104" s="70"/>
      <c r="S104" s="70"/>
      <c r="T104" s="70"/>
      <c r="U104" s="70"/>
      <c r="V104" s="71">
        <v>0</v>
      </c>
      <c r="W104" s="66"/>
      <c r="X104" s="66"/>
      <c r="Y104" s="35">
        <f>IF(T104=Pomocný_list!$B$4,((W104/0.75)+X104),(W104)+X104*0.75)</f>
        <v>0</v>
      </c>
      <c r="Z104" s="66"/>
      <c r="AA104" s="67"/>
      <c r="AB104" s="69"/>
      <c r="AC104" s="69"/>
      <c r="AD104" s="33" t="str">
        <f si="10" t="shared"/>
        <v>Splněna</v>
      </c>
      <c r="AE104" s="34">
        <f si="11" t="shared"/>
        <v>0</v>
      </c>
      <c r="AF104" s="34">
        <f si="12" t="shared"/>
        <v>0</v>
      </c>
      <c r="AG104" s="65"/>
      <c r="AH104" s="65"/>
      <c r="AI104" s="65"/>
      <c r="AJ104" s="65"/>
      <c r="AK104" s="65"/>
      <c r="AL104" s="65"/>
      <c r="AM104" s="65"/>
      <c r="AN104" s="65"/>
      <c r="AO104" s="65"/>
      <c r="AP104" s="37" t="b">
        <f>IF(AD104="Nesplněna","Nezpůsobilé výdaje",IFERROR(IF(T104=Pomocný_list!$B$2,AF104*Pomocný_list!$C$2,IF(T104=Pomocný_list!$B$3,AF104*Pomocný_list!$C$3,IF(T104=Pomocný_list!$B$4,AF104*Pomocný_list!$C$4,IF(T104=Pomocný_list!$B$5,AF104*Pomocný_list!$C$5,IF(T104=Pomocný_list!$B$6,AF104*Pomocný_list!$C$6,IF(T104=Pomocný_list!$B$7,AF104*Pomocný_list!$C$7,IF(T104=Pomocný_list!$B$8,AF104*Pomocný_list!$C$8))))))),"Chybné údaje"))</f>
        <v>0</v>
      </c>
      <c r="AQ104" s="45">
        <f si="13" t="shared"/>
        <v>0</v>
      </c>
      <c r="AR104" s="63"/>
      <c r="AS104" s="63"/>
      <c r="AT104" s="64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</row>
    <row r="105" spans="15:75" x14ac:dyDescent="0.25">
      <c r="O105" s="70"/>
      <c r="P105" s="70"/>
      <c r="Q105" s="70"/>
      <c r="R105" s="70"/>
      <c r="S105" s="70"/>
      <c r="T105" s="70"/>
      <c r="U105" s="70"/>
      <c r="V105" s="71">
        <v>0</v>
      </c>
      <c r="W105" s="66"/>
      <c r="X105" s="66"/>
      <c r="Y105" s="35">
        <f>IF(T105=Pomocný_list!$B$4,((W105/0.75)+X105),(W105)+X105*0.75)</f>
        <v>0</v>
      </c>
      <c r="Z105" s="66"/>
      <c r="AA105" s="67"/>
      <c r="AB105" s="69"/>
      <c r="AC105" s="69"/>
      <c r="AD105" s="33" t="str">
        <f si="10" t="shared"/>
        <v>Splněna</v>
      </c>
      <c r="AE105" s="34">
        <f si="11" t="shared"/>
        <v>0</v>
      </c>
      <c r="AF105" s="34">
        <f si="12" t="shared"/>
        <v>0</v>
      </c>
      <c r="AG105" s="65"/>
      <c r="AH105" s="65"/>
      <c r="AI105" s="65"/>
      <c r="AJ105" s="65"/>
      <c r="AK105" s="65"/>
      <c r="AL105" s="65"/>
      <c r="AM105" s="65"/>
      <c r="AN105" s="65"/>
      <c r="AO105" s="65"/>
      <c r="AP105" s="37" t="b">
        <f>IF(AD105="Nesplněna","Nezpůsobilé výdaje",IFERROR(IF(T105=Pomocný_list!$B$2,AF105*Pomocný_list!$C$2,IF(T105=Pomocný_list!$B$3,AF105*Pomocný_list!$C$3,IF(T105=Pomocný_list!$B$4,AF105*Pomocný_list!$C$4,IF(T105=Pomocný_list!$B$5,AF105*Pomocný_list!$C$5,IF(T105=Pomocný_list!$B$6,AF105*Pomocný_list!$C$6,IF(T105=Pomocný_list!$B$7,AF105*Pomocný_list!$C$7,IF(T105=Pomocný_list!$B$8,AF105*Pomocný_list!$C$8))))))),"Chybné údaje"))</f>
        <v>0</v>
      </c>
      <c r="AQ105" s="45">
        <f si="13" t="shared"/>
        <v>0</v>
      </c>
      <c r="AR105" s="63"/>
      <c r="AS105" s="63"/>
      <c r="AT105" s="64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</row>
    <row r="106" spans="15:75" x14ac:dyDescent="0.25">
      <c r="O106" s="70"/>
      <c r="P106" s="70"/>
      <c r="Q106" s="70"/>
      <c r="R106" s="70"/>
      <c r="S106" s="70"/>
      <c r="T106" s="70"/>
      <c r="U106" s="70"/>
      <c r="V106" s="71">
        <v>0</v>
      </c>
      <c r="W106" s="66"/>
      <c r="X106" s="66"/>
      <c r="Y106" s="35">
        <f>IF(T106=Pomocný_list!$B$4,((W106/0.75)+X106),(W106)+X106*0.75)</f>
        <v>0</v>
      </c>
      <c r="Z106" s="66"/>
      <c r="AA106" s="67"/>
      <c r="AB106" s="69"/>
      <c r="AC106" s="69"/>
      <c r="AD106" s="33" t="str">
        <f si="10" t="shared"/>
        <v>Splněna</v>
      </c>
      <c r="AE106" s="34">
        <f si="11" t="shared"/>
        <v>0</v>
      </c>
      <c r="AF106" s="34">
        <f si="12" t="shared"/>
        <v>0</v>
      </c>
      <c r="AG106" s="65"/>
      <c r="AH106" s="65"/>
      <c r="AI106" s="65"/>
      <c r="AJ106" s="65"/>
      <c r="AK106" s="65"/>
      <c r="AL106" s="65"/>
      <c r="AM106" s="65"/>
      <c r="AN106" s="65"/>
      <c r="AO106" s="65"/>
      <c r="AP106" s="37" t="b">
        <f>IF(AD106="Nesplněna","Nezpůsobilé výdaje",IFERROR(IF(T106=Pomocný_list!$B$2,AF106*Pomocný_list!$C$2,IF(T106=Pomocný_list!$B$3,AF106*Pomocný_list!$C$3,IF(T106=Pomocný_list!$B$4,AF106*Pomocný_list!$C$4,IF(T106=Pomocný_list!$B$5,AF106*Pomocný_list!$C$5,IF(T106=Pomocný_list!$B$6,AF106*Pomocný_list!$C$6,IF(T106=Pomocný_list!$B$7,AF106*Pomocný_list!$C$7,IF(T106=Pomocný_list!$B$8,AF106*Pomocný_list!$C$8))))))),"Chybné údaje"))</f>
        <v>0</v>
      </c>
      <c r="AQ106" s="45">
        <f si="13" t="shared"/>
        <v>0</v>
      </c>
      <c r="AR106" s="63"/>
      <c r="AS106" s="63"/>
      <c r="AT106" s="64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</row>
    <row r="107" spans="15:75" x14ac:dyDescent="0.25">
      <c r="O107" s="70"/>
      <c r="P107" s="70"/>
      <c r="Q107" s="70"/>
      <c r="R107" s="70"/>
      <c r="S107" s="70"/>
      <c r="T107" s="70"/>
      <c r="U107" s="70"/>
      <c r="V107" s="71">
        <v>0</v>
      </c>
      <c r="W107" s="66"/>
      <c r="X107" s="66"/>
      <c r="Y107" s="35">
        <f>IF(T107=Pomocný_list!$B$4,((W107/0.75)+X107),(W107)+X107*0.75)</f>
        <v>0</v>
      </c>
      <c r="Z107" s="66"/>
      <c r="AA107" s="67"/>
      <c r="AB107" s="69"/>
      <c r="AC107" s="69"/>
      <c r="AD107" s="33" t="str">
        <f si="10" t="shared"/>
        <v>Splněna</v>
      </c>
      <c r="AE107" s="34">
        <f si="11" t="shared"/>
        <v>0</v>
      </c>
      <c r="AF107" s="34">
        <f si="12" t="shared"/>
        <v>0</v>
      </c>
      <c r="AG107" s="65"/>
      <c r="AH107" s="65"/>
      <c r="AI107" s="65"/>
      <c r="AJ107" s="65"/>
      <c r="AK107" s="65"/>
      <c r="AL107" s="65"/>
      <c r="AM107" s="65"/>
      <c r="AN107" s="65"/>
      <c r="AO107" s="65"/>
      <c r="AP107" s="37" t="b">
        <f>IF(AD107="Nesplněna","Nezpůsobilé výdaje",IFERROR(IF(T107=Pomocný_list!$B$2,AF107*Pomocný_list!$C$2,IF(T107=Pomocný_list!$B$3,AF107*Pomocný_list!$C$3,IF(T107=Pomocný_list!$B$4,AF107*Pomocný_list!$C$4,IF(T107=Pomocný_list!$B$5,AF107*Pomocný_list!$C$5,IF(T107=Pomocný_list!$B$6,AF107*Pomocný_list!$C$6,IF(T107=Pomocný_list!$B$7,AF107*Pomocný_list!$C$7,IF(T107=Pomocný_list!$B$8,AF107*Pomocný_list!$C$8))))))),"Chybné údaje"))</f>
        <v>0</v>
      </c>
      <c r="AQ107" s="45">
        <f si="13" t="shared"/>
        <v>0</v>
      </c>
      <c r="AR107" s="63"/>
      <c r="AS107" s="63"/>
      <c r="AT107" s="64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</row>
    <row r="108" spans="15:75" x14ac:dyDescent="0.25">
      <c r="O108" s="70"/>
      <c r="P108" s="70"/>
      <c r="Q108" s="70"/>
      <c r="R108" s="70"/>
      <c r="S108" s="70"/>
      <c r="T108" s="70"/>
      <c r="U108" s="70"/>
      <c r="V108" s="71">
        <v>0</v>
      </c>
      <c r="W108" s="66"/>
      <c r="X108" s="66"/>
      <c r="Y108" s="35">
        <f>IF(T108=Pomocný_list!$B$4,((W108/0.75)+X108),(W108)+X108*0.75)</f>
        <v>0</v>
      </c>
      <c r="Z108" s="66"/>
      <c r="AA108" s="67"/>
      <c r="AB108" s="69"/>
      <c r="AC108" s="69"/>
      <c r="AD108" s="33" t="str">
        <f si="10" t="shared"/>
        <v>Splněna</v>
      </c>
      <c r="AE108" s="34">
        <f si="11" t="shared"/>
        <v>0</v>
      </c>
      <c r="AF108" s="34">
        <f si="12" t="shared"/>
        <v>0</v>
      </c>
      <c r="AG108" s="65"/>
      <c r="AH108" s="65"/>
      <c r="AI108" s="65"/>
      <c r="AJ108" s="65"/>
      <c r="AK108" s="65"/>
      <c r="AL108" s="65"/>
      <c r="AM108" s="65"/>
      <c r="AN108" s="65"/>
      <c r="AO108" s="65"/>
      <c r="AP108" s="37" t="b">
        <f>IF(AD108="Nesplněna","Nezpůsobilé výdaje",IFERROR(IF(T108=Pomocný_list!$B$2,AF108*Pomocný_list!$C$2,IF(T108=Pomocný_list!$B$3,AF108*Pomocný_list!$C$3,IF(T108=Pomocný_list!$B$4,AF108*Pomocný_list!$C$4,IF(T108=Pomocný_list!$B$5,AF108*Pomocný_list!$C$5,IF(T108=Pomocný_list!$B$6,AF108*Pomocný_list!$C$6,IF(T108=Pomocný_list!$B$7,AF108*Pomocný_list!$C$7,IF(T108=Pomocný_list!$B$8,AF108*Pomocný_list!$C$8))))))),"Chybné údaje"))</f>
        <v>0</v>
      </c>
      <c r="AQ108" s="45">
        <f si="13" t="shared"/>
        <v>0</v>
      </c>
      <c r="AR108" s="63"/>
      <c r="AS108" s="63"/>
      <c r="AT108" s="64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</row>
    <row r="109" spans="15:75" x14ac:dyDescent="0.25">
      <c r="O109" s="70"/>
      <c r="P109" s="70"/>
      <c r="Q109" s="70"/>
      <c r="R109" s="70"/>
      <c r="S109" s="70"/>
      <c r="T109" s="70"/>
      <c r="U109" s="70"/>
      <c r="V109" s="71">
        <v>0</v>
      </c>
      <c r="W109" s="66"/>
      <c r="X109" s="66"/>
      <c r="Y109" s="35">
        <f>IF(T109=Pomocný_list!$B$4,((W109/0.75)+X109),(W109)+X109*0.75)</f>
        <v>0</v>
      </c>
      <c r="Z109" s="66"/>
      <c r="AA109" s="67"/>
      <c r="AB109" s="69"/>
      <c r="AC109" s="69"/>
      <c r="AD109" s="33" t="str">
        <f si="10" t="shared"/>
        <v>Splněna</v>
      </c>
      <c r="AE109" s="34">
        <f si="11" t="shared"/>
        <v>0</v>
      </c>
      <c r="AF109" s="34">
        <f si="12" t="shared"/>
        <v>0</v>
      </c>
      <c r="AG109" s="65"/>
      <c r="AH109" s="65"/>
      <c r="AI109" s="65"/>
      <c r="AJ109" s="65"/>
      <c r="AK109" s="65"/>
      <c r="AL109" s="65"/>
      <c r="AM109" s="65"/>
      <c r="AN109" s="65"/>
      <c r="AO109" s="65"/>
      <c r="AP109" s="37" t="b">
        <f>IF(AD109="Nesplněna","Nezpůsobilé výdaje",IFERROR(IF(T109=Pomocný_list!$B$2,AF109*Pomocný_list!$C$2,IF(T109=Pomocný_list!$B$3,AF109*Pomocný_list!$C$3,IF(T109=Pomocný_list!$B$4,AF109*Pomocný_list!$C$4,IF(T109=Pomocný_list!$B$5,AF109*Pomocný_list!$C$5,IF(T109=Pomocný_list!$B$6,AF109*Pomocný_list!$C$6,IF(T109=Pomocný_list!$B$7,AF109*Pomocný_list!$C$7,IF(T109=Pomocný_list!$B$8,AF109*Pomocný_list!$C$8))))))),"Chybné údaje"))</f>
        <v>0</v>
      </c>
      <c r="AQ109" s="45">
        <f si="13" t="shared"/>
        <v>0</v>
      </c>
      <c r="AR109" s="63"/>
      <c r="AS109" s="63"/>
      <c r="AT109" s="64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</row>
    <row r="110" spans="15:75" x14ac:dyDescent="0.25">
      <c r="O110" s="70"/>
      <c r="P110" s="70"/>
      <c r="Q110" s="70"/>
      <c r="R110" s="70"/>
      <c r="S110" s="70"/>
      <c r="T110" s="70"/>
      <c r="U110" s="70"/>
      <c r="V110" s="71">
        <v>0</v>
      </c>
      <c r="W110" s="66"/>
      <c r="X110" s="66"/>
      <c r="Y110" s="35">
        <f>IF(T110=Pomocný_list!$B$4,((W110/0.75)+X110),(W110)+X110*0.75)</f>
        <v>0</v>
      </c>
      <c r="Z110" s="66"/>
      <c r="AA110" s="67"/>
      <c r="AB110" s="69"/>
      <c r="AC110" s="69"/>
      <c r="AD110" s="33" t="str">
        <f si="10" t="shared"/>
        <v>Splněna</v>
      </c>
      <c r="AE110" s="34">
        <f si="11" t="shared"/>
        <v>0</v>
      </c>
      <c r="AF110" s="34">
        <f si="12" t="shared"/>
        <v>0</v>
      </c>
      <c r="AG110" s="65"/>
      <c r="AH110" s="65"/>
      <c r="AI110" s="65"/>
      <c r="AJ110" s="65"/>
      <c r="AK110" s="65"/>
      <c r="AL110" s="65"/>
      <c r="AM110" s="65"/>
      <c r="AN110" s="65"/>
      <c r="AO110" s="65"/>
      <c r="AP110" s="37" t="b">
        <f>IF(AD110="Nesplněna","Nezpůsobilé výdaje",IFERROR(IF(T110=Pomocný_list!$B$2,AF110*Pomocný_list!$C$2,IF(T110=Pomocný_list!$B$3,AF110*Pomocný_list!$C$3,IF(T110=Pomocný_list!$B$4,AF110*Pomocný_list!$C$4,IF(T110=Pomocný_list!$B$5,AF110*Pomocný_list!$C$5,IF(T110=Pomocný_list!$B$6,AF110*Pomocný_list!$C$6,IF(T110=Pomocný_list!$B$7,AF110*Pomocný_list!$C$7,IF(T110=Pomocný_list!$B$8,AF110*Pomocný_list!$C$8))))))),"Chybné údaje"))</f>
        <v>0</v>
      </c>
      <c r="AQ110" s="45">
        <f si="13" t="shared"/>
        <v>0</v>
      </c>
      <c r="AR110" s="63"/>
      <c r="AS110" s="63"/>
      <c r="AT110" s="64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</row>
    <row r="111" spans="15:75" x14ac:dyDescent="0.25">
      <c r="O111" s="70"/>
      <c r="P111" s="70"/>
      <c r="Q111" s="70"/>
      <c r="R111" s="70"/>
      <c r="S111" s="70"/>
      <c r="T111" s="70"/>
      <c r="U111" s="70"/>
      <c r="V111" s="71">
        <v>0</v>
      </c>
      <c r="W111" s="66"/>
      <c r="X111" s="66"/>
      <c r="Y111" s="35">
        <f>IF(T111=Pomocný_list!$B$4,((W111/0.75)+X111),(W111)+X111*0.75)</f>
        <v>0</v>
      </c>
      <c r="Z111" s="66"/>
      <c r="AA111" s="67"/>
      <c r="AB111" s="69"/>
      <c r="AC111" s="69"/>
      <c r="AD111" s="33" t="str">
        <f si="10" t="shared"/>
        <v>Splněna</v>
      </c>
      <c r="AE111" s="34">
        <f si="11" t="shared"/>
        <v>0</v>
      </c>
      <c r="AF111" s="34">
        <f si="12" t="shared"/>
        <v>0</v>
      </c>
      <c r="AG111" s="65"/>
      <c r="AH111" s="65"/>
      <c r="AI111" s="65"/>
      <c r="AJ111" s="65"/>
      <c r="AK111" s="65"/>
      <c r="AL111" s="65"/>
      <c r="AM111" s="65"/>
      <c r="AN111" s="65"/>
      <c r="AO111" s="65"/>
      <c r="AP111" s="37" t="b">
        <f>IF(AD111="Nesplněna","Nezpůsobilé výdaje",IFERROR(IF(T111=Pomocný_list!$B$2,AF111*Pomocný_list!$C$2,IF(T111=Pomocný_list!$B$3,AF111*Pomocný_list!$C$3,IF(T111=Pomocný_list!$B$4,AF111*Pomocný_list!$C$4,IF(T111=Pomocný_list!$B$5,AF111*Pomocný_list!$C$5,IF(T111=Pomocný_list!$B$6,AF111*Pomocný_list!$C$6,IF(T111=Pomocný_list!$B$7,AF111*Pomocný_list!$C$7,IF(T111=Pomocný_list!$B$8,AF111*Pomocný_list!$C$8))))))),"Chybné údaje"))</f>
        <v>0</v>
      </c>
      <c r="AQ111" s="45">
        <f si="13" t="shared"/>
        <v>0</v>
      </c>
      <c r="AR111" s="63"/>
      <c r="AS111" s="63"/>
      <c r="AT111" s="64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</row>
    <row r="112" spans="15:75" x14ac:dyDescent="0.25">
      <c r="O112" s="70"/>
      <c r="P112" s="70"/>
      <c r="Q112" s="70"/>
      <c r="R112" s="70"/>
      <c r="S112" s="70"/>
      <c r="T112" s="70"/>
      <c r="U112" s="70"/>
      <c r="V112" s="71">
        <v>0</v>
      </c>
      <c r="W112" s="66"/>
      <c r="X112" s="66"/>
      <c r="Y112" s="35">
        <f>IF(T112=Pomocný_list!$B$4,((W112/0.75)+X112),(W112)+X112*0.75)</f>
        <v>0</v>
      </c>
      <c r="Z112" s="66"/>
      <c r="AA112" s="67"/>
      <c r="AB112" s="69"/>
      <c r="AC112" s="69"/>
      <c r="AD112" s="33" t="str">
        <f si="10" t="shared"/>
        <v>Splněna</v>
      </c>
      <c r="AE112" s="34">
        <f si="11" t="shared"/>
        <v>0</v>
      </c>
      <c r="AF112" s="34">
        <f si="12" t="shared"/>
        <v>0</v>
      </c>
      <c r="AG112" s="65"/>
      <c r="AH112" s="65"/>
      <c r="AI112" s="65"/>
      <c r="AJ112" s="65"/>
      <c r="AK112" s="65"/>
      <c r="AL112" s="65"/>
      <c r="AM112" s="65"/>
      <c r="AN112" s="65"/>
      <c r="AO112" s="65"/>
      <c r="AP112" s="37" t="b">
        <f>IF(AD112="Nesplněna","Nezpůsobilé výdaje",IFERROR(IF(T112=Pomocný_list!$B$2,AF112*Pomocný_list!$C$2,IF(T112=Pomocný_list!$B$3,AF112*Pomocný_list!$C$3,IF(T112=Pomocný_list!$B$4,AF112*Pomocný_list!$C$4,IF(T112=Pomocný_list!$B$5,AF112*Pomocný_list!$C$5,IF(T112=Pomocný_list!$B$6,AF112*Pomocný_list!$C$6,IF(T112=Pomocný_list!$B$7,AF112*Pomocný_list!$C$7,IF(T112=Pomocný_list!$B$8,AF112*Pomocný_list!$C$8))))))),"Chybné údaje"))</f>
        <v>0</v>
      </c>
      <c r="AQ112" s="45">
        <f si="13" t="shared"/>
        <v>0</v>
      </c>
      <c r="AR112" s="63"/>
      <c r="AS112" s="63"/>
      <c r="AT112" s="64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</row>
    <row r="113" spans="15:75" x14ac:dyDescent="0.25">
      <c r="O113" s="70"/>
      <c r="P113" s="70"/>
      <c r="Q113" s="70"/>
      <c r="R113" s="70"/>
      <c r="S113" s="70"/>
      <c r="T113" s="70"/>
      <c r="U113" s="70"/>
      <c r="V113" s="71">
        <v>0</v>
      </c>
      <c r="W113" s="66"/>
      <c r="X113" s="66"/>
      <c r="Y113" s="35">
        <f>IF(T113=Pomocný_list!$B$4,((W113/0.75)+X113),(W113)+X113*0.75)</f>
        <v>0</v>
      </c>
      <c r="Z113" s="66"/>
      <c r="AA113" s="67"/>
      <c r="AB113" s="69"/>
      <c r="AC113" s="69"/>
      <c r="AD113" s="33" t="str">
        <f si="10" t="shared"/>
        <v>Splněna</v>
      </c>
      <c r="AE113" s="34">
        <f si="11" t="shared"/>
        <v>0</v>
      </c>
      <c r="AF113" s="34">
        <f si="12" t="shared"/>
        <v>0</v>
      </c>
      <c r="AG113" s="65"/>
      <c r="AH113" s="65"/>
      <c r="AI113" s="65"/>
      <c r="AJ113" s="65"/>
      <c r="AK113" s="65"/>
      <c r="AL113" s="65"/>
      <c r="AM113" s="65"/>
      <c r="AN113" s="65"/>
      <c r="AO113" s="65"/>
      <c r="AP113" s="37" t="b">
        <f>IF(AD113="Nesplněna","Nezpůsobilé výdaje",IFERROR(IF(T113=Pomocný_list!$B$2,AF113*Pomocný_list!$C$2,IF(T113=Pomocný_list!$B$3,AF113*Pomocný_list!$C$3,IF(T113=Pomocný_list!$B$4,AF113*Pomocný_list!$C$4,IF(T113=Pomocný_list!$B$5,AF113*Pomocný_list!$C$5,IF(T113=Pomocný_list!$B$6,AF113*Pomocný_list!$C$6,IF(T113=Pomocný_list!$B$7,AF113*Pomocný_list!$C$7,IF(T113=Pomocný_list!$B$8,AF113*Pomocný_list!$C$8))))))),"Chybné údaje"))</f>
        <v>0</v>
      </c>
      <c r="AQ113" s="45">
        <f si="13" t="shared"/>
        <v>0</v>
      </c>
      <c r="AR113" s="63"/>
      <c r="AS113" s="63"/>
      <c r="AT113" s="64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</row>
    <row r="114" spans="15:75" x14ac:dyDescent="0.25">
      <c r="O114" s="70"/>
      <c r="P114" s="70"/>
      <c r="Q114" s="70"/>
      <c r="R114" s="70"/>
      <c r="S114" s="70"/>
      <c r="T114" s="70"/>
      <c r="U114" s="70"/>
      <c r="V114" s="71">
        <v>0</v>
      </c>
      <c r="W114" s="66"/>
      <c r="X114" s="66"/>
      <c r="Y114" s="35">
        <f>IF(T114=Pomocný_list!$B$4,((W114/0.75)+X114),(W114)+X114*0.75)</f>
        <v>0</v>
      </c>
      <c r="Z114" s="66"/>
      <c r="AA114" s="67"/>
      <c r="AB114" s="69"/>
      <c r="AC114" s="69"/>
      <c r="AD114" s="33" t="str">
        <f si="10" t="shared"/>
        <v>Splněna</v>
      </c>
      <c r="AE114" s="34">
        <f si="11" t="shared"/>
        <v>0</v>
      </c>
      <c r="AF114" s="34">
        <f si="12" t="shared"/>
        <v>0</v>
      </c>
      <c r="AG114" s="65"/>
      <c r="AH114" s="65"/>
      <c r="AI114" s="65"/>
      <c r="AJ114" s="65"/>
      <c r="AK114" s="65"/>
      <c r="AL114" s="65"/>
      <c r="AM114" s="65"/>
      <c r="AN114" s="65"/>
      <c r="AO114" s="65"/>
      <c r="AP114" s="37" t="b">
        <f>IF(AD114="Nesplněna","Nezpůsobilé výdaje",IFERROR(IF(T114=Pomocný_list!$B$2,AF114*Pomocný_list!$C$2,IF(T114=Pomocný_list!$B$3,AF114*Pomocný_list!$C$3,IF(T114=Pomocný_list!$B$4,AF114*Pomocný_list!$C$4,IF(T114=Pomocný_list!$B$5,AF114*Pomocný_list!$C$5,IF(T114=Pomocný_list!$B$6,AF114*Pomocný_list!$C$6,IF(T114=Pomocný_list!$B$7,AF114*Pomocný_list!$C$7,IF(T114=Pomocný_list!$B$8,AF114*Pomocný_list!$C$8))))))),"Chybné údaje"))</f>
        <v>0</v>
      </c>
      <c r="AQ114" s="45">
        <f si="13" t="shared"/>
        <v>0</v>
      </c>
      <c r="AR114" s="63"/>
      <c r="AS114" s="63"/>
      <c r="AT114" s="64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</row>
    <row r="115" spans="15:75" x14ac:dyDescent="0.25">
      <c r="O115" s="70"/>
      <c r="P115" s="70"/>
      <c r="Q115" s="70"/>
      <c r="R115" s="70"/>
      <c r="S115" s="70"/>
      <c r="T115" s="70"/>
      <c r="U115" s="70"/>
      <c r="V115" s="71">
        <v>0</v>
      </c>
      <c r="W115" s="66"/>
      <c r="X115" s="66"/>
      <c r="Y115" s="35">
        <f>IF(T115=Pomocný_list!$B$4,((W115/0.75)+X115),(W115)+X115*0.75)</f>
        <v>0</v>
      </c>
      <c r="Z115" s="66"/>
      <c r="AA115" s="67"/>
      <c r="AB115" s="69"/>
      <c r="AC115" s="69"/>
      <c r="AD115" s="33" t="str">
        <f si="10" t="shared"/>
        <v>Splněna</v>
      </c>
      <c r="AE115" s="34">
        <f si="11" t="shared"/>
        <v>0</v>
      </c>
      <c r="AF115" s="34">
        <f si="12" t="shared"/>
        <v>0</v>
      </c>
      <c r="AG115" s="65"/>
      <c r="AH115" s="65"/>
      <c r="AI115" s="65"/>
      <c r="AJ115" s="65"/>
      <c r="AK115" s="65"/>
      <c r="AL115" s="65"/>
      <c r="AM115" s="65"/>
      <c r="AN115" s="65"/>
      <c r="AO115" s="65"/>
      <c r="AP115" s="37" t="b">
        <f>IF(AD115="Nesplněna","Nezpůsobilé výdaje",IFERROR(IF(T115=Pomocný_list!$B$2,AF115*Pomocný_list!$C$2,IF(T115=Pomocný_list!$B$3,AF115*Pomocný_list!$C$3,IF(T115=Pomocný_list!$B$4,AF115*Pomocný_list!$C$4,IF(T115=Pomocný_list!$B$5,AF115*Pomocný_list!$C$5,IF(T115=Pomocný_list!$B$6,AF115*Pomocný_list!$C$6,IF(T115=Pomocný_list!$B$7,AF115*Pomocný_list!$C$7,IF(T115=Pomocný_list!$B$8,AF115*Pomocný_list!$C$8))))))),"Chybné údaje"))</f>
        <v>0</v>
      </c>
      <c r="AQ115" s="45">
        <f si="13" t="shared"/>
        <v>0</v>
      </c>
      <c r="AR115" s="63"/>
      <c r="AS115" s="63"/>
      <c r="AT115" s="64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</row>
    <row r="116" spans="15:75" x14ac:dyDescent="0.25">
      <c r="O116" s="70"/>
      <c r="P116" s="70"/>
      <c r="Q116" s="70"/>
      <c r="R116" s="70"/>
      <c r="S116" s="70"/>
      <c r="T116" s="70"/>
      <c r="U116" s="70"/>
      <c r="V116" s="71">
        <v>0</v>
      </c>
      <c r="W116" s="66"/>
      <c r="X116" s="66"/>
      <c r="Y116" s="35">
        <f>IF(T116=Pomocný_list!$B$4,((W116/0.75)+X116),(W116)+X116*0.75)</f>
        <v>0</v>
      </c>
      <c r="Z116" s="66"/>
      <c r="AA116" s="67"/>
      <c r="AB116" s="69"/>
      <c r="AC116" s="69"/>
      <c r="AD116" s="33" t="str">
        <f si="10" t="shared"/>
        <v>Splněna</v>
      </c>
      <c r="AE116" s="34">
        <f si="11" t="shared"/>
        <v>0</v>
      </c>
      <c r="AF116" s="34">
        <f si="12" t="shared"/>
        <v>0</v>
      </c>
      <c r="AG116" s="65"/>
      <c r="AH116" s="65"/>
      <c r="AI116" s="65"/>
      <c r="AJ116" s="65"/>
      <c r="AK116" s="65"/>
      <c r="AL116" s="65"/>
      <c r="AM116" s="65"/>
      <c r="AN116" s="65"/>
      <c r="AO116" s="65"/>
      <c r="AP116" s="37" t="b">
        <f>IF(AD116="Nesplněna","Nezpůsobilé výdaje",IFERROR(IF(T116=Pomocný_list!$B$2,AF116*Pomocný_list!$C$2,IF(T116=Pomocný_list!$B$3,AF116*Pomocný_list!$C$3,IF(T116=Pomocný_list!$B$4,AF116*Pomocný_list!$C$4,IF(T116=Pomocný_list!$B$5,AF116*Pomocný_list!$C$5,IF(T116=Pomocný_list!$B$6,AF116*Pomocný_list!$C$6,IF(T116=Pomocný_list!$B$7,AF116*Pomocný_list!$C$7,IF(T116=Pomocný_list!$B$8,AF116*Pomocný_list!$C$8))))))),"Chybné údaje"))</f>
        <v>0</v>
      </c>
      <c r="AQ116" s="45">
        <f si="13" t="shared"/>
        <v>0</v>
      </c>
      <c r="AR116" s="63"/>
      <c r="AS116" s="63"/>
      <c r="AT116" s="64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</row>
    <row r="117" spans="15:75" x14ac:dyDescent="0.25">
      <c r="O117" s="70"/>
      <c r="P117" s="70"/>
      <c r="Q117" s="70"/>
      <c r="R117" s="70"/>
      <c r="S117" s="70"/>
      <c r="T117" s="70"/>
      <c r="U117" s="70"/>
      <c r="V117" s="71">
        <v>0</v>
      </c>
      <c r="W117" s="66"/>
      <c r="X117" s="66"/>
      <c r="Y117" s="35">
        <f>IF(T117=Pomocný_list!$B$4,((W117/0.75)+X117),(W117)+X117*0.75)</f>
        <v>0</v>
      </c>
      <c r="Z117" s="66"/>
      <c r="AA117" s="67"/>
      <c r="AB117" s="69"/>
      <c r="AC117" s="69"/>
      <c r="AD117" s="33" t="str">
        <f si="10" t="shared"/>
        <v>Splněna</v>
      </c>
      <c r="AE117" s="34">
        <f si="11" t="shared"/>
        <v>0</v>
      </c>
      <c r="AF117" s="34">
        <f si="12" t="shared"/>
        <v>0</v>
      </c>
      <c r="AG117" s="65"/>
      <c r="AH117" s="65"/>
      <c r="AI117" s="65"/>
      <c r="AJ117" s="65"/>
      <c r="AK117" s="65"/>
      <c r="AL117" s="65"/>
      <c r="AM117" s="65"/>
      <c r="AN117" s="65"/>
      <c r="AO117" s="65"/>
      <c r="AP117" s="37" t="b">
        <f>IF(AD117="Nesplněna","Nezpůsobilé výdaje",IFERROR(IF(T117=Pomocný_list!$B$2,AF117*Pomocný_list!$C$2,IF(T117=Pomocný_list!$B$3,AF117*Pomocný_list!$C$3,IF(T117=Pomocný_list!$B$4,AF117*Pomocný_list!$C$4,IF(T117=Pomocný_list!$B$5,AF117*Pomocný_list!$C$5,IF(T117=Pomocný_list!$B$6,AF117*Pomocný_list!$C$6,IF(T117=Pomocný_list!$B$7,AF117*Pomocný_list!$C$7,IF(T117=Pomocný_list!$B$8,AF117*Pomocný_list!$C$8))))))),"Chybné údaje"))</f>
        <v>0</v>
      </c>
      <c r="AQ117" s="45">
        <f si="13" t="shared"/>
        <v>0</v>
      </c>
      <c r="AR117" s="63"/>
      <c r="AS117" s="63"/>
      <c r="AT117" s="64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</row>
    <row r="118" spans="15:75" x14ac:dyDescent="0.25">
      <c r="O118" s="70"/>
      <c r="P118" s="70"/>
      <c r="Q118" s="70"/>
      <c r="R118" s="70"/>
      <c r="S118" s="70"/>
      <c r="T118" s="70"/>
      <c r="U118" s="70"/>
      <c r="V118" s="71">
        <v>0</v>
      </c>
      <c r="W118" s="66"/>
      <c r="X118" s="66"/>
      <c r="Y118" s="35">
        <f>IF(T118=Pomocný_list!$B$4,((W118/0.75)+X118),(W118)+X118*0.75)</f>
        <v>0</v>
      </c>
      <c r="Z118" s="66"/>
      <c r="AA118" s="67"/>
      <c r="AB118" s="69"/>
      <c r="AC118" s="69"/>
      <c r="AD118" s="33" t="str">
        <f si="10" t="shared"/>
        <v>Splněna</v>
      </c>
      <c r="AE118" s="34">
        <f si="11" t="shared"/>
        <v>0</v>
      </c>
      <c r="AF118" s="34">
        <f si="12" t="shared"/>
        <v>0</v>
      </c>
      <c r="AG118" s="65"/>
      <c r="AH118" s="65"/>
      <c r="AI118" s="65"/>
      <c r="AJ118" s="65"/>
      <c r="AK118" s="65"/>
      <c r="AL118" s="65"/>
      <c r="AM118" s="65"/>
      <c r="AN118" s="65"/>
      <c r="AO118" s="65"/>
      <c r="AP118" s="37" t="b">
        <f>IF(AD118="Nesplněna","Nezpůsobilé výdaje",IFERROR(IF(T118=Pomocný_list!$B$2,AF118*Pomocný_list!$C$2,IF(T118=Pomocný_list!$B$3,AF118*Pomocný_list!$C$3,IF(T118=Pomocný_list!$B$4,AF118*Pomocný_list!$C$4,IF(T118=Pomocný_list!$B$5,AF118*Pomocný_list!$C$5,IF(T118=Pomocný_list!$B$6,AF118*Pomocný_list!$C$6,IF(T118=Pomocný_list!$B$7,AF118*Pomocný_list!$C$7,IF(T118=Pomocný_list!$B$8,AF118*Pomocný_list!$C$8))))))),"Chybné údaje"))</f>
        <v>0</v>
      </c>
      <c r="AQ118" s="45">
        <f si="13" t="shared"/>
        <v>0</v>
      </c>
      <c r="AR118" s="63"/>
      <c r="AS118" s="63"/>
      <c r="AT118" s="64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</row>
    <row r="119" spans="15:75" x14ac:dyDescent="0.25">
      <c r="O119" s="70"/>
      <c r="P119" s="70"/>
      <c r="Q119" s="70"/>
      <c r="R119" s="70"/>
      <c r="S119" s="70"/>
      <c r="T119" s="70"/>
      <c r="U119" s="70"/>
      <c r="V119" s="71">
        <v>0</v>
      </c>
      <c r="W119" s="66"/>
      <c r="X119" s="66"/>
      <c r="Y119" s="35">
        <f>IF(T119=Pomocný_list!$B$4,((W119/0.75)+X119),(W119)+X119*0.75)</f>
        <v>0</v>
      </c>
      <c r="Z119" s="66"/>
      <c r="AA119" s="67"/>
      <c r="AB119" s="69"/>
      <c r="AC119" s="69"/>
      <c r="AD119" s="33" t="str">
        <f si="10" t="shared"/>
        <v>Splněna</v>
      </c>
      <c r="AE119" s="34">
        <f si="11" t="shared"/>
        <v>0</v>
      </c>
      <c r="AF119" s="34">
        <f si="12" t="shared"/>
        <v>0</v>
      </c>
      <c r="AG119" s="65"/>
      <c r="AH119" s="65"/>
      <c r="AI119" s="65"/>
      <c r="AJ119" s="65"/>
      <c r="AK119" s="65"/>
      <c r="AL119" s="65"/>
      <c r="AM119" s="65"/>
      <c r="AN119" s="65"/>
      <c r="AO119" s="65"/>
      <c r="AP119" s="37" t="b">
        <f>IF(AD119="Nesplněna","Nezpůsobilé výdaje",IFERROR(IF(T119=Pomocný_list!$B$2,AF119*Pomocný_list!$C$2,IF(T119=Pomocný_list!$B$3,AF119*Pomocný_list!$C$3,IF(T119=Pomocný_list!$B$4,AF119*Pomocný_list!$C$4,IF(T119=Pomocný_list!$B$5,AF119*Pomocný_list!$C$5,IF(T119=Pomocný_list!$B$6,AF119*Pomocný_list!$C$6,IF(T119=Pomocný_list!$B$7,AF119*Pomocný_list!$C$7,IF(T119=Pomocný_list!$B$8,AF119*Pomocný_list!$C$8))))))),"Chybné údaje"))</f>
        <v>0</v>
      </c>
      <c r="AQ119" s="45">
        <f si="13" t="shared"/>
        <v>0</v>
      </c>
      <c r="AR119" s="63"/>
      <c r="AS119" s="63"/>
      <c r="AT119" s="64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</row>
    <row r="120" spans="15:75" x14ac:dyDescent="0.25">
      <c r="O120" s="70"/>
      <c r="P120" s="70"/>
      <c r="Q120" s="70"/>
      <c r="R120" s="70"/>
      <c r="S120" s="70"/>
      <c r="T120" s="70"/>
      <c r="U120" s="70"/>
      <c r="V120" s="71">
        <v>0</v>
      </c>
      <c r="W120" s="66"/>
      <c r="X120" s="66"/>
      <c r="Y120" s="35">
        <f>IF(T120=Pomocný_list!$B$4,((W120/0.75)+X120),(W120)+X120*0.75)</f>
        <v>0</v>
      </c>
      <c r="Z120" s="66"/>
      <c r="AA120" s="67"/>
      <c r="AB120" s="69"/>
      <c r="AC120" s="69"/>
      <c r="AD120" s="33" t="str">
        <f si="10" t="shared"/>
        <v>Splněna</v>
      </c>
      <c r="AE120" s="34">
        <f si="11" t="shared"/>
        <v>0</v>
      </c>
      <c r="AF120" s="34">
        <f si="12" t="shared"/>
        <v>0</v>
      </c>
      <c r="AG120" s="65"/>
      <c r="AH120" s="65"/>
      <c r="AI120" s="65"/>
      <c r="AJ120" s="65"/>
      <c r="AK120" s="65"/>
      <c r="AL120" s="65"/>
      <c r="AM120" s="65"/>
      <c r="AN120" s="65"/>
      <c r="AO120" s="65"/>
      <c r="AP120" s="37" t="b">
        <f>IF(AD120="Nesplněna","Nezpůsobilé výdaje",IFERROR(IF(T120=Pomocný_list!$B$2,AF120*Pomocný_list!$C$2,IF(T120=Pomocný_list!$B$3,AF120*Pomocný_list!$C$3,IF(T120=Pomocný_list!$B$4,AF120*Pomocný_list!$C$4,IF(T120=Pomocný_list!$B$5,AF120*Pomocný_list!$C$5,IF(T120=Pomocný_list!$B$6,AF120*Pomocný_list!$C$6,IF(T120=Pomocný_list!$B$7,AF120*Pomocný_list!$C$7,IF(T120=Pomocný_list!$B$8,AF120*Pomocný_list!$C$8))))))),"Chybné údaje"))</f>
        <v>0</v>
      </c>
      <c r="AQ120" s="45">
        <f si="13" t="shared"/>
        <v>0</v>
      </c>
      <c r="AR120" s="63"/>
      <c r="AS120" s="63"/>
      <c r="AT120" s="64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</row>
    <row r="121" spans="15:75" x14ac:dyDescent="0.25">
      <c r="O121" s="70"/>
      <c r="P121" s="70"/>
      <c r="Q121" s="70"/>
      <c r="R121" s="70"/>
      <c r="S121" s="70"/>
      <c r="T121" s="70"/>
      <c r="U121" s="70"/>
      <c r="V121" s="71">
        <v>0</v>
      </c>
      <c r="W121" s="66"/>
      <c r="X121" s="66"/>
      <c r="Y121" s="35">
        <f>IF(T121=Pomocný_list!$B$4,((W121/0.75)+X121),(W121)+X121*0.75)</f>
        <v>0</v>
      </c>
      <c r="Z121" s="66"/>
      <c r="AA121" s="67"/>
      <c r="AB121" s="69"/>
      <c r="AC121" s="69"/>
      <c r="AD121" s="33" t="str">
        <f si="10" t="shared"/>
        <v>Splněna</v>
      </c>
      <c r="AE121" s="34">
        <f si="11" t="shared"/>
        <v>0</v>
      </c>
      <c r="AF121" s="34">
        <f si="12" t="shared"/>
        <v>0</v>
      </c>
      <c r="AG121" s="65"/>
      <c r="AH121" s="65"/>
      <c r="AI121" s="65"/>
      <c r="AJ121" s="65"/>
      <c r="AK121" s="65"/>
      <c r="AL121" s="65"/>
      <c r="AM121" s="65"/>
      <c r="AN121" s="65"/>
      <c r="AO121" s="65"/>
      <c r="AP121" s="37" t="b">
        <f>IF(AD121="Nesplněna","Nezpůsobilé výdaje",IFERROR(IF(T121=Pomocný_list!$B$2,AF121*Pomocný_list!$C$2,IF(T121=Pomocný_list!$B$3,AF121*Pomocný_list!$C$3,IF(T121=Pomocný_list!$B$4,AF121*Pomocný_list!$C$4,IF(T121=Pomocný_list!$B$5,AF121*Pomocný_list!$C$5,IF(T121=Pomocný_list!$B$6,AF121*Pomocný_list!$C$6,IF(T121=Pomocný_list!$B$7,AF121*Pomocný_list!$C$7,IF(T121=Pomocný_list!$B$8,AF121*Pomocný_list!$C$8))))))),"Chybné údaje"))</f>
        <v>0</v>
      </c>
      <c r="AQ121" s="45">
        <f si="13" t="shared"/>
        <v>0</v>
      </c>
      <c r="AR121" s="63"/>
      <c r="AS121" s="63"/>
      <c r="AT121" s="64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</row>
    <row r="122" spans="15:75" x14ac:dyDescent="0.25">
      <c r="O122" s="70"/>
      <c r="P122" s="70"/>
      <c r="Q122" s="70"/>
      <c r="R122" s="70"/>
      <c r="S122" s="70"/>
      <c r="T122" s="70"/>
      <c r="U122" s="70"/>
      <c r="V122" s="71">
        <v>0</v>
      </c>
      <c r="W122" s="66"/>
      <c r="X122" s="66"/>
      <c r="Y122" s="35">
        <f>IF(T122=Pomocný_list!$B$4,((W122/0.75)+X122),(W122)+X122*0.75)</f>
        <v>0</v>
      </c>
      <c r="Z122" s="66"/>
      <c r="AA122" s="67"/>
      <c r="AB122" s="69"/>
      <c r="AC122" s="69"/>
      <c r="AD122" s="33" t="str">
        <f si="10" t="shared"/>
        <v>Splněna</v>
      </c>
      <c r="AE122" s="34">
        <f si="11" t="shared"/>
        <v>0</v>
      </c>
      <c r="AF122" s="34">
        <f si="12" t="shared"/>
        <v>0</v>
      </c>
      <c r="AG122" s="65"/>
      <c r="AH122" s="65"/>
      <c r="AI122" s="65"/>
      <c r="AJ122" s="65"/>
      <c r="AK122" s="65"/>
      <c r="AL122" s="65"/>
      <c r="AM122" s="65"/>
      <c r="AN122" s="65"/>
      <c r="AO122" s="65"/>
      <c r="AP122" s="37" t="b">
        <f>IF(AD122="Nesplněna","Nezpůsobilé výdaje",IFERROR(IF(T122=Pomocný_list!$B$2,AF122*Pomocný_list!$C$2,IF(T122=Pomocný_list!$B$3,AF122*Pomocný_list!$C$3,IF(T122=Pomocný_list!$B$4,AF122*Pomocný_list!$C$4,IF(T122=Pomocný_list!$B$5,AF122*Pomocný_list!$C$5,IF(T122=Pomocný_list!$B$6,AF122*Pomocný_list!$C$6,IF(T122=Pomocný_list!$B$7,AF122*Pomocný_list!$C$7,IF(T122=Pomocný_list!$B$8,AF122*Pomocný_list!$C$8))))))),"Chybné údaje"))</f>
        <v>0</v>
      </c>
      <c r="AQ122" s="45">
        <f si="13" t="shared"/>
        <v>0</v>
      </c>
      <c r="AR122" s="63"/>
      <c r="AS122" s="63"/>
      <c r="AT122" s="64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</row>
    <row r="123" spans="15:75" x14ac:dyDescent="0.25">
      <c r="O123" s="70"/>
      <c r="P123" s="70"/>
      <c r="Q123" s="70"/>
      <c r="R123" s="70"/>
      <c r="S123" s="70"/>
      <c r="T123" s="70"/>
      <c r="U123" s="70"/>
      <c r="V123" s="71">
        <v>0</v>
      </c>
      <c r="W123" s="66"/>
      <c r="X123" s="66"/>
      <c r="Y123" s="35">
        <f>IF(T123=Pomocný_list!$B$4,((W123/0.75)+X123),(W123)+X123*0.75)</f>
        <v>0</v>
      </c>
      <c r="Z123" s="66"/>
      <c r="AA123" s="67"/>
      <c r="AB123" s="69"/>
      <c r="AC123" s="69"/>
      <c r="AD123" s="33" t="str">
        <f si="10" t="shared"/>
        <v>Splněna</v>
      </c>
      <c r="AE123" s="34">
        <f si="11" t="shared"/>
        <v>0</v>
      </c>
      <c r="AF123" s="34">
        <f si="12" t="shared"/>
        <v>0</v>
      </c>
      <c r="AG123" s="65"/>
      <c r="AH123" s="65"/>
      <c r="AI123" s="65"/>
      <c r="AJ123" s="65"/>
      <c r="AK123" s="65"/>
      <c r="AL123" s="65"/>
      <c r="AM123" s="65"/>
      <c r="AN123" s="65"/>
      <c r="AO123" s="65"/>
      <c r="AP123" s="37" t="b">
        <f>IF(AD123="Nesplněna","Nezpůsobilé výdaje",IFERROR(IF(T123=Pomocný_list!$B$2,AF123*Pomocný_list!$C$2,IF(T123=Pomocný_list!$B$3,AF123*Pomocný_list!$C$3,IF(T123=Pomocný_list!$B$4,AF123*Pomocný_list!$C$4,IF(T123=Pomocný_list!$B$5,AF123*Pomocný_list!$C$5,IF(T123=Pomocný_list!$B$6,AF123*Pomocný_list!$C$6,IF(T123=Pomocný_list!$B$7,AF123*Pomocný_list!$C$7,IF(T123=Pomocný_list!$B$8,AF123*Pomocný_list!$C$8))))))),"Chybné údaje"))</f>
        <v>0</v>
      </c>
      <c r="AQ123" s="45">
        <f si="13" t="shared"/>
        <v>0</v>
      </c>
      <c r="AR123" s="63"/>
      <c r="AS123" s="63"/>
      <c r="AT123" s="64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</row>
    <row r="124" spans="15:75" x14ac:dyDescent="0.25">
      <c r="O124" s="70"/>
      <c r="P124" s="70"/>
      <c r="Q124" s="70"/>
      <c r="R124" s="70"/>
      <c r="S124" s="70"/>
      <c r="T124" s="70"/>
      <c r="U124" s="70"/>
      <c r="V124" s="71">
        <v>0</v>
      </c>
      <c r="W124" s="66"/>
      <c r="X124" s="66"/>
      <c r="Y124" s="35">
        <f>IF(T124=Pomocný_list!$B$4,((W124/0.75)+X124),(W124)+X124*0.75)</f>
        <v>0</v>
      </c>
      <c r="Z124" s="66"/>
      <c r="AA124" s="67"/>
      <c r="AB124" s="69"/>
      <c r="AC124" s="69"/>
      <c r="AD124" s="33" t="str">
        <f si="10" t="shared"/>
        <v>Splněna</v>
      </c>
      <c r="AE124" s="34">
        <f si="11" t="shared"/>
        <v>0</v>
      </c>
      <c r="AF124" s="34">
        <f si="12" t="shared"/>
        <v>0</v>
      </c>
      <c r="AG124" s="65"/>
      <c r="AH124" s="65"/>
      <c r="AI124" s="65"/>
      <c r="AJ124" s="65"/>
      <c r="AK124" s="65"/>
      <c r="AL124" s="65"/>
      <c r="AM124" s="65"/>
      <c r="AN124" s="65"/>
      <c r="AO124" s="65"/>
      <c r="AP124" s="37" t="b">
        <f>IF(AD124="Nesplněna","Nezpůsobilé výdaje",IFERROR(IF(T124=Pomocný_list!$B$2,AF124*Pomocný_list!$C$2,IF(T124=Pomocný_list!$B$3,AF124*Pomocný_list!$C$3,IF(T124=Pomocný_list!$B$4,AF124*Pomocný_list!$C$4,IF(T124=Pomocný_list!$B$5,AF124*Pomocný_list!$C$5,IF(T124=Pomocný_list!$B$6,AF124*Pomocný_list!$C$6,IF(T124=Pomocný_list!$B$7,AF124*Pomocný_list!$C$7,IF(T124=Pomocný_list!$B$8,AF124*Pomocný_list!$C$8))))))),"Chybné údaje"))</f>
        <v>0</v>
      </c>
      <c r="AQ124" s="45">
        <f si="13" t="shared"/>
        <v>0</v>
      </c>
      <c r="AR124" s="63"/>
      <c r="AS124" s="63"/>
      <c r="AT124" s="64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</row>
    <row r="125" spans="15:75" x14ac:dyDescent="0.25">
      <c r="O125" s="70"/>
      <c r="P125" s="70"/>
      <c r="Q125" s="70"/>
      <c r="R125" s="70"/>
      <c r="S125" s="70"/>
      <c r="T125" s="70"/>
      <c r="U125" s="70"/>
      <c r="V125" s="71">
        <v>0</v>
      </c>
      <c r="W125" s="66"/>
      <c r="X125" s="66"/>
      <c r="Y125" s="35">
        <f>IF(T125=Pomocný_list!$B$4,((W125/0.75)+X125),(W125)+X125*0.75)</f>
        <v>0</v>
      </c>
      <c r="Z125" s="66"/>
      <c r="AA125" s="67"/>
      <c r="AB125" s="69"/>
      <c r="AC125" s="69"/>
      <c r="AD125" s="33" t="str">
        <f si="10" t="shared"/>
        <v>Splněna</v>
      </c>
      <c r="AE125" s="34">
        <f si="11" t="shared"/>
        <v>0</v>
      </c>
      <c r="AF125" s="34">
        <f si="12" t="shared"/>
        <v>0</v>
      </c>
      <c r="AG125" s="65"/>
      <c r="AH125" s="65"/>
      <c r="AI125" s="65"/>
      <c r="AJ125" s="65"/>
      <c r="AK125" s="65"/>
      <c r="AL125" s="65"/>
      <c r="AM125" s="65"/>
      <c r="AN125" s="65"/>
      <c r="AO125" s="65"/>
      <c r="AP125" s="37" t="b">
        <f>IF(AD125="Nesplněna","Nezpůsobilé výdaje",IFERROR(IF(T125=Pomocný_list!$B$2,AF125*Pomocný_list!$C$2,IF(T125=Pomocný_list!$B$3,AF125*Pomocný_list!$C$3,IF(T125=Pomocný_list!$B$4,AF125*Pomocný_list!$C$4,IF(T125=Pomocný_list!$B$5,AF125*Pomocný_list!$C$5,IF(T125=Pomocný_list!$B$6,AF125*Pomocný_list!$C$6,IF(T125=Pomocný_list!$B$7,AF125*Pomocný_list!$C$7,IF(T125=Pomocný_list!$B$8,AF125*Pomocný_list!$C$8))))))),"Chybné údaje"))</f>
        <v>0</v>
      </c>
      <c r="AQ125" s="45">
        <f si="13" t="shared"/>
        <v>0</v>
      </c>
      <c r="AR125" s="63"/>
      <c r="AS125" s="63"/>
      <c r="AT125" s="64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</row>
    <row r="126" spans="15:75" x14ac:dyDescent="0.25">
      <c r="O126" s="70"/>
      <c r="P126" s="70"/>
      <c r="Q126" s="70"/>
      <c r="R126" s="70"/>
      <c r="S126" s="70"/>
      <c r="T126" s="70"/>
      <c r="U126" s="70"/>
      <c r="V126" s="71">
        <v>0</v>
      </c>
      <c r="W126" s="66"/>
      <c r="X126" s="66"/>
      <c r="Y126" s="35">
        <f>IF(T126=Pomocný_list!$B$4,((W126/0.75)+X126),(W126)+X126*0.75)</f>
        <v>0</v>
      </c>
      <c r="Z126" s="66"/>
      <c r="AA126" s="67"/>
      <c r="AB126" s="69"/>
      <c r="AC126" s="69"/>
      <c r="AD126" s="33" t="str">
        <f si="10" t="shared"/>
        <v>Splněna</v>
      </c>
      <c r="AE126" s="34">
        <f si="11" t="shared"/>
        <v>0</v>
      </c>
      <c r="AF126" s="34">
        <f si="12" t="shared"/>
        <v>0</v>
      </c>
      <c r="AG126" s="65"/>
      <c r="AH126" s="65"/>
      <c r="AI126" s="65"/>
      <c r="AJ126" s="65"/>
      <c r="AK126" s="65"/>
      <c r="AL126" s="65"/>
      <c r="AM126" s="65"/>
      <c r="AN126" s="65"/>
      <c r="AO126" s="65"/>
      <c r="AP126" s="37" t="b">
        <f>IF(AD126="Nesplněna","Nezpůsobilé výdaje",IFERROR(IF(T126=Pomocný_list!$B$2,AF126*Pomocný_list!$C$2,IF(T126=Pomocný_list!$B$3,AF126*Pomocný_list!$C$3,IF(T126=Pomocný_list!$B$4,AF126*Pomocný_list!$C$4,IF(T126=Pomocný_list!$B$5,AF126*Pomocný_list!$C$5,IF(T126=Pomocný_list!$B$6,AF126*Pomocný_list!$C$6,IF(T126=Pomocný_list!$B$7,AF126*Pomocný_list!$C$7,IF(T126=Pomocný_list!$B$8,AF126*Pomocný_list!$C$8))))))),"Chybné údaje"))</f>
        <v>0</v>
      </c>
      <c r="AQ126" s="45">
        <f si="13" t="shared"/>
        <v>0</v>
      </c>
      <c r="AR126" s="63"/>
      <c r="AS126" s="63"/>
      <c r="AT126" s="64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</row>
    <row r="127" spans="15:75" x14ac:dyDescent="0.25">
      <c r="O127" s="70"/>
      <c r="P127" s="70"/>
      <c r="Q127" s="70"/>
      <c r="R127" s="70"/>
      <c r="S127" s="70"/>
      <c r="T127" s="70"/>
      <c r="U127" s="70"/>
      <c r="V127" s="71">
        <v>0</v>
      </c>
      <c r="W127" s="66"/>
      <c r="X127" s="66"/>
      <c r="Y127" s="35">
        <f>IF(T127=Pomocný_list!$B$4,((W127/0.75)+X127),(W127)+X127*0.75)</f>
        <v>0</v>
      </c>
      <c r="Z127" s="66"/>
      <c r="AA127" s="67"/>
      <c r="AB127" s="69"/>
      <c r="AC127" s="69"/>
      <c r="AD127" s="33" t="str">
        <f si="10" t="shared"/>
        <v>Splněna</v>
      </c>
      <c r="AE127" s="34">
        <f si="11" t="shared"/>
        <v>0</v>
      </c>
      <c r="AF127" s="34">
        <f si="12" t="shared"/>
        <v>0</v>
      </c>
      <c r="AG127" s="65"/>
      <c r="AH127" s="65"/>
      <c r="AI127" s="65"/>
      <c r="AJ127" s="65"/>
      <c r="AK127" s="65"/>
      <c r="AL127" s="65"/>
      <c r="AM127" s="65"/>
      <c r="AN127" s="65"/>
      <c r="AO127" s="65"/>
      <c r="AP127" s="37" t="b">
        <f>IF(AD127="Nesplněna","Nezpůsobilé výdaje",IFERROR(IF(T127=Pomocný_list!$B$2,AF127*Pomocný_list!$C$2,IF(T127=Pomocný_list!$B$3,AF127*Pomocný_list!$C$3,IF(T127=Pomocný_list!$B$4,AF127*Pomocný_list!$C$4,IF(T127=Pomocný_list!$B$5,AF127*Pomocný_list!$C$5,IF(T127=Pomocný_list!$B$6,AF127*Pomocný_list!$C$6,IF(T127=Pomocný_list!$B$7,AF127*Pomocný_list!$C$7,IF(T127=Pomocný_list!$B$8,AF127*Pomocný_list!$C$8))))))),"Chybné údaje"))</f>
        <v>0</v>
      </c>
      <c r="AQ127" s="45">
        <f si="13" t="shared"/>
        <v>0</v>
      </c>
      <c r="AR127" s="63"/>
      <c r="AS127" s="63"/>
      <c r="AT127" s="64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</row>
    <row r="128" spans="15:75" x14ac:dyDescent="0.25">
      <c r="O128" s="70"/>
      <c r="P128" s="70"/>
      <c r="Q128" s="70"/>
      <c r="R128" s="70"/>
      <c r="S128" s="70"/>
      <c r="T128" s="70"/>
      <c r="U128" s="70"/>
      <c r="V128" s="71">
        <v>0</v>
      </c>
      <c r="W128" s="66"/>
      <c r="X128" s="66"/>
      <c r="Y128" s="35">
        <f>IF(T128=Pomocný_list!$B$4,((W128/0.75)+X128),(W128)+X128*0.75)</f>
        <v>0</v>
      </c>
      <c r="Z128" s="66"/>
      <c r="AA128" s="67"/>
      <c r="AB128" s="69"/>
      <c r="AC128" s="69"/>
      <c r="AD128" s="33" t="str">
        <f si="10" t="shared"/>
        <v>Splněna</v>
      </c>
      <c r="AE128" s="34">
        <f si="11" t="shared"/>
        <v>0</v>
      </c>
      <c r="AF128" s="34">
        <f si="12" t="shared"/>
        <v>0</v>
      </c>
      <c r="AG128" s="65"/>
      <c r="AH128" s="65"/>
      <c r="AI128" s="65"/>
      <c r="AJ128" s="65"/>
      <c r="AK128" s="65"/>
      <c r="AL128" s="65"/>
      <c r="AM128" s="65"/>
      <c r="AN128" s="65"/>
      <c r="AO128" s="65"/>
      <c r="AP128" s="37" t="b">
        <f>IF(AD128="Nesplněna","Nezpůsobilé výdaje",IFERROR(IF(T128=Pomocný_list!$B$2,AF128*Pomocný_list!$C$2,IF(T128=Pomocný_list!$B$3,AF128*Pomocný_list!$C$3,IF(T128=Pomocný_list!$B$4,AF128*Pomocný_list!$C$4,IF(T128=Pomocný_list!$B$5,AF128*Pomocný_list!$C$5,IF(T128=Pomocný_list!$B$6,AF128*Pomocný_list!$C$6,IF(T128=Pomocný_list!$B$7,AF128*Pomocný_list!$C$7,IF(T128=Pomocný_list!$B$8,AF128*Pomocný_list!$C$8))))))),"Chybné údaje"))</f>
        <v>0</v>
      </c>
      <c r="AQ128" s="45">
        <f si="13" t="shared"/>
        <v>0</v>
      </c>
      <c r="AR128" s="63"/>
      <c r="AS128" s="63"/>
      <c r="AT128" s="64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</row>
    <row r="129" spans="15:75" x14ac:dyDescent="0.25">
      <c r="O129" s="70"/>
      <c r="P129" s="70"/>
      <c r="Q129" s="70"/>
      <c r="R129" s="70"/>
      <c r="S129" s="70"/>
      <c r="T129" s="70"/>
      <c r="U129" s="70"/>
      <c r="V129" s="71">
        <v>0</v>
      </c>
      <c r="W129" s="66"/>
      <c r="X129" s="66"/>
      <c r="Y129" s="35">
        <f>IF(T129=Pomocný_list!$B$4,((W129/0.75)+X129),(W129)+X129*0.75)</f>
        <v>0</v>
      </c>
      <c r="Z129" s="66"/>
      <c r="AA129" s="67"/>
      <c r="AB129" s="69"/>
      <c r="AC129" s="69"/>
      <c r="AD129" s="33" t="str">
        <f si="10" t="shared"/>
        <v>Splněna</v>
      </c>
      <c r="AE129" s="34">
        <f si="11" t="shared"/>
        <v>0</v>
      </c>
      <c r="AF129" s="34">
        <f si="12" t="shared"/>
        <v>0</v>
      </c>
      <c r="AG129" s="65"/>
      <c r="AH129" s="65"/>
      <c r="AI129" s="65"/>
      <c r="AJ129" s="65"/>
      <c r="AK129" s="65"/>
      <c r="AL129" s="65"/>
      <c r="AM129" s="65"/>
      <c r="AN129" s="65"/>
      <c r="AO129" s="65"/>
      <c r="AP129" s="37" t="b">
        <f>IF(AD129="Nesplněna","Nezpůsobilé výdaje",IFERROR(IF(T129=Pomocný_list!$B$2,AF129*Pomocný_list!$C$2,IF(T129=Pomocný_list!$B$3,AF129*Pomocný_list!$C$3,IF(T129=Pomocný_list!$B$4,AF129*Pomocný_list!$C$4,IF(T129=Pomocný_list!$B$5,AF129*Pomocný_list!$C$5,IF(T129=Pomocný_list!$B$6,AF129*Pomocný_list!$C$6,IF(T129=Pomocný_list!$B$7,AF129*Pomocný_list!$C$7,IF(T129=Pomocný_list!$B$8,AF129*Pomocný_list!$C$8))))))),"Chybné údaje"))</f>
        <v>0</v>
      </c>
      <c r="AQ129" s="45">
        <f si="13" t="shared"/>
        <v>0</v>
      </c>
      <c r="AR129" s="63"/>
      <c r="AS129" s="63"/>
      <c r="AT129" s="64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</row>
    <row r="130" spans="15:75" x14ac:dyDescent="0.25">
      <c r="O130" s="70"/>
      <c r="P130" s="70"/>
      <c r="Q130" s="70"/>
      <c r="R130" s="70"/>
      <c r="S130" s="70"/>
      <c r="T130" s="70"/>
      <c r="U130" s="70"/>
      <c r="V130" s="71">
        <v>0</v>
      </c>
      <c r="W130" s="66"/>
      <c r="X130" s="66"/>
      <c r="Y130" s="35">
        <f>IF(T130=Pomocný_list!$B$4,((W130/0.75)+X130),(W130)+X130*0.75)</f>
        <v>0</v>
      </c>
      <c r="Z130" s="66"/>
      <c r="AA130" s="67"/>
      <c r="AB130" s="69"/>
      <c r="AC130" s="69"/>
      <c r="AD130" s="33" t="str">
        <f si="10" t="shared"/>
        <v>Splněna</v>
      </c>
      <c r="AE130" s="34">
        <f si="11" t="shared"/>
        <v>0</v>
      </c>
      <c r="AF130" s="34">
        <f si="12" t="shared"/>
        <v>0</v>
      </c>
      <c r="AG130" s="65"/>
      <c r="AH130" s="65"/>
      <c r="AI130" s="65"/>
      <c r="AJ130" s="65"/>
      <c r="AK130" s="65"/>
      <c r="AL130" s="65"/>
      <c r="AM130" s="65"/>
      <c r="AN130" s="65"/>
      <c r="AO130" s="65"/>
      <c r="AP130" s="37" t="b">
        <f>IF(AD130="Nesplněna","Nezpůsobilé výdaje",IFERROR(IF(T130=Pomocný_list!$B$2,AF130*Pomocný_list!$C$2,IF(T130=Pomocný_list!$B$3,AF130*Pomocný_list!$C$3,IF(T130=Pomocný_list!$B$4,AF130*Pomocný_list!$C$4,IF(T130=Pomocný_list!$B$5,AF130*Pomocný_list!$C$5,IF(T130=Pomocný_list!$B$6,AF130*Pomocný_list!$C$6,IF(T130=Pomocný_list!$B$7,AF130*Pomocný_list!$C$7,IF(T130=Pomocný_list!$B$8,AF130*Pomocný_list!$C$8))))))),"Chybné údaje"))</f>
        <v>0</v>
      </c>
      <c r="AQ130" s="45">
        <f si="13" t="shared"/>
        <v>0</v>
      </c>
      <c r="AR130" s="63"/>
      <c r="AS130" s="63"/>
      <c r="AT130" s="64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</row>
    <row r="131" spans="15:75" x14ac:dyDescent="0.25">
      <c r="O131" s="70"/>
      <c r="P131" s="70"/>
      <c r="Q131" s="70"/>
      <c r="R131" s="70"/>
      <c r="S131" s="70"/>
      <c r="T131" s="70"/>
      <c r="U131" s="70"/>
      <c r="V131" s="71">
        <v>0</v>
      </c>
      <c r="W131" s="66"/>
      <c r="X131" s="66"/>
      <c r="Y131" s="35">
        <f>IF(T131=Pomocný_list!$B$4,((W131/0.75)+X131),(W131)+X131*0.75)</f>
        <v>0</v>
      </c>
      <c r="Z131" s="66"/>
      <c r="AA131" s="67"/>
      <c r="AB131" s="69"/>
      <c r="AC131" s="69"/>
      <c r="AD131" s="33" t="str">
        <f si="10" t="shared"/>
        <v>Splněna</v>
      </c>
      <c r="AE131" s="34">
        <f si="11" t="shared"/>
        <v>0</v>
      </c>
      <c r="AF131" s="34">
        <f si="12" t="shared"/>
        <v>0</v>
      </c>
      <c r="AG131" s="65"/>
      <c r="AH131" s="65"/>
      <c r="AI131" s="65"/>
      <c r="AJ131" s="65"/>
      <c r="AK131" s="65"/>
      <c r="AL131" s="65"/>
      <c r="AM131" s="65"/>
      <c r="AN131" s="65"/>
      <c r="AO131" s="65"/>
      <c r="AP131" s="37" t="b">
        <f>IF(AD131="Nesplněna","Nezpůsobilé výdaje",IFERROR(IF(T131=Pomocný_list!$B$2,AF131*Pomocný_list!$C$2,IF(T131=Pomocný_list!$B$3,AF131*Pomocný_list!$C$3,IF(T131=Pomocný_list!$B$4,AF131*Pomocný_list!$C$4,IF(T131=Pomocný_list!$B$5,AF131*Pomocný_list!$C$5,IF(T131=Pomocný_list!$B$6,AF131*Pomocný_list!$C$6,IF(T131=Pomocný_list!$B$7,AF131*Pomocný_list!$C$7,IF(T131=Pomocný_list!$B$8,AF131*Pomocný_list!$C$8))))))),"Chybné údaje"))</f>
        <v>0</v>
      </c>
      <c r="AQ131" s="45">
        <f si="13" t="shared"/>
        <v>0</v>
      </c>
      <c r="AR131" s="63"/>
      <c r="AS131" s="63"/>
      <c r="AT131" s="64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</row>
    <row r="132" spans="15:75" x14ac:dyDescent="0.25">
      <c r="O132" s="70"/>
      <c r="P132" s="70"/>
      <c r="Q132" s="70"/>
      <c r="R132" s="70"/>
      <c r="S132" s="70"/>
      <c r="T132" s="70"/>
      <c r="U132" s="70"/>
      <c r="V132" s="71">
        <v>0</v>
      </c>
      <c r="W132" s="66"/>
      <c r="X132" s="66"/>
      <c r="Y132" s="35">
        <f>IF(T132=Pomocný_list!$B$4,((W132/0.75)+X132),(W132)+X132*0.75)</f>
        <v>0</v>
      </c>
      <c r="Z132" s="66"/>
      <c r="AA132" s="67"/>
      <c r="AB132" s="69"/>
      <c r="AC132" s="69"/>
      <c r="AD132" s="33" t="str">
        <f si="10" t="shared"/>
        <v>Splněna</v>
      </c>
      <c r="AE132" s="34">
        <f si="11" t="shared"/>
        <v>0</v>
      </c>
      <c r="AF132" s="34">
        <f si="12" t="shared"/>
        <v>0</v>
      </c>
      <c r="AG132" s="65"/>
      <c r="AH132" s="65"/>
      <c r="AI132" s="65"/>
      <c r="AJ132" s="65"/>
      <c r="AK132" s="65"/>
      <c r="AL132" s="65"/>
      <c r="AM132" s="65"/>
      <c r="AN132" s="65"/>
      <c r="AO132" s="65"/>
      <c r="AP132" s="37" t="b">
        <f>IF(AD132="Nesplněna","Nezpůsobilé výdaje",IFERROR(IF(T132=Pomocný_list!$B$2,AF132*Pomocný_list!$C$2,IF(T132=Pomocný_list!$B$3,AF132*Pomocný_list!$C$3,IF(T132=Pomocný_list!$B$4,AF132*Pomocný_list!$C$4,IF(T132=Pomocný_list!$B$5,AF132*Pomocný_list!$C$5,IF(T132=Pomocný_list!$B$6,AF132*Pomocný_list!$C$6,IF(T132=Pomocný_list!$B$7,AF132*Pomocný_list!$C$7,IF(T132=Pomocný_list!$B$8,AF132*Pomocný_list!$C$8))))))),"Chybné údaje"))</f>
        <v>0</v>
      </c>
      <c r="AQ132" s="45">
        <f si="13" t="shared"/>
        <v>0</v>
      </c>
      <c r="AR132" s="63"/>
      <c r="AS132" s="63"/>
      <c r="AT132" s="64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</row>
    <row r="133" spans="15:75" x14ac:dyDescent="0.25">
      <c r="O133" s="70"/>
      <c r="P133" s="70"/>
      <c r="Q133" s="70"/>
      <c r="R133" s="70"/>
      <c r="S133" s="70"/>
      <c r="T133" s="70"/>
      <c r="U133" s="70"/>
      <c r="V133" s="71">
        <v>0</v>
      </c>
      <c r="W133" s="66"/>
      <c r="X133" s="66"/>
      <c r="Y133" s="35">
        <f>IF(T133=Pomocný_list!$B$4,((W133/0.75)+X133),(W133)+X133*0.75)</f>
        <v>0</v>
      </c>
      <c r="Z133" s="66"/>
      <c r="AA133" s="67"/>
      <c r="AB133" s="69"/>
      <c r="AC133" s="69"/>
      <c r="AD133" s="33" t="str">
        <f si="10" t="shared"/>
        <v>Splněna</v>
      </c>
      <c r="AE133" s="34">
        <f si="11" t="shared"/>
        <v>0</v>
      </c>
      <c r="AF133" s="34">
        <f si="12" t="shared"/>
        <v>0</v>
      </c>
      <c r="AG133" s="65"/>
      <c r="AH133" s="65"/>
      <c r="AI133" s="65"/>
      <c r="AJ133" s="65"/>
      <c r="AK133" s="65"/>
      <c r="AL133" s="65"/>
      <c r="AM133" s="65"/>
      <c r="AN133" s="65"/>
      <c r="AO133" s="65"/>
      <c r="AP133" s="37" t="b">
        <f>IF(AD133="Nesplněna","Nezpůsobilé výdaje",IFERROR(IF(T133=Pomocný_list!$B$2,AF133*Pomocný_list!$C$2,IF(T133=Pomocný_list!$B$3,AF133*Pomocný_list!$C$3,IF(T133=Pomocný_list!$B$4,AF133*Pomocný_list!$C$4,IF(T133=Pomocný_list!$B$5,AF133*Pomocný_list!$C$5,IF(T133=Pomocný_list!$B$6,AF133*Pomocný_list!$C$6,IF(T133=Pomocný_list!$B$7,AF133*Pomocný_list!$C$7,IF(T133=Pomocný_list!$B$8,AF133*Pomocný_list!$C$8))))))),"Chybné údaje"))</f>
        <v>0</v>
      </c>
      <c r="AQ133" s="45">
        <f si="13" t="shared"/>
        <v>0</v>
      </c>
      <c r="AR133" s="63"/>
      <c r="AS133" s="63"/>
      <c r="AT133" s="64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</row>
    <row r="134" spans="15:75" x14ac:dyDescent="0.25">
      <c r="O134" s="70"/>
      <c r="P134" s="70"/>
      <c r="Q134" s="70"/>
      <c r="R134" s="70"/>
      <c r="S134" s="70"/>
      <c r="T134" s="70"/>
      <c r="U134" s="70"/>
      <c r="V134" s="71">
        <v>0</v>
      </c>
      <c r="W134" s="66"/>
      <c r="X134" s="66"/>
      <c r="Y134" s="35">
        <f>IF(T134=Pomocný_list!$B$4,((W134/0.75)+X134),(W134)+X134*0.75)</f>
        <v>0</v>
      </c>
      <c r="Z134" s="66"/>
      <c r="AA134" s="67"/>
      <c r="AB134" s="69"/>
      <c r="AC134" s="69"/>
      <c r="AD134" s="33" t="str">
        <f si="10" t="shared"/>
        <v>Splněna</v>
      </c>
      <c r="AE134" s="34">
        <f si="11" t="shared"/>
        <v>0</v>
      </c>
      <c r="AF134" s="34">
        <f si="12" t="shared"/>
        <v>0</v>
      </c>
      <c r="AG134" s="65"/>
      <c r="AH134" s="65"/>
      <c r="AI134" s="65"/>
      <c r="AJ134" s="65"/>
      <c r="AK134" s="65"/>
      <c r="AL134" s="65"/>
      <c r="AM134" s="65"/>
      <c r="AN134" s="65"/>
      <c r="AO134" s="65"/>
      <c r="AP134" s="37" t="b">
        <f>IF(AD134="Nesplněna","Nezpůsobilé výdaje",IFERROR(IF(T134=Pomocný_list!$B$2,AF134*Pomocný_list!$C$2,IF(T134=Pomocný_list!$B$3,AF134*Pomocný_list!$C$3,IF(T134=Pomocný_list!$B$4,AF134*Pomocný_list!$C$4,IF(T134=Pomocný_list!$B$5,AF134*Pomocný_list!$C$5,IF(T134=Pomocný_list!$B$6,AF134*Pomocný_list!$C$6,IF(T134=Pomocný_list!$B$7,AF134*Pomocný_list!$C$7,IF(T134=Pomocný_list!$B$8,AF134*Pomocný_list!$C$8))))))),"Chybné údaje"))</f>
        <v>0</v>
      </c>
      <c r="AQ134" s="45">
        <f si="13" t="shared"/>
        <v>0</v>
      </c>
      <c r="AR134" s="63"/>
      <c r="AS134" s="63"/>
      <c r="AT134" s="64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</row>
    <row r="135" spans="15:75" x14ac:dyDescent="0.25">
      <c r="O135" s="70"/>
      <c r="P135" s="70"/>
      <c r="Q135" s="70"/>
      <c r="R135" s="70"/>
      <c r="S135" s="70"/>
      <c r="T135" s="70"/>
      <c r="U135" s="70"/>
      <c r="V135" s="71">
        <v>0</v>
      </c>
      <c r="W135" s="66"/>
      <c r="X135" s="66"/>
      <c r="Y135" s="35">
        <f>IF(T135=Pomocný_list!$B$4,((W135/0.75)+X135),(W135)+X135*0.75)</f>
        <v>0</v>
      </c>
      <c r="Z135" s="66"/>
      <c r="AA135" s="67"/>
      <c r="AB135" s="69"/>
      <c r="AC135" s="69"/>
      <c r="AD135" s="33" t="str">
        <f si="10" t="shared"/>
        <v>Splněna</v>
      </c>
      <c r="AE135" s="34">
        <f si="11" t="shared"/>
        <v>0</v>
      </c>
      <c r="AF135" s="34">
        <f si="12" t="shared"/>
        <v>0</v>
      </c>
      <c r="AG135" s="65"/>
      <c r="AH135" s="65"/>
      <c r="AI135" s="65"/>
      <c r="AJ135" s="65"/>
      <c r="AK135" s="65"/>
      <c r="AL135" s="65"/>
      <c r="AM135" s="65"/>
      <c r="AN135" s="65"/>
      <c r="AO135" s="65"/>
      <c r="AP135" s="37" t="b">
        <f>IF(AD135="Nesplněna","Nezpůsobilé výdaje",IFERROR(IF(T135=Pomocný_list!$B$2,AF135*Pomocný_list!$C$2,IF(T135=Pomocný_list!$B$3,AF135*Pomocný_list!$C$3,IF(T135=Pomocný_list!$B$4,AF135*Pomocný_list!$C$4,IF(T135=Pomocný_list!$B$5,AF135*Pomocný_list!$C$5,IF(T135=Pomocný_list!$B$6,AF135*Pomocný_list!$C$6,IF(T135=Pomocný_list!$B$7,AF135*Pomocný_list!$C$7,IF(T135=Pomocný_list!$B$8,AF135*Pomocný_list!$C$8))))))),"Chybné údaje"))</f>
        <v>0</v>
      </c>
      <c r="AQ135" s="45">
        <f si="13" t="shared"/>
        <v>0</v>
      </c>
      <c r="AR135" s="63"/>
      <c r="AS135" s="63"/>
      <c r="AT135" s="64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</row>
    <row r="136" spans="15:75" x14ac:dyDescent="0.25">
      <c r="O136" s="70"/>
      <c r="P136" s="70"/>
      <c r="Q136" s="70"/>
      <c r="R136" s="70"/>
      <c r="S136" s="70"/>
      <c r="T136" s="70"/>
      <c r="U136" s="70"/>
      <c r="V136" s="71">
        <v>0</v>
      </c>
      <c r="W136" s="66"/>
      <c r="X136" s="66"/>
      <c r="Y136" s="35">
        <f>IF(T136=Pomocný_list!$B$4,((W136/0.75)+X136),(W136)+X136*0.75)</f>
        <v>0</v>
      </c>
      <c r="Z136" s="66"/>
      <c r="AA136" s="67"/>
      <c r="AB136" s="69"/>
      <c r="AC136" s="69"/>
      <c r="AD136" s="33" t="str">
        <f si="10" t="shared"/>
        <v>Splněna</v>
      </c>
      <c r="AE136" s="34">
        <f si="11" t="shared"/>
        <v>0</v>
      </c>
      <c r="AF136" s="34">
        <f si="12" t="shared"/>
        <v>0</v>
      </c>
      <c r="AG136" s="65"/>
      <c r="AH136" s="65"/>
      <c r="AI136" s="65"/>
      <c r="AJ136" s="65"/>
      <c r="AK136" s="65"/>
      <c r="AL136" s="65"/>
      <c r="AM136" s="65"/>
      <c r="AN136" s="65"/>
      <c r="AO136" s="65"/>
      <c r="AP136" s="37" t="b">
        <f>IF(AD136="Nesplněna","Nezpůsobilé výdaje",IFERROR(IF(T136=Pomocný_list!$B$2,AF136*Pomocný_list!$C$2,IF(T136=Pomocný_list!$B$3,AF136*Pomocný_list!$C$3,IF(T136=Pomocný_list!$B$4,AF136*Pomocný_list!$C$4,IF(T136=Pomocný_list!$B$5,AF136*Pomocný_list!$C$5,IF(T136=Pomocný_list!$B$6,AF136*Pomocný_list!$C$6,IF(T136=Pomocný_list!$B$7,AF136*Pomocný_list!$C$7,IF(T136=Pomocný_list!$B$8,AF136*Pomocný_list!$C$8))))))),"Chybné údaje"))</f>
        <v>0</v>
      </c>
      <c r="AQ136" s="45">
        <f si="13" t="shared"/>
        <v>0</v>
      </c>
      <c r="AR136" s="63"/>
      <c r="AS136" s="63"/>
      <c r="AT136" s="64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</row>
    <row r="137" spans="15:75" x14ac:dyDescent="0.25">
      <c r="O137" s="70"/>
      <c r="P137" s="70"/>
      <c r="Q137" s="70"/>
      <c r="R137" s="70"/>
      <c r="S137" s="70"/>
      <c r="T137" s="70"/>
      <c r="U137" s="70"/>
      <c r="V137" s="71">
        <v>0</v>
      </c>
      <c r="W137" s="66"/>
      <c r="X137" s="66"/>
      <c r="Y137" s="35">
        <f>IF(T137=Pomocný_list!$B$4,((W137/0.75)+X137),(W137)+X137*0.75)</f>
        <v>0</v>
      </c>
      <c r="Z137" s="66"/>
      <c r="AA137" s="67"/>
      <c r="AB137" s="69"/>
      <c r="AC137" s="69"/>
      <c r="AD137" s="33" t="str">
        <f si="10" t="shared"/>
        <v>Splněna</v>
      </c>
      <c r="AE137" s="34">
        <f si="11" t="shared"/>
        <v>0</v>
      </c>
      <c r="AF137" s="34">
        <f si="12" t="shared"/>
        <v>0</v>
      </c>
      <c r="AG137" s="65"/>
      <c r="AH137" s="65"/>
      <c r="AI137" s="65"/>
      <c r="AJ137" s="65"/>
      <c r="AK137" s="65"/>
      <c r="AL137" s="65"/>
      <c r="AM137" s="65"/>
      <c r="AN137" s="65"/>
      <c r="AO137" s="65"/>
      <c r="AP137" s="37" t="b">
        <f>IF(AD137="Nesplněna","Nezpůsobilé výdaje",IFERROR(IF(T137=Pomocný_list!$B$2,AF137*Pomocný_list!$C$2,IF(T137=Pomocný_list!$B$3,AF137*Pomocný_list!$C$3,IF(T137=Pomocný_list!$B$4,AF137*Pomocný_list!$C$4,IF(T137=Pomocný_list!$B$5,AF137*Pomocný_list!$C$5,IF(T137=Pomocný_list!$B$6,AF137*Pomocný_list!$C$6,IF(T137=Pomocný_list!$B$7,AF137*Pomocný_list!$C$7,IF(T137=Pomocný_list!$B$8,AF137*Pomocný_list!$C$8))))))),"Chybné údaje"))</f>
        <v>0</v>
      </c>
      <c r="AQ137" s="45">
        <f si="13" t="shared"/>
        <v>0</v>
      </c>
      <c r="AR137" s="63"/>
      <c r="AS137" s="63"/>
      <c r="AT137" s="64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</row>
    <row r="138" spans="15:75" x14ac:dyDescent="0.25">
      <c r="O138" s="70"/>
      <c r="P138" s="70"/>
      <c r="Q138" s="70"/>
      <c r="R138" s="70"/>
      <c r="S138" s="70"/>
      <c r="T138" s="70"/>
      <c r="U138" s="70"/>
      <c r="V138" s="71">
        <v>0</v>
      </c>
      <c r="W138" s="66"/>
      <c r="X138" s="66"/>
      <c r="Y138" s="35">
        <f>IF(T138=Pomocný_list!$B$4,((W138/0.75)+X138),(W138)+X138*0.75)</f>
        <v>0</v>
      </c>
      <c r="Z138" s="66"/>
      <c r="AA138" s="67"/>
      <c r="AB138" s="69"/>
      <c r="AC138" s="69"/>
      <c r="AD138" s="33" t="str">
        <f si="10" t="shared"/>
        <v>Splněna</v>
      </c>
      <c r="AE138" s="34">
        <f si="11" t="shared"/>
        <v>0</v>
      </c>
      <c r="AF138" s="34">
        <f si="12" t="shared"/>
        <v>0</v>
      </c>
      <c r="AG138" s="65"/>
      <c r="AH138" s="65"/>
      <c r="AI138" s="65"/>
      <c r="AJ138" s="65"/>
      <c r="AK138" s="65"/>
      <c r="AL138" s="65"/>
      <c r="AM138" s="65"/>
      <c r="AN138" s="65"/>
      <c r="AO138" s="65"/>
      <c r="AP138" s="37" t="b">
        <f>IF(AD138="Nesplněna","Nezpůsobilé výdaje",IFERROR(IF(T138=Pomocný_list!$B$2,AF138*Pomocný_list!$C$2,IF(T138=Pomocný_list!$B$3,AF138*Pomocný_list!$C$3,IF(T138=Pomocný_list!$B$4,AF138*Pomocný_list!$C$4,IF(T138=Pomocný_list!$B$5,AF138*Pomocný_list!$C$5,IF(T138=Pomocný_list!$B$6,AF138*Pomocný_list!$C$6,IF(T138=Pomocný_list!$B$7,AF138*Pomocný_list!$C$7,IF(T138=Pomocný_list!$B$8,AF138*Pomocný_list!$C$8))))))),"Chybné údaje"))</f>
        <v>0</v>
      </c>
      <c r="AQ138" s="45">
        <f si="13" t="shared"/>
        <v>0</v>
      </c>
      <c r="AR138" s="63"/>
      <c r="AS138" s="63"/>
      <c r="AT138" s="64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</row>
    <row r="139" spans="15:75" x14ac:dyDescent="0.25">
      <c r="O139" s="70"/>
      <c r="P139" s="70"/>
      <c r="Q139" s="70"/>
      <c r="R139" s="70"/>
      <c r="S139" s="70"/>
      <c r="T139" s="70"/>
      <c r="U139" s="70"/>
      <c r="V139" s="71">
        <v>0</v>
      </c>
      <c r="W139" s="66"/>
      <c r="X139" s="66"/>
      <c r="Y139" s="35">
        <f>IF(T139=Pomocný_list!$B$4,((W139/0.75)+X139),(W139)+X139*0.75)</f>
        <v>0</v>
      </c>
      <c r="Z139" s="66"/>
      <c r="AA139" s="67"/>
      <c r="AB139" s="69"/>
      <c r="AC139" s="69"/>
      <c r="AD139" s="33" t="str">
        <f si="10" t="shared"/>
        <v>Splněna</v>
      </c>
      <c r="AE139" s="34">
        <f si="11" t="shared"/>
        <v>0</v>
      </c>
      <c r="AF139" s="34">
        <f si="12" t="shared"/>
        <v>0</v>
      </c>
      <c r="AG139" s="65"/>
      <c r="AH139" s="65"/>
      <c r="AI139" s="65"/>
      <c r="AJ139" s="65"/>
      <c r="AK139" s="65"/>
      <c r="AL139" s="65"/>
      <c r="AM139" s="65"/>
      <c r="AN139" s="65"/>
      <c r="AO139" s="65"/>
      <c r="AP139" s="37" t="b">
        <f>IF(AD139="Nesplněna","Nezpůsobilé výdaje",IFERROR(IF(T139=Pomocný_list!$B$2,AF139*Pomocný_list!$C$2,IF(T139=Pomocný_list!$B$3,AF139*Pomocný_list!$C$3,IF(T139=Pomocný_list!$B$4,AF139*Pomocný_list!$C$4,IF(T139=Pomocný_list!$B$5,AF139*Pomocný_list!$C$5,IF(T139=Pomocný_list!$B$6,AF139*Pomocný_list!$C$6,IF(T139=Pomocný_list!$B$7,AF139*Pomocný_list!$C$7,IF(T139=Pomocný_list!$B$8,AF139*Pomocný_list!$C$8))))))),"Chybné údaje"))</f>
        <v>0</v>
      </c>
      <c r="AQ139" s="45">
        <f si="13" t="shared"/>
        <v>0</v>
      </c>
      <c r="AR139" s="63"/>
      <c r="AS139" s="63"/>
      <c r="AT139" s="64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</row>
    <row r="140" spans="15:75" x14ac:dyDescent="0.25">
      <c r="O140" s="70"/>
      <c r="P140" s="70"/>
      <c r="Q140" s="70"/>
      <c r="R140" s="70"/>
      <c r="S140" s="70"/>
      <c r="T140" s="70"/>
      <c r="U140" s="70"/>
      <c r="V140" s="71">
        <v>0</v>
      </c>
      <c r="W140" s="66"/>
      <c r="X140" s="66"/>
      <c r="Y140" s="35">
        <f>IF(T140=Pomocný_list!$B$4,((W140/0.75)+X140),(W140)+X140*0.75)</f>
        <v>0</v>
      </c>
      <c r="Z140" s="66"/>
      <c r="AA140" s="67"/>
      <c r="AB140" s="69"/>
      <c r="AC140" s="69"/>
      <c r="AD140" s="33" t="str">
        <f si="10" t="shared"/>
        <v>Splněna</v>
      </c>
      <c r="AE140" s="34">
        <f si="11" t="shared"/>
        <v>0</v>
      </c>
      <c r="AF140" s="34">
        <f si="12" t="shared"/>
        <v>0</v>
      </c>
      <c r="AG140" s="65"/>
      <c r="AH140" s="65"/>
      <c r="AI140" s="65"/>
      <c r="AJ140" s="65"/>
      <c r="AK140" s="65"/>
      <c r="AL140" s="65"/>
      <c r="AM140" s="65"/>
      <c r="AN140" s="65"/>
      <c r="AO140" s="65"/>
      <c r="AP140" s="37" t="b">
        <f>IF(AD140="Nesplněna","Nezpůsobilé výdaje",IFERROR(IF(T140=Pomocný_list!$B$2,AF140*Pomocný_list!$C$2,IF(T140=Pomocný_list!$B$3,AF140*Pomocný_list!$C$3,IF(T140=Pomocný_list!$B$4,AF140*Pomocný_list!$C$4,IF(T140=Pomocný_list!$B$5,AF140*Pomocný_list!$C$5,IF(T140=Pomocný_list!$B$6,AF140*Pomocný_list!$C$6,IF(T140=Pomocný_list!$B$7,AF140*Pomocný_list!$C$7,IF(T140=Pomocný_list!$B$8,AF140*Pomocný_list!$C$8))))))),"Chybné údaje"))</f>
        <v>0</v>
      </c>
      <c r="AQ140" s="45">
        <f si="13" t="shared"/>
        <v>0</v>
      </c>
      <c r="AR140" s="63"/>
      <c r="AS140" s="63"/>
      <c r="AT140" s="64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</row>
    <row r="141" spans="15:75" x14ac:dyDescent="0.25">
      <c r="O141" s="70"/>
      <c r="P141" s="70"/>
      <c r="Q141" s="70"/>
      <c r="R141" s="70"/>
      <c r="S141" s="70"/>
      <c r="T141" s="70"/>
      <c r="U141" s="70"/>
      <c r="V141" s="71">
        <v>0</v>
      </c>
      <c r="W141" s="66"/>
      <c r="X141" s="66"/>
      <c r="Y141" s="35">
        <f>IF(T141=Pomocný_list!$B$4,((W141/0.75)+X141),(W141)+X141*0.75)</f>
        <v>0</v>
      </c>
      <c r="Z141" s="66"/>
      <c r="AA141" s="67"/>
      <c r="AB141" s="69"/>
      <c r="AC141" s="69"/>
      <c r="AD141" s="33" t="str">
        <f si="10" t="shared"/>
        <v>Splněna</v>
      </c>
      <c r="AE141" s="34">
        <f si="11" t="shared"/>
        <v>0</v>
      </c>
      <c r="AF141" s="34">
        <f si="12" t="shared"/>
        <v>0</v>
      </c>
      <c r="AG141" s="65"/>
      <c r="AH141" s="65"/>
      <c r="AI141" s="65"/>
      <c r="AJ141" s="65"/>
      <c r="AK141" s="65"/>
      <c r="AL141" s="65"/>
      <c r="AM141" s="65"/>
      <c r="AN141" s="65"/>
      <c r="AO141" s="65"/>
      <c r="AP141" s="37" t="b">
        <f>IF(AD141="Nesplněna","Nezpůsobilé výdaje",IFERROR(IF(T141=Pomocný_list!$B$2,AF141*Pomocný_list!$C$2,IF(T141=Pomocný_list!$B$3,AF141*Pomocný_list!$C$3,IF(T141=Pomocný_list!$B$4,AF141*Pomocný_list!$C$4,IF(T141=Pomocný_list!$B$5,AF141*Pomocný_list!$C$5,IF(T141=Pomocný_list!$B$6,AF141*Pomocný_list!$C$6,IF(T141=Pomocný_list!$B$7,AF141*Pomocný_list!$C$7,IF(T141=Pomocný_list!$B$8,AF141*Pomocný_list!$C$8))))))),"Chybné údaje"))</f>
        <v>0</v>
      </c>
      <c r="AQ141" s="45">
        <f si="13" t="shared"/>
        <v>0</v>
      </c>
      <c r="AR141" s="63"/>
      <c r="AS141" s="63"/>
      <c r="AT141" s="64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</row>
    <row r="142" spans="15:75" x14ac:dyDescent="0.25">
      <c r="O142" s="70"/>
      <c r="P142" s="70"/>
      <c r="Q142" s="70"/>
      <c r="R142" s="70"/>
      <c r="S142" s="70"/>
      <c r="T142" s="70"/>
      <c r="U142" s="70"/>
      <c r="V142" s="71">
        <v>0</v>
      </c>
      <c r="W142" s="66"/>
      <c r="X142" s="66"/>
      <c r="Y142" s="35">
        <f>IF(T142=Pomocný_list!$B$4,((W142/0.75)+X142),(W142)+X142*0.75)</f>
        <v>0</v>
      </c>
      <c r="Z142" s="66"/>
      <c r="AA142" s="67"/>
      <c r="AB142" s="69"/>
      <c r="AC142" s="69"/>
      <c r="AD142" s="33" t="str">
        <f si="10" t="shared"/>
        <v>Splněna</v>
      </c>
      <c r="AE142" s="34">
        <f si="11" t="shared"/>
        <v>0</v>
      </c>
      <c r="AF142" s="34">
        <f si="12" t="shared"/>
        <v>0</v>
      </c>
      <c r="AG142" s="65"/>
      <c r="AH142" s="65"/>
      <c r="AI142" s="65"/>
      <c r="AJ142" s="65"/>
      <c r="AK142" s="65"/>
      <c r="AL142" s="65"/>
      <c r="AM142" s="65"/>
      <c r="AN142" s="65"/>
      <c r="AO142" s="65"/>
      <c r="AP142" s="37" t="b">
        <f>IF(AD142="Nesplněna","Nezpůsobilé výdaje",IFERROR(IF(T142=Pomocný_list!$B$2,AF142*Pomocný_list!$C$2,IF(T142=Pomocný_list!$B$3,AF142*Pomocný_list!$C$3,IF(T142=Pomocný_list!$B$4,AF142*Pomocný_list!$C$4,IF(T142=Pomocný_list!$B$5,AF142*Pomocný_list!$C$5,IF(T142=Pomocný_list!$B$6,AF142*Pomocný_list!$C$6,IF(T142=Pomocný_list!$B$7,AF142*Pomocný_list!$C$7,IF(T142=Pomocný_list!$B$8,AF142*Pomocný_list!$C$8))))))),"Chybné údaje"))</f>
        <v>0</v>
      </c>
      <c r="AQ142" s="45">
        <f si="13" t="shared"/>
        <v>0</v>
      </c>
      <c r="AR142" s="63"/>
      <c r="AS142" s="63"/>
      <c r="AT142" s="64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</row>
    <row r="143" spans="15:75" x14ac:dyDescent="0.25">
      <c r="O143" s="70"/>
      <c r="P143" s="70"/>
      <c r="Q143" s="70"/>
      <c r="R143" s="70"/>
      <c r="S143" s="70"/>
      <c r="T143" s="70"/>
      <c r="U143" s="70"/>
      <c r="V143" s="71">
        <v>0</v>
      </c>
      <c r="W143" s="66"/>
      <c r="X143" s="66"/>
      <c r="Y143" s="35">
        <f>IF(T143=Pomocný_list!$B$4,((W143/0.75)+X143),(W143)+X143*0.75)</f>
        <v>0</v>
      </c>
      <c r="Z143" s="66"/>
      <c r="AA143" s="67"/>
      <c r="AB143" s="69"/>
      <c r="AC143" s="69"/>
      <c r="AD143" s="33" t="str">
        <f si="10" t="shared"/>
        <v>Splněna</v>
      </c>
      <c r="AE143" s="34">
        <f si="11" t="shared"/>
        <v>0</v>
      </c>
      <c r="AF143" s="34">
        <f si="12" t="shared"/>
        <v>0</v>
      </c>
      <c r="AG143" s="65"/>
      <c r="AH143" s="65"/>
      <c r="AI143" s="65"/>
      <c r="AJ143" s="65"/>
      <c r="AK143" s="65"/>
      <c r="AL143" s="65"/>
      <c r="AM143" s="65"/>
      <c r="AN143" s="65"/>
      <c r="AO143" s="65"/>
      <c r="AP143" s="37" t="b">
        <f>IF(AD143="Nesplněna","Nezpůsobilé výdaje",IFERROR(IF(T143=Pomocný_list!$B$2,AF143*Pomocný_list!$C$2,IF(T143=Pomocný_list!$B$3,AF143*Pomocný_list!$C$3,IF(T143=Pomocný_list!$B$4,AF143*Pomocný_list!$C$4,IF(T143=Pomocný_list!$B$5,AF143*Pomocný_list!$C$5,IF(T143=Pomocný_list!$B$6,AF143*Pomocný_list!$C$6,IF(T143=Pomocný_list!$B$7,AF143*Pomocný_list!$C$7,IF(T143=Pomocný_list!$B$8,AF143*Pomocný_list!$C$8))))))),"Chybné údaje"))</f>
        <v>0</v>
      </c>
      <c r="AQ143" s="45">
        <f si="13" t="shared"/>
        <v>0</v>
      </c>
      <c r="AR143" s="63"/>
      <c r="AS143" s="63"/>
      <c r="AT143" s="64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</row>
    <row r="144" spans="15:75" x14ac:dyDescent="0.25">
      <c r="O144" s="70"/>
      <c r="P144" s="70"/>
      <c r="Q144" s="70"/>
      <c r="R144" s="70"/>
      <c r="S144" s="70"/>
      <c r="T144" s="70"/>
      <c r="U144" s="70"/>
      <c r="V144" s="71">
        <v>0</v>
      </c>
      <c r="W144" s="66"/>
      <c r="X144" s="66"/>
      <c r="Y144" s="35">
        <f>IF(T144=Pomocný_list!$B$4,((W144/0.75)+X144),(W144)+X144*0.75)</f>
        <v>0</v>
      </c>
      <c r="Z144" s="66"/>
      <c r="AA144" s="67"/>
      <c r="AB144" s="69"/>
      <c r="AC144" s="69"/>
      <c r="AD144" s="33" t="str">
        <f si="10" t="shared"/>
        <v>Splněna</v>
      </c>
      <c r="AE144" s="34">
        <f si="11" t="shared"/>
        <v>0</v>
      </c>
      <c r="AF144" s="34">
        <f si="12" t="shared"/>
        <v>0</v>
      </c>
      <c r="AG144" s="65"/>
      <c r="AH144" s="65"/>
      <c r="AI144" s="65"/>
      <c r="AJ144" s="65"/>
      <c r="AK144" s="65"/>
      <c r="AL144" s="65"/>
      <c r="AM144" s="65"/>
      <c r="AN144" s="65"/>
      <c r="AO144" s="65"/>
      <c r="AP144" s="37" t="b">
        <f>IF(AD144="Nesplněna","Nezpůsobilé výdaje",IFERROR(IF(T144=Pomocný_list!$B$2,AF144*Pomocný_list!$C$2,IF(T144=Pomocný_list!$B$3,AF144*Pomocný_list!$C$3,IF(T144=Pomocný_list!$B$4,AF144*Pomocný_list!$C$4,IF(T144=Pomocný_list!$B$5,AF144*Pomocný_list!$C$5,IF(T144=Pomocný_list!$B$6,AF144*Pomocný_list!$C$6,IF(T144=Pomocný_list!$B$7,AF144*Pomocný_list!$C$7,IF(T144=Pomocný_list!$B$8,AF144*Pomocný_list!$C$8))))))),"Chybné údaje"))</f>
        <v>0</v>
      </c>
      <c r="AQ144" s="45">
        <f si="13" t="shared"/>
        <v>0</v>
      </c>
      <c r="AR144" s="63"/>
      <c r="AS144" s="63"/>
      <c r="AT144" s="64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</row>
    <row r="145" spans="15:75" x14ac:dyDescent="0.25">
      <c r="O145" s="70"/>
      <c r="P145" s="70"/>
      <c r="Q145" s="70"/>
      <c r="R145" s="70"/>
      <c r="S145" s="70"/>
      <c r="T145" s="70"/>
      <c r="U145" s="70"/>
      <c r="V145" s="71">
        <v>0</v>
      </c>
      <c r="W145" s="66"/>
      <c r="X145" s="66"/>
      <c r="Y145" s="35">
        <f>IF(T145=Pomocný_list!$B$4,((W145/0.75)+X145),(W145)+X145*0.75)</f>
        <v>0</v>
      </c>
      <c r="Z145" s="66"/>
      <c r="AA145" s="67"/>
      <c r="AB145" s="69"/>
      <c r="AC145" s="69"/>
      <c r="AD145" s="33" t="str">
        <f si="10" t="shared"/>
        <v>Splněna</v>
      </c>
      <c r="AE145" s="34">
        <f si="11" t="shared"/>
        <v>0</v>
      </c>
      <c r="AF145" s="34">
        <f si="12" t="shared"/>
        <v>0</v>
      </c>
      <c r="AG145" s="65"/>
      <c r="AH145" s="65"/>
      <c r="AI145" s="65"/>
      <c r="AJ145" s="65"/>
      <c r="AK145" s="65"/>
      <c r="AL145" s="65"/>
      <c r="AM145" s="65"/>
      <c r="AN145" s="65"/>
      <c r="AO145" s="65"/>
      <c r="AP145" s="37" t="b">
        <f>IF(AD145="Nesplněna","Nezpůsobilé výdaje",IFERROR(IF(T145=Pomocný_list!$B$2,AF145*Pomocný_list!$C$2,IF(T145=Pomocný_list!$B$3,AF145*Pomocný_list!$C$3,IF(T145=Pomocný_list!$B$4,AF145*Pomocný_list!$C$4,IF(T145=Pomocný_list!$B$5,AF145*Pomocný_list!$C$5,IF(T145=Pomocný_list!$B$6,AF145*Pomocný_list!$C$6,IF(T145=Pomocný_list!$B$7,AF145*Pomocný_list!$C$7,IF(T145=Pomocný_list!$B$8,AF145*Pomocný_list!$C$8))))))),"Chybné údaje"))</f>
        <v>0</v>
      </c>
      <c r="AQ145" s="45">
        <f si="13" t="shared"/>
        <v>0</v>
      </c>
      <c r="AR145" s="63"/>
      <c r="AS145" s="63"/>
      <c r="AT145" s="64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</row>
    <row r="146" spans="15:75" x14ac:dyDescent="0.25">
      <c r="O146" s="70"/>
      <c r="P146" s="70"/>
      <c r="Q146" s="70"/>
      <c r="R146" s="70"/>
      <c r="S146" s="70"/>
      <c r="T146" s="70"/>
      <c r="U146" s="70"/>
      <c r="V146" s="71">
        <v>0</v>
      </c>
      <c r="W146" s="66"/>
      <c r="X146" s="66"/>
      <c r="Y146" s="35">
        <f>IF(T146=Pomocný_list!$B$4,((W146/0.75)+X146),(W146)+X146*0.75)</f>
        <v>0</v>
      </c>
      <c r="Z146" s="66"/>
      <c r="AA146" s="67"/>
      <c r="AB146" s="69"/>
      <c r="AC146" s="69"/>
      <c r="AD146" s="33" t="str">
        <f si="10" t="shared"/>
        <v>Splněna</v>
      </c>
      <c r="AE146" s="34">
        <f si="11" t="shared"/>
        <v>0</v>
      </c>
      <c r="AF146" s="34">
        <f si="12" t="shared"/>
        <v>0</v>
      </c>
      <c r="AG146" s="65"/>
      <c r="AH146" s="65"/>
      <c r="AI146" s="65"/>
      <c r="AJ146" s="65"/>
      <c r="AK146" s="65"/>
      <c r="AL146" s="65"/>
      <c r="AM146" s="65"/>
      <c r="AN146" s="65"/>
      <c r="AO146" s="65"/>
      <c r="AP146" s="37" t="b">
        <f>IF(AD146="Nesplněna","Nezpůsobilé výdaje",IFERROR(IF(T146=Pomocný_list!$B$2,AF146*Pomocný_list!$C$2,IF(T146=Pomocný_list!$B$3,AF146*Pomocný_list!$C$3,IF(T146=Pomocný_list!$B$4,AF146*Pomocný_list!$C$4,IF(T146=Pomocný_list!$B$5,AF146*Pomocný_list!$C$5,IF(T146=Pomocný_list!$B$6,AF146*Pomocný_list!$C$6,IF(T146=Pomocný_list!$B$7,AF146*Pomocný_list!$C$7,IF(T146=Pomocný_list!$B$8,AF146*Pomocný_list!$C$8))))))),"Chybné údaje"))</f>
        <v>0</v>
      </c>
      <c r="AQ146" s="45">
        <f si="13" t="shared"/>
        <v>0</v>
      </c>
      <c r="AR146" s="63"/>
      <c r="AS146" s="63"/>
      <c r="AT146" s="64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</row>
    <row r="147" spans="15:75" x14ac:dyDescent="0.25">
      <c r="O147" s="70"/>
      <c r="P147" s="70"/>
      <c r="Q147" s="70"/>
      <c r="R147" s="70"/>
      <c r="S147" s="70"/>
      <c r="T147" s="70"/>
      <c r="U147" s="70"/>
      <c r="V147" s="71">
        <v>0</v>
      </c>
      <c r="W147" s="66"/>
      <c r="X147" s="66"/>
      <c r="Y147" s="35">
        <f>IF(T147=Pomocný_list!$B$4,((W147/0.75)+X147),(W147)+X147*0.75)</f>
        <v>0</v>
      </c>
      <c r="Z147" s="66"/>
      <c r="AA147" s="67"/>
      <c r="AB147" s="69"/>
      <c r="AC147" s="69"/>
      <c r="AD147" s="33" t="str">
        <f si="10" t="shared"/>
        <v>Splněna</v>
      </c>
      <c r="AE147" s="34">
        <f si="11" t="shared"/>
        <v>0</v>
      </c>
      <c r="AF147" s="34">
        <f si="12" t="shared"/>
        <v>0</v>
      </c>
      <c r="AG147" s="65"/>
      <c r="AH147" s="65"/>
      <c r="AI147" s="65"/>
      <c r="AJ147" s="65"/>
      <c r="AK147" s="65"/>
      <c r="AL147" s="65"/>
      <c r="AM147" s="65"/>
      <c r="AN147" s="65"/>
      <c r="AO147" s="65"/>
      <c r="AP147" s="37" t="b">
        <f>IF(AD147="Nesplněna","Nezpůsobilé výdaje",IFERROR(IF(T147=Pomocný_list!$B$2,AF147*Pomocný_list!$C$2,IF(T147=Pomocný_list!$B$3,AF147*Pomocný_list!$C$3,IF(T147=Pomocný_list!$B$4,AF147*Pomocný_list!$C$4,IF(T147=Pomocný_list!$B$5,AF147*Pomocný_list!$C$5,IF(T147=Pomocný_list!$B$6,AF147*Pomocný_list!$C$6,IF(T147=Pomocný_list!$B$7,AF147*Pomocný_list!$C$7,IF(T147=Pomocný_list!$B$8,AF147*Pomocný_list!$C$8))))))),"Chybné údaje"))</f>
        <v>0</v>
      </c>
      <c r="AQ147" s="45">
        <f si="13" t="shared"/>
        <v>0</v>
      </c>
      <c r="AR147" s="63"/>
      <c r="AS147" s="63"/>
      <c r="AT147" s="64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</row>
    <row r="148" spans="15:75" x14ac:dyDescent="0.25">
      <c r="O148" s="70"/>
      <c r="P148" s="70"/>
      <c r="Q148" s="70"/>
      <c r="R148" s="70"/>
      <c r="S148" s="70"/>
      <c r="T148" s="70"/>
      <c r="U148" s="70"/>
      <c r="V148" s="71">
        <v>0</v>
      </c>
      <c r="W148" s="66"/>
      <c r="X148" s="66"/>
      <c r="Y148" s="35">
        <f>IF(T148=Pomocný_list!$B$4,((W148/0.75)+X148),(W148)+X148*0.75)</f>
        <v>0</v>
      </c>
      <c r="Z148" s="66"/>
      <c r="AA148" s="67"/>
      <c r="AB148" s="69"/>
      <c r="AC148" s="69"/>
      <c r="AD148" s="33" t="str">
        <f si="10" t="shared"/>
        <v>Splněna</v>
      </c>
      <c r="AE148" s="34">
        <f si="11" t="shared"/>
        <v>0</v>
      </c>
      <c r="AF148" s="34">
        <f si="12" t="shared"/>
        <v>0</v>
      </c>
      <c r="AG148" s="65"/>
      <c r="AH148" s="65"/>
      <c r="AI148" s="65"/>
      <c r="AJ148" s="65"/>
      <c r="AK148" s="65"/>
      <c r="AL148" s="65"/>
      <c r="AM148" s="65"/>
      <c r="AN148" s="65"/>
      <c r="AO148" s="65"/>
      <c r="AP148" s="37" t="b">
        <f>IF(AD148="Nesplněna","Nezpůsobilé výdaje",IFERROR(IF(T148=Pomocný_list!$B$2,AF148*Pomocný_list!$C$2,IF(T148=Pomocný_list!$B$3,AF148*Pomocný_list!$C$3,IF(T148=Pomocný_list!$B$4,AF148*Pomocný_list!$C$4,IF(T148=Pomocný_list!$B$5,AF148*Pomocný_list!$C$5,IF(T148=Pomocný_list!$B$6,AF148*Pomocný_list!$C$6,IF(T148=Pomocný_list!$B$7,AF148*Pomocný_list!$C$7,IF(T148=Pomocný_list!$B$8,AF148*Pomocný_list!$C$8))))))),"Chybné údaje"))</f>
        <v>0</v>
      </c>
      <c r="AQ148" s="45">
        <f si="13" t="shared"/>
        <v>0</v>
      </c>
      <c r="AR148" s="63"/>
      <c r="AS148" s="63"/>
      <c r="AT148" s="64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</row>
    <row r="149" spans="15:75" x14ac:dyDescent="0.25">
      <c r="O149" s="70"/>
      <c r="P149" s="70"/>
      <c r="Q149" s="70"/>
      <c r="R149" s="70"/>
      <c r="S149" s="70"/>
      <c r="T149" s="70"/>
      <c r="U149" s="70"/>
      <c r="V149" s="71">
        <v>0</v>
      </c>
      <c r="W149" s="66"/>
      <c r="X149" s="66"/>
      <c r="Y149" s="35">
        <f>IF(T149=Pomocný_list!$B$4,((W149/0.75)+X149),(W149)+X149*0.75)</f>
        <v>0</v>
      </c>
      <c r="Z149" s="66"/>
      <c r="AA149" s="67"/>
      <c r="AB149" s="69"/>
      <c r="AC149" s="69"/>
      <c r="AD149" s="33" t="str">
        <f si="10" t="shared"/>
        <v>Splněna</v>
      </c>
      <c r="AE149" s="34">
        <f si="11" t="shared"/>
        <v>0</v>
      </c>
      <c r="AF149" s="34">
        <f si="12" t="shared"/>
        <v>0</v>
      </c>
      <c r="AG149" s="65"/>
      <c r="AH149" s="65"/>
      <c r="AI149" s="65"/>
      <c r="AJ149" s="65"/>
      <c r="AK149" s="65"/>
      <c r="AL149" s="65"/>
      <c r="AM149" s="65"/>
      <c r="AN149" s="65"/>
      <c r="AO149" s="65"/>
      <c r="AP149" s="37" t="b">
        <f>IF(AD149="Nesplněna","Nezpůsobilé výdaje",IFERROR(IF(T149=Pomocný_list!$B$2,AF149*Pomocný_list!$C$2,IF(T149=Pomocný_list!$B$3,AF149*Pomocný_list!$C$3,IF(T149=Pomocný_list!$B$4,AF149*Pomocný_list!$C$4,IF(T149=Pomocný_list!$B$5,AF149*Pomocný_list!$C$5,IF(T149=Pomocný_list!$B$6,AF149*Pomocný_list!$C$6,IF(T149=Pomocný_list!$B$7,AF149*Pomocný_list!$C$7,IF(T149=Pomocný_list!$B$8,AF149*Pomocný_list!$C$8))))))),"Chybné údaje"))</f>
        <v>0</v>
      </c>
      <c r="AQ149" s="45">
        <f si="13" t="shared"/>
        <v>0</v>
      </c>
      <c r="AR149" s="63"/>
      <c r="AS149" s="63"/>
      <c r="AT149" s="64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</row>
    <row r="150" spans="15:75" x14ac:dyDescent="0.25">
      <c r="O150" s="70"/>
      <c r="P150" s="70"/>
      <c r="Q150" s="70"/>
      <c r="R150" s="70"/>
      <c r="S150" s="70"/>
      <c r="T150" s="70"/>
      <c r="U150" s="70"/>
      <c r="V150" s="71">
        <v>0</v>
      </c>
      <c r="W150" s="66"/>
      <c r="X150" s="66"/>
      <c r="Y150" s="35">
        <f>IF(T150=Pomocný_list!$B$4,((W150/0.75)+X150),(W150)+X150*0.75)</f>
        <v>0</v>
      </c>
      <c r="Z150" s="66"/>
      <c r="AA150" s="67"/>
      <c r="AB150" s="69"/>
      <c r="AC150" s="69"/>
      <c r="AD150" s="33" t="str">
        <f si="10" t="shared"/>
        <v>Splněna</v>
      </c>
      <c r="AE150" s="34">
        <f si="11" t="shared"/>
        <v>0</v>
      </c>
      <c r="AF150" s="34">
        <f si="12" t="shared"/>
        <v>0</v>
      </c>
      <c r="AG150" s="65"/>
      <c r="AH150" s="65"/>
      <c r="AI150" s="65"/>
      <c r="AJ150" s="65"/>
      <c r="AK150" s="65"/>
      <c r="AL150" s="65"/>
      <c r="AM150" s="65"/>
      <c r="AN150" s="65"/>
      <c r="AO150" s="65"/>
      <c r="AP150" s="37" t="b">
        <f>IF(AD150="Nesplněna","Nezpůsobilé výdaje",IFERROR(IF(T150=Pomocný_list!$B$2,AF150*Pomocný_list!$C$2,IF(T150=Pomocný_list!$B$3,AF150*Pomocný_list!$C$3,IF(T150=Pomocný_list!$B$4,AF150*Pomocný_list!$C$4,IF(T150=Pomocný_list!$B$5,AF150*Pomocný_list!$C$5,IF(T150=Pomocný_list!$B$6,AF150*Pomocný_list!$C$6,IF(T150=Pomocný_list!$B$7,AF150*Pomocný_list!$C$7,IF(T150=Pomocný_list!$B$8,AF150*Pomocný_list!$C$8))))))),"Chybné údaje"))</f>
        <v>0</v>
      </c>
      <c r="AQ150" s="45">
        <f si="13" t="shared"/>
        <v>0</v>
      </c>
      <c r="AR150" s="63"/>
      <c r="AS150" s="63"/>
      <c r="AT150" s="64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</row>
    <row r="151" spans="15:75" x14ac:dyDescent="0.25">
      <c r="O151" s="70"/>
      <c r="P151" s="70"/>
      <c r="Q151" s="70"/>
      <c r="R151" s="70"/>
      <c r="S151" s="70"/>
      <c r="T151" s="70"/>
      <c r="U151" s="70"/>
      <c r="V151" s="71">
        <v>0</v>
      </c>
      <c r="W151" s="66"/>
      <c r="X151" s="66"/>
      <c r="Y151" s="35">
        <f>IF(T151=Pomocný_list!$B$4,((W151/0.75)+X151),(W151)+X151*0.75)</f>
        <v>0</v>
      </c>
      <c r="Z151" s="66"/>
      <c r="AA151" s="67"/>
      <c r="AB151" s="69"/>
      <c r="AC151" s="69"/>
      <c r="AD151" s="33" t="str">
        <f si="10" t="shared"/>
        <v>Splněna</v>
      </c>
      <c r="AE151" s="34">
        <f si="11" t="shared"/>
        <v>0</v>
      </c>
      <c r="AF151" s="34">
        <f si="12" t="shared"/>
        <v>0</v>
      </c>
      <c r="AG151" s="65"/>
      <c r="AH151" s="65"/>
      <c r="AI151" s="65"/>
      <c r="AJ151" s="65"/>
      <c r="AK151" s="65"/>
      <c r="AL151" s="65"/>
      <c r="AM151" s="65"/>
      <c r="AN151" s="65"/>
      <c r="AO151" s="65"/>
      <c r="AP151" s="37" t="b">
        <f>IF(AD151="Nesplněna","Nezpůsobilé výdaje",IFERROR(IF(T151=Pomocný_list!$B$2,AF151*Pomocný_list!$C$2,IF(T151=Pomocný_list!$B$3,AF151*Pomocný_list!$C$3,IF(T151=Pomocný_list!$B$4,AF151*Pomocný_list!$C$4,IF(T151=Pomocný_list!$B$5,AF151*Pomocný_list!$C$5,IF(T151=Pomocný_list!$B$6,AF151*Pomocný_list!$C$6,IF(T151=Pomocný_list!$B$7,AF151*Pomocný_list!$C$7,IF(T151=Pomocný_list!$B$8,AF151*Pomocný_list!$C$8))))))),"Chybné údaje"))</f>
        <v>0</v>
      </c>
      <c r="AQ151" s="45">
        <f si="13" t="shared"/>
        <v>0</v>
      </c>
      <c r="AR151" s="63"/>
      <c r="AS151" s="63"/>
      <c r="AT151" s="64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</row>
    <row r="152" spans="15:75" x14ac:dyDescent="0.25">
      <c r="O152" s="70"/>
      <c r="P152" s="70"/>
      <c r="Q152" s="70"/>
      <c r="R152" s="70"/>
      <c r="S152" s="70"/>
      <c r="T152" s="70"/>
      <c r="U152" s="70"/>
      <c r="V152" s="71">
        <v>0</v>
      </c>
      <c r="W152" s="66"/>
      <c r="X152" s="66"/>
      <c r="Y152" s="35">
        <f>IF(T152=Pomocný_list!$B$4,((W152/0.75)+X152),(W152)+X152*0.75)</f>
        <v>0</v>
      </c>
      <c r="Z152" s="66"/>
      <c r="AA152" s="67"/>
      <c r="AB152" s="69"/>
      <c r="AC152" s="69"/>
      <c r="AD152" s="33" t="str">
        <f si="10" t="shared"/>
        <v>Splněna</v>
      </c>
      <c r="AE152" s="34">
        <f si="11" t="shared"/>
        <v>0</v>
      </c>
      <c r="AF152" s="34">
        <f si="12" t="shared"/>
        <v>0</v>
      </c>
      <c r="AG152" s="65"/>
      <c r="AH152" s="65"/>
      <c r="AI152" s="65"/>
      <c r="AJ152" s="65"/>
      <c r="AK152" s="65"/>
      <c r="AL152" s="65"/>
      <c r="AM152" s="65"/>
      <c r="AN152" s="65"/>
      <c r="AO152" s="65"/>
      <c r="AP152" s="37" t="b">
        <f>IF(AD152="Nesplněna","Nezpůsobilé výdaje",IFERROR(IF(T152=Pomocný_list!$B$2,AF152*Pomocný_list!$C$2,IF(T152=Pomocný_list!$B$3,AF152*Pomocný_list!$C$3,IF(T152=Pomocný_list!$B$4,AF152*Pomocný_list!$C$4,IF(T152=Pomocný_list!$B$5,AF152*Pomocný_list!$C$5,IF(T152=Pomocný_list!$B$6,AF152*Pomocný_list!$C$6,IF(T152=Pomocný_list!$B$7,AF152*Pomocný_list!$C$7,IF(T152=Pomocný_list!$B$8,AF152*Pomocný_list!$C$8))))))),"Chybné údaje"))</f>
        <v>0</v>
      </c>
      <c r="AQ152" s="45">
        <f si="13" t="shared"/>
        <v>0</v>
      </c>
      <c r="AR152" s="63"/>
      <c r="AS152" s="63"/>
      <c r="AT152" s="64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</row>
    <row r="153" spans="15:75" x14ac:dyDescent="0.25">
      <c r="O153" s="70"/>
      <c r="P153" s="70"/>
      <c r="Q153" s="70"/>
      <c r="R153" s="70"/>
      <c r="S153" s="70"/>
      <c r="T153" s="70"/>
      <c r="U153" s="70"/>
      <c r="V153" s="71">
        <v>0</v>
      </c>
      <c r="W153" s="66"/>
      <c r="X153" s="66"/>
      <c r="Y153" s="35">
        <f>IF(T153=Pomocný_list!$B$4,((W153/0.75)+X153),(W153)+X153*0.75)</f>
        <v>0</v>
      </c>
      <c r="Z153" s="66"/>
      <c r="AA153" s="67"/>
      <c r="AB153" s="69"/>
      <c r="AC153" s="69"/>
      <c r="AD153" s="33" t="str">
        <f si="10" t="shared"/>
        <v>Splněna</v>
      </c>
      <c r="AE153" s="34">
        <f si="11" t="shared"/>
        <v>0</v>
      </c>
      <c r="AF153" s="34">
        <f si="12" t="shared"/>
        <v>0</v>
      </c>
      <c r="AG153" s="65"/>
      <c r="AH153" s="65"/>
      <c r="AI153" s="65"/>
      <c r="AJ153" s="65"/>
      <c r="AK153" s="65"/>
      <c r="AL153" s="65"/>
      <c r="AM153" s="65"/>
      <c r="AN153" s="65"/>
      <c r="AO153" s="65"/>
      <c r="AP153" s="37" t="b">
        <f>IF(AD153="Nesplněna","Nezpůsobilé výdaje",IFERROR(IF(T153=Pomocný_list!$B$2,AF153*Pomocný_list!$C$2,IF(T153=Pomocný_list!$B$3,AF153*Pomocný_list!$C$3,IF(T153=Pomocný_list!$B$4,AF153*Pomocný_list!$C$4,IF(T153=Pomocný_list!$B$5,AF153*Pomocný_list!$C$5,IF(T153=Pomocný_list!$B$6,AF153*Pomocný_list!$C$6,IF(T153=Pomocný_list!$B$7,AF153*Pomocný_list!$C$7,IF(T153=Pomocný_list!$B$8,AF153*Pomocný_list!$C$8))))))),"Chybné údaje"))</f>
        <v>0</v>
      </c>
      <c r="AQ153" s="45">
        <f si="13" t="shared"/>
        <v>0</v>
      </c>
      <c r="AR153" s="63"/>
      <c r="AS153" s="63"/>
      <c r="AT153" s="64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</row>
    <row r="154" spans="15:75" x14ac:dyDescent="0.25">
      <c r="O154" s="70"/>
      <c r="P154" s="70"/>
      <c r="Q154" s="70"/>
      <c r="R154" s="70"/>
      <c r="S154" s="70"/>
      <c r="T154" s="70"/>
      <c r="U154" s="70"/>
      <c r="V154" s="71">
        <v>0</v>
      </c>
      <c r="W154" s="66"/>
      <c r="X154" s="66"/>
      <c r="Y154" s="35">
        <f>IF(T154=Pomocný_list!$B$4,((W154/0.75)+X154),(W154)+X154*0.75)</f>
        <v>0</v>
      </c>
      <c r="Z154" s="66"/>
      <c r="AA154" s="67"/>
      <c r="AB154" s="69"/>
      <c r="AC154" s="69"/>
      <c r="AD154" s="33" t="str">
        <f si="10" t="shared"/>
        <v>Splněna</v>
      </c>
      <c r="AE154" s="34">
        <f si="11" t="shared"/>
        <v>0</v>
      </c>
      <c r="AF154" s="34">
        <f si="12" t="shared"/>
        <v>0</v>
      </c>
      <c r="AG154" s="65"/>
      <c r="AH154" s="65"/>
      <c r="AI154" s="65"/>
      <c r="AJ154" s="65"/>
      <c r="AK154" s="65"/>
      <c r="AL154" s="65"/>
      <c r="AM154" s="65"/>
      <c r="AN154" s="65"/>
      <c r="AO154" s="65"/>
      <c r="AP154" s="37" t="b">
        <f>IF(AD154="Nesplněna","Nezpůsobilé výdaje",IFERROR(IF(T154=Pomocný_list!$B$2,AF154*Pomocný_list!$C$2,IF(T154=Pomocný_list!$B$3,AF154*Pomocný_list!$C$3,IF(T154=Pomocný_list!$B$4,AF154*Pomocný_list!$C$4,IF(T154=Pomocný_list!$B$5,AF154*Pomocný_list!$C$5,IF(T154=Pomocný_list!$B$6,AF154*Pomocný_list!$C$6,IF(T154=Pomocný_list!$B$7,AF154*Pomocný_list!$C$7,IF(T154=Pomocný_list!$B$8,AF154*Pomocný_list!$C$8))))))),"Chybné údaje"))</f>
        <v>0</v>
      </c>
      <c r="AQ154" s="45">
        <f si="13" t="shared"/>
        <v>0</v>
      </c>
      <c r="AR154" s="63"/>
      <c r="AS154" s="63"/>
      <c r="AT154" s="64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</row>
    <row r="155" spans="15:75" x14ac:dyDescent="0.25">
      <c r="O155" s="70"/>
      <c r="P155" s="70"/>
      <c r="Q155" s="70"/>
      <c r="R155" s="70"/>
      <c r="S155" s="70"/>
      <c r="T155" s="70"/>
      <c r="U155" s="70"/>
      <c r="V155" s="71">
        <v>0</v>
      </c>
      <c r="W155" s="66"/>
      <c r="X155" s="66"/>
      <c r="Y155" s="35">
        <f>IF(T155=Pomocný_list!$B$4,((W155/0.75)+X155),(W155)+X155*0.75)</f>
        <v>0</v>
      </c>
      <c r="Z155" s="66"/>
      <c r="AA155" s="67"/>
      <c r="AB155" s="69"/>
      <c r="AC155" s="69"/>
      <c r="AD155" s="33" t="str">
        <f si="10" t="shared"/>
        <v>Splněna</v>
      </c>
      <c r="AE155" s="34">
        <f si="11" t="shared"/>
        <v>0</v>
      </c>
      <c r="AF155" s="34">
        <f si="12" t="shared"/>
        <v>0</v>
      </c>
      <c r="AG155" s="65"/>
      <c r="AH155" s="65"/>
      <c r="AI155" s="65"/>
      <c r="AJ155" s="65"/>
      <c r="AK155" s="65"/>
      <c r="AL155" s="65"/>
      <c r="AM155" s="65"/>
      <c r="AN155" s="65"/>
      <c r="AO155" s="65"/>
      <c r="AP155" s="37" t="b">
        <f>IF(AD155="Nesplněna","Nezpůsobilé výdaje",IFERROR(IF(T155=Pomocný_list!$B$2,AF155*Pomocný_list!$C$2,IF(T155=Pomocný_list!$B$3,AF155*Pomocný_list!$C$3,IF(T155=Pomocný_list!$B$4,AF155*Pomocný_list!$C$4,IF(T155=Pomocný_list!$B$5,AF155*Pomocný_list!$C$5,IF(T155=Pomocný_list!$B$6,AF155*Pomocný_list!$C$6,IF(T155=Pomocný_list!$B$7,AF155*Pomocný_list!$C$7,IF(T155=Pomocný_list!$B$8,AF155*Pomocný_list!$C$8))))))),"Chybné údaje"))</f>
        <v>0</v>
      </c>
      <c r="AQ155" s="45">
        <f si="13" t="shared"/>
        <v>0</v>
      </c>
      <c r="AR155" s="63"/>
      <c r="AS155" s="63"/>
      <c r="AT155" s="64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</row>
    <row r="156" spans="15:75" x14ac:dyDescent="0.25">
      <c r="O156" s="70"/>
      <c r="P156" s="70"/>
      <c r="Q156" s="70"/>
      <c r="R156" s="70"/>
      <c r="S156" s="70"/>
      <c r="T156" s="70"/>
      <c r="U156" s="70"/>
      <c r="V156" s="71">
        <v>0</v>
      </c>
      <c r="W156" s="66"/>
      <c r="X156" s="66"/>
      <c r="Y156" s="35">
        <f>IF(T156=Pomocný_list!$B$4,((W156/0.75)+X156),(W156)+X156*0.75)</f>
        <v>0</v>
      </c>
      <c r="Z156" s="66"/>
      <c r="AA156" s="67"/>
      <c r="AB156" s="69"/>
      <c r="AC156" s="69"/>
      <c r="AD156" s="33" t="str">
        <f si="10" t="shared"/>
        <v>Splněna</v>
      </c>
      <c r="AE156" s="34">
        <f si="11" t="shared"/>
        <v>0</v>
      </c>
      <c r="AF156" s="34">
        <f si="12" t="shared"/>
        <v>0</v>
      </c>
      <c r="AG156" s="65"/>
      <c r="AH156" s="65"/>
      <c r="AI156" s="65"/>
      <c r="AJ156" s="65"/>
      <c r="AK156" s="65"/>
      <c r="AL156" s="65"/>
      <c r="AM156" s="65"/>
      <c r="AN156" s="65"/>
      <c r="AO156" s="65"/>
      <c r="AP156" s="37" t="b">
        <f>IF(AD156="Nesplněna","Nezpůsobilé výdaje",IFERROR(IF(T156=Pomocný_list!$B$2,AF156*Pomocný_list!$C$2,IF(T156=Pomocný_list!$B$3,AF156*Pomocný_list!$C$3,IF(T156=Pomocný_list!$B$4,AF156*Pomocný_list!$C$4,IF(T156=Pomocný_list!$B$5,AF156*Pomocný_list!$C$5,IF(T156=Pomocný_list!$B$6,AF156*Pomocný_list!$C$6,IF(T156=Pomocný_list!$B$7,AF156*Pomocný_list!$C$7,IF(T156=Pomocný_list!$B$8,AF156*Pomocný_list!$C$8))))))),"Chybné údaje"))</f>
        <v>0</v>
      </c>
      <c r="AQ156" s="45">
        <f si="13" t="shared"/>
        <v>0</v>
      </c>
      <c r="AR156" s="63"/>
      <c r="AS156" s="63"/>
      <c r="AT156" s="64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</row>
    <row r="157" spans="15:75" x14ac:dyDescent="0.25">
      <c r="O157" s="70"/>
      <c r="P157" s="70"/>
      <c r="Q157" s="70"/>
      <c r="R157" s="70"/>
      <c r="S157" s="70"/>
      <c r="T157" s="70"/>
      <c r="U157" s="70"/>
      <c r="V157" s="71">
        <v>0</v>
      </c>
      <c r="W157" s="66"/>
      <c r="X157" s="66"/>
      <c r="Y157" s="35">
        <f>IF(T157=Pomocný_list!$B$4,((W157/0.75)+X157),(W157)+X157*0.75)</f>
        <v>0</v>
      </c>
      <c r="Z157" s="66"/>
      <c r="AA157" s="67"/>
      <c r="AB157" s="69"/>
      <c r="AC157" s="69"/>
      <c r="AD157" s="33" t="str">
        <f si="10" t="shared"/>
        <v>Splněna</v>
      </c>
      <c r="AE157" s="34">
        <f si="11" t="shared"/>
        <v>0</v>
      </c>
      <c r="AF157" s="34">
        <f si="12" t="shared"/>
        <v>0</v>
      </c>
      <c r="AG157" s="65"/>
      <c r="AH157" s="65"/>
      <c r="AI157" s="65"/>
      <c r="AJ157" s="65"/>
      <c r="AK157" s="65"/>
      <c r="AL157" s="65"/>
      <c r="AM157" s="65"/>
      <c r="AN157" s="65"/>
      <c r="AO157" s="65"/>
      <c r="AP157" s="37" t="b">
        <f>IF(AD157="Nesplněna","Nezpůsobilé výdaje",IFERROR(IF(T157=Pomocný_list!$B$2,AF157*Pomocný_list!$C$2,IF(T157=Pomocný_list!$B$3,AF157*Pomocný_list!$C$3,IF(T157=Pomocný_list!$B$4,AF157*Pomocný_list!$C$4,IF(T157=Pomocný_list!$B$5,AF157*Pomocný_list!$C$5,IF(T157=Pomocný_list!$B$6,AF157*Pomocný_list!$C$6,IF(T157=Pomocný_list!$B$7,AF157*Pomocný_list!$C$7,IF(T157=Pomocný_list!$B$8,AF157*Pomocný_list!$C$8))))))),"Chybné údaje"))</f>
        <v>0</v>
      </c>
      <c r="AQ157" s="45">
        <f si="13" t="shared"/>
        <v>0</v>
      </c>
      <c r="AR157" s="63"/>
      <c r="AS157" s="63"/>
      <c r="AT157" s="64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</row>
    <row r="158" spans="15:75" x14ac:dyDescent="0.25">
      <c r="O158" s="70"/>
      <c r="P158" s="70"/>
      <c r="Q158" s="70"/>
      <c r="R158" s="70"/>
      <c r="S158" s="70"/>
      <c r="T158" s="70"/>
      <c r="U158" s="70"/>
      <c r="V158" s="71">
        <v>0</v>
      </c>
      <c r="W158" s="66"/>
      <c r="X158" s="66"/>
      <c r="Y158" s="35">
        <f>IF(T158=Pomocný_list!$B$4,((W158/0.75)+X158),(W158)+X158*0.75)</f>
        <v>0</v>
      </c>
      <c r="Z158" s="66"/>
      <c r="AA158" s="67"/>
      <c r="AB158" s="69"/>
      <c r="AC158" s="69"/>
      <c r="AD158" s="33" t="str">
        <f si="10" t="shared"/>
        <v>Splněna</v>
      </c>
      <c r="AE158" s="34">
        <f si="11" t="shared"/>
        <v>0</v>
      </c>
      <c r="AF158" s="34">
        <f si="12" t="shared"/>
        <v>0</v>
      </c>
      <c r="AG158" s="65"/>
      <c r="AH158" s="65"/>
      <c r="AI158" s="65"/>
      <c r="AJ158" s="65"/>
      <c r="AK158" s="65"/>
      <c r="AL158" s="65"/>
      <c r="AM158" s="65"/>
      <c r="AN158" s="65"/>
      <c r="AO158" s="65"/>
      <c r="AP158" s="37" t="b">
        <f>IF(AD158="Nesplněna","Nezpůsobilé výdaje",IFERROR(IF(T158=Pomocný_list!$B$2,AF158*Pomocný_list!$C$2,IF(T158=Pomocný_list!$B$3,AF158*Pomocný_list!$C$3,IF(T158=Pomocný_list!$B$4,AF158*Pomocný_list!$C$4,IF(T158=Pomocný_list!$B$5,AF158*Pomocný_list!$C$5,IF(T158=Pomocný_list!$B$6,AF158*Pomocný_list!$C$6,IF(T158=Pomocný_list!$B$7,AF158*Pomocný_list!$C$7,IF(T158=Pomocný_list!$B$8,AF158*Pomocný_list!$C$8))))))),"Chybné údaje"))</f>
        <v>0</v>
      </c>
      <c r="AQ158" s="45">
        <f si="13" t="shared"/>
        <v>0</v>
      </c>
      <c r="AR158" s="63"/>
      <c r="AS158" s="63"/>
      <c r="AT158" s="64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</row>
    <row r="159" spans="15:75" x14ac:dyDescent="0.25">
      <c r="O159" s="70"/>
      <c r="P159" s="70"/>
      <c r="Q159" s="70"/>
      <c r="R159" s="70"/>
      <c r="S159" s="70"/>
      <c r="T159" s="70"/>
      <c r="U159" s="70"/>
      <c r="V159" s="71">
        <v>0</v>
      </c>
      <c r="W159" s="66"/>
      <c r="X159" s="66"/>
      <c r="Y159" s="35">
        <f>IF(T159=Pomocný_list!$B$4,((W159/0.75)+X159),(W159)+X159*0.75)</f>
        <v>0</v>
      </c>
      <c r="Z159" s="66"/>
      <c r="AA159" s="67"/>
      <c r="AB159" s="69"/>
      <c r="AC159" s="69"/>
      <c r="AD159" s="33" t="str">
        <f si="10" t="shared"/>
        <v>Splněna</v>
      </c>
      <c r="AE159" s="34">
        <f si="11" t="shared"/>
        <v>0</v>
      </c>
      <c r="AF159" s="34">
        <f si="12" t="shared"/>
        <v>0</v>
      </c>
      <c r="AG159" s="65"/>
      <c r="AH159" s="65"/>
      <c r="AI159" s="65"/>
      <c r="AJ159" s="65"/>
      <c r="AK159" s="65"/>
      <c r="AL159" s="65"/>
      <c r="AM159" s="65"/>
      <c r="AN159" s="65"/>
      <c r="AO159" s="65"/>
      <c r="AP159" s="37" t="b">
        <f>IF(AD159="Nesplněna","Nezpůsobilé výdaje",IFERROR(IF(T159=Pomocný_list!$B$2,AF159*Pomocný_list!$C$2,IF(T159=Pomocný_list!$B$3,AF159*Pomocný_list!$C$3,IF(T159=Pomocný_list!$B$4,AF159*Pomocný_list!$C$4,IF(T159=Pomocný_list!$B$5,AF159*Pomocný_list!$C$5,IF(T159=Pomocný_list!$B$6,AF159*Pomocný_list!$C$6,IF(T159=Pomocný_list!$B$7,AF159*Pomocný_list!$C$7,IF(T159=Pomocný_list!$B$8,AF159*Pomocný_list!$C$8))))))),"Chybné údaje"))</f>
        <v>0</v>
      </c>
      <c r="AQ159" s="45">
        <f si="13" t="shared"/>
        <v>0</v>
      </c>
      <c r="AR159" s="63"/>
      <c r="AS159" s="63"/>
      <c r="AT159" s="64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</row>
    <row r="160" spans="15:75" x14ac:dyDescent="0.25">
      <c r="O160" s="70"/>
      <c r="P160" s="70"/>
      <c r="Q160" s="70"/>
      <c r="R160" s="70"/>
      <c r="S160" s="70"/>
      <c r="T160" s="70"/>
      <c r="U160" s="70"/>
      <c r="V160" s="71">
        <v>0</v>
      </c>
      <c r="W160" s="66"/>
      <c r="X160" s="66"/>
      <c r="Y160" s="35">
        <f>IF(T160=Pomocný_list!$B$4,((W160/0.75)+X160),(W160)+X160*0.75)</f>
        <v>0</v>
      </c>
      <c r="Z160" s="66"/>
      <c r="AA160" s="67"/>
      <c r="AB160" s="69"/>
      <c r="AC160" s="69"/>
      <c r="AD160" s="33" t="str">
        <f si="10" t="shared"/>
        <v>Splněna</v>
      </c>
      <c r="AE160" s="34">
        <f si="11" t="shared"/>
        <v>0</v>
      </c>
      <c r="AF160" s="34">
        <f si="12" t="shared"/>
        <v>0</v>
      </c>
      <c r="AG160" s="65"/>
      <c r="AH160" s="65"/>
      <c r="AI160" s="65"/>
      <c r="AJ160" s="65"/>
      <c r="AK160" s="65"/>
      <c r="AL160" s="65"/>
      <c r="AM160" s="65"/>
      <c r="AN160" s="65"/>
      <c r="AO160" s="65"/>
      <c r="AP160" s="37" t="b">
        <f>IF(AD160="Nesplněna","Nezpůsobilé výdaje",IFERROR(IF(T160=Pomocný_list!$B$2,AF160*Pomocný_list!$C$2,IF(T160=Pomocný_list!$B$3,AF160*Pomocný_list!$C$3,IF(T160=Pomocný_list!$B$4,AF160*Pomocný_list!$C$4,IF(T160=Pomocný_list!$B$5,AF160*Pomocný_list!$C$5,IF(T160=Pomocný_list!$B$6,AF160*Pomocný_list!$C$6,IF(T160=Pomocný_list!$B$7,AF160*Pomocný_list!$C$7,IF(T160=Pomocný_list!$B$8,AF160*Pomocný_list!$C$8))))))),"Chybné údaje"))</f>
        <v>0</v>
      </c>
      <c r="AQ160" s="45">
        <f si="13" t="shared"/>
        <v>0</v>
      </c>
      <c r="AR160" s="63"/>
      <c r="AS160" s="63"/>
      <c r="AT160" s="64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</row>
    <row r="161" spans="15:75" x14ac:dyDescent="0.25">
      <c r="O161" s="70"/>
      <c r="P161" s="70"/>
      <c r="Q161" s="70"/>
      <c r="R161" s="70"/>
      <c r="S161" s="70"/>
      <c r="T161" s="70"/>
      <c r="U161" s="70"/>
      <c r="V161" s="71">
        <v>0</v>
      </c>
      <c r="W161" s="66"/>
      <c r="X161" s="66"/>
      <c r="Y161" s="35">
        <f>IF(T161=Pomocný_list!$B$4,((W161/0.75)+X161),(W161)+X161*0.75)</f>
        <v>0</v>
      </c>
      <c r="Z161" s="66"/>
      <c r="AA161" s="67"/>
      <c r="AB161" s="69"/>
      <c r="AC161" s="69"/>
      <c r="AD161" s="33" t="str">
        <f si="10" t="shared"/>
        <v>Splněna</v>
      </c>
      <c r="AE161" s="34">
        <f si="11" t="shared"/>
        <v>0</v>
      </c>
      <c r="AF161" s="34">
        <f si="12" t="shared"/>
        <v>0</v>
      </c>
      <c r="AG161" s="65"/>
      <c r="AH161" s="65"/>
      <c r="AI161" s="65"/>
      <c r="AJ161" s="65"/>
      <c r="AK161" s="65"/>
      <c r="AL161" s="65"/>
      <c r="AM161" s="65"/>
      <c r="AN161" s="65"/>
      <c r="AO161" s="65"/>
      <c r="AP161" s="37" t="b">
        <f>IF(AD161="Nesplněna","Nezpůsobilé výdaje",IFERROR(IF(T161=Pomocný_list!$B$2,AF161*Pomocný_list!$C$2,IF(T161=Pomocný_list!$B$3,AF161*Pomocný_list!$C$3,IF(T161=Pomocný_list!$B$4,AF161*Pomocný_list!$C$4,IF(T161=Pomocný_list!$B$5,AF161*Pomocný_list!$C$5,IF(T161=Pomocný_list!$B$6,AF161*Pomocný_list!$C$6,IF(T161=Pomocný_list!$B$7,AF161*Pomocný_list!$C$7,IF(T161=Pomocný_list!$B$8,AF161*Pomocný_list!$C$8))))))),"Chybné údaje"))</f>
        <v>0</v>
      </c>
      <c r="AQ161" s="45">
        <f si="13" t="shared"/>
        <v>0</v>
      </c>
      <c r="AR161" s="63"/>
      <c r="AS161" s="63"/>
      <c r="AT161" s="64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</row>
    <row r="162" spans="15:75" x14ac:dyDescent="0.25">
      <c r="O162" s="70"/>
      <c r="P162" s="70"/>
      <c r="Q162" s="70"/>
      <c r="R162" s="70"/>
      <c r="S162" s="70"/>
      <c r="T162" s="70"/>
      <c r="U162" s="70"/>
      <c r="V162" s="71">
        <v>0</v>
      </c>
      <c r="W162" s="66"/>
      <c r="X162" s="66"/>
      <c r="Y162" s="35">
        <f>IF(T162=Pomocný_list!$B$4,((W162/0.75)+X162),(W162)+X162*0.75)</f>
        <v>0</v>
      </c>
      <c r="Z162" s="66"/>
      <c r="AA162" s="67"/>
      <c r="AB162" s="69"/>
      <c r="AC162" s="69"/>
      <c r="AD162" s="33" t="str">
        <f si="10" t="shared"/>
        <v>Splněna</v>
      </c>
      <c r="AE162" s="34">
        <f si="11" t="shared"/>
        <v>0</v>
      </c>
      <c r="AF162" s="34">
        <f si="12" t="shared"/>
        <v>0</v>
      </c>
      <c r="AG162" s="65"/>
      <c r="AH162" s="65"/>
      <c r="AI162" s="65"/>
      <c r="AJ162" s="65"/>
      <c r="AK162" s="65"/>
      <c r="AL162" s="65"/>
      <c r="AM162" s="65"/>
      <c r="AN162" s="65"/>
      <c r="AO162" s="65"/>
      <c r="AP162" s="37" t="b">
        <f>IF(AD162="Nesplněna","Nezpůsobilé výdaje",IFERROR(IF(T162=Pomocný_list!$B$2,AF162*Pomocný_list!$C$2,IF(T162=Pomocný_list!$B$3,AF162*Pomocný_list!$C$3,IF(T162=Pomocný_list!$B$4,AF162*Pomocný_list!$C$4,IF(T162=Pomocný_list!$B$5,AF162*Pomocný_list!$C$5,IF(T162=Pomocný_list!$B$6,AF162*Pomocný_list!$C$6,IF(T162=Pomocný_list!$B$7,AF162*Pomocný_list!$C$7,IF(T162=Pomocný_list!$B$8,AF162*Pomocný_list!$C$8))))))),"Chybné údaje"))</f>
        <v>0</v>
      </c>
      <c r="AQ162" s="45">
        <f si="13" t="shared"/>
        <v>0</v>
      </c>
      <c r="AR162" s="63"/>
      <c r="AS162" s="63"/>
      <c r="AT162" s="64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</row>
    <row r="163" spans="15:75" x14ac:dyDescent="0.25">
      <c r="O163" s="70"/>
      <c r="P163" s="70"/>
      <c r="Q163" s="70"/>
      <c r="R163" s="70"/>
      <c r="S163" s="70"/>
      <c r="T163" s="70"/>
      <c r="U163" s="70"/>
      <c r="V163" s="71">
        <v>0</v>
      </c>
      <c r="W163" s="66"/>
      <c r="X163" s="66"/>
      <c r="Y163" s="35">
        <f>IF(T163=Pomocný_list!$B$4,((W163/0.75)+X163),(W163)+X163*0.75)</f>
        <v>0</v>
      </c>
      <c r="Z163" s="66"/>
      <c r="AA163" s="67"/>
      <c r="AB163" s="69"/>
      <c r="AC163" s="69"/>
      <c r="AD163" s="33" t="str">
        <f si="10" t="shared"/>
        <v>Splněna</v>
      </c>
      <c r="AE163" s="34">
        <f si="11" t="shared"/>
        <v>0</v>
      </c>
      <c r="AF163" s="34">
        <f si="12" t="shared"/>
        <v>0</v>
      </c>
      <c r="AG163" s="65"/>
      <c r="AH163" s="65"/>
      <c r="AI163" s="65"/>
      <c r="AJ163" s="65"/>
      <c r="AK163" s="65"/>
      <c r="AL163" s="65"/>
      <c r="AM163" s="65"/>
      <c r="AN163" s="65"/>
      <c r="AO163" s="65"/>
      <c r="AP163" s="37" t="b">
        <f>IF(AD163="Nesplněna","Nezpůsobilé výdaje",IFERROR(IF(T163=Pomocný_list!$B$2,AF163*Pomocný_list!$C$2,IF(T163=Pomocný_list!$B$3,AF163*Pomocný_list!$C$3,IF(T163=Pomocný_list!$B$4,AF163*Pomocný_list!$C$4,IF(T163=Pomocný_list!$B$5,AF163*Pomocný_list!$C$5,IF(T163=Pomocný_list!$B$6,AF163*Pomocný_list!$C$6,IF(T163=Pomocný_list!$B$7,AF163*Pomocný_list!$C$7,IF(T163=Pomocný_list!$B$8,AF163*Pomocný_list!$C$8))))))),"Chybné údaje"))</f>
        <v>0</v>
      </c>
      <c r="AQ163" s="45">
        <f si="13" t="shared"/>
        <v>0</v>
      </c>
      <c r="AR163" s="63"/>
      <c r="AS163" s="63"/>
      <c r="AT163" s="64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</row>
    <row r="164" spans="15:75" x14ac:dyDescent="0.25">
      <c r="O164" s="70"/>
      <c r="P164" s="70"/>
      <c r="Q164" s="70"/>
      <c r="R164" s="70"/>
      <c r="S164" s="70"/>
      <c r="T164" s="70"/>
      <c r="U164" s="70"/>
      <c r="V164" s="71">
        <v>0</v>
      </c>
      <c r="W164" s="66"/>
      <c r="X164" s="66"/>
      <c r="Y164" s="35">
        <f>IF(T164=Pomocný_list!$B$4,((W164/0.75)+X164),(W164)+X164*0.75)</f>
        <v>0</v>
      </c>
      <c r="Z164" s="66"/>
      <c r="AA164" s="67"/>
      <c r="AB164" s="69"/>
      <c r="AC164" s="69"/>
      <c r="AD164" s="33" t="str">
        <f si="10" t="shared"/>
        <v>Splněna</v>
      </c>
      <c r="AE164" s="34">
        <f si="11" t="shared"/>
        <v>0</v>
      </c>
      <c r="AF164" s="34">
        <f si="12" t="shared"/>
        <v>0</v>
      </c>
      <c r="AG164" s="65"/>
      <c r="AH164" s="65"/>
      <c r="AI164" s="65"/>
      <c r="AJ164" s="65"/>
      <c r="AK164" s="65"/>
      <c r="AL164" s="65"/>
      <c r="AM164" s="65"/>
      <c r="AN164" s="65"/>
      <c r="AO164" s="65"/>
      <c r="AP164" s="37" t="b">
        <f>IF(AD164="Nesplněna","Nezpůsobilé výdaje",IFERROR(IF(T164=Pomocný_list!$B$2,AF164*Pomocný_list!$C$2,IF(T164=Pomocný_list!$B$3,AF164*Pomocný_list!$C$3,IF(T164=Pomocný_list!$B$4,AF164*Pomocný_list!$C$4,IF(T164=Pomocný_list!$B$5,AF164*Pomocný_list!$C$5,IF(T164=Pomocný_list!$B$6,AF164*Pomocný_list!$C$6,IF(T164=Pomocný_list!$B$7,AF164*Pomocný_list!$C$7,IF(T164=Pomocný_list!$B$8,AF164*Pomocný_list!$C$8))))))),"Chybné údaje"))</f>
        <v>0</v>
      </c>
      <c r="AQ164" s="45">
        <f si="13" t="shared"/>
        <v>0</v>
      </c>
      <c r="AR164" s="63"/>
      <c r="AS164" s="63"/>
      <c r="AT164" s="64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</row>
    <row r="165" spans="15:75" x14ac:dyDescent="0.25">
      <c r="O165" s="70"/>
      <c r="P165" s="70"/>
      <c r="Q165" s="70"/>
      <c r="R165" s="70"/>
      <c r="S165" s="70"/>
      <c r="T165" s="70"/>
      <c r="U165" s="70"/>
      <c r="V165" s="71">
        <v>0</v>
      </c>
      <c r="W165" s="66"/>
      <c r="X165" s="66"/>
      <c r="Y165" s="35">
        <f>IF(T165=Pomocný_list!$B$4,((W165/0.75)+X165),(W165)+X165*0.75)</f>
        <v>0</v>
      </c>
      <c r="Z165" s="66"/>
      <c r="AA165" s="67"/>
      <c r="AB165" s="69"/>
      <c r="AC165" s="69"/>
      <c r="AD165" s="33" t="str">
        <f si="10" t="shared"/>
        <v>Splněna</v>
      </c>
      <c r="AE165" s="34">
        <f si="11" t="shared"/>
        <v>0</v>
      </c>
      <c r="AF165" s="34">
        <f si="12" t="shared"/>
        <v>0</v>
      </c>
      <c r="AG165" s="65"/>
      <c r="AH165" s="65"/>
      <c r="AI165" s="65"/>
      <c r="AJ165" s="65"/>
      <c r="AK165" s="65"/>
      <c r="AL165" s="65"/>
      <c r="AM165" s="65"/>
      <c r="AN165" s="65"/>
      <c r="AO165" s="65"/>
      <c r="AP165" s="37" t="b">
        <f>IF(AD165="Nesplněna","Nezpůsobilé výdaje",IFERROR(IF(T165=Pomocný_list!$B$2,AF165*Pomocný_list!$C$2,IF(T165=Pomocný_list!$B$3,AF165*Pomocný_list!$C$3,IF(T165=Pomocný_list!$B$4,AF165*Pomocný_list!$C$4,IF(T165=Pomocný_list!$B$5,AF165*Pomocný_list!$C$5,IF(T165=Pomocný_list!$B$6,AF165*Pomocný_list!$C$6,IF(T165=Pomocný_list!$B$7,AF165*Pomocný_list!$C$7,IF(T165=Pomocný_list!$B$8,AF165*Pomocný_list!$C$8))))))),"Chybné údaje"))</f>
        <v>0</v>
      </c>
      <c r="AQ165" s="45">
        <f si="13" t="shared"/>
        <v>0</v>
      </c>
      <c r="AR165" s="63"/>
      <c r="AS165" s="63"/>
      <c r="AT165" s="64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</row>
    <row r="166" spans="15:75" x14ac:dyDescent="0.25">
      <c r="O166" s="70"/>
      <c r="P166" s="70"/>
      <c r="Q166" s="70"/>
      <c r="R166" s="70"/>
      <c r="S166" s="70"/>
      <c r="T166" s="70"/>
      <c r="U166" s="70"/>
      <c r="V166" s="71">
        <v>0</v>
      </c>
      <c r="W166" s="66"/>
      <c r="X166" s="66"/>
      <c r="Y166" s="35">
        <f>IF(T166=Pomocný_list!$B$4,((W166/0.75)+X166),(W166)+X166*0.75)</f>
        <v>0</v>
      </c>
      <c r="Z166" s="66"/>
      <c r="AA166" s="67"/>
      <c r="AB166" s="69"/>
      <c r="AC166" s="69"/>
      <c r="AD166" s="33" t="str">
        <f si="10" t="shared"/>
        <v>Splněna</v>
      </c>
      <c r="AE166" s="34">
        <f si="11" t="shared"/>
        <v>0</v>
      </c>
      <c r="AF166" s="34">
        <f si="12" t="shared"/>
        <v>0</v>
      </c>
      <c r="AG166" s="65"/>
      <c r="AH166" s="65"/>
      <c r="AI166" s="65"/>
      <c r="AJ166" s="65"/>
      <c r="AK166" s="65"/>
      <c r="AL166" s="65"/>
      <c r="AM166" s="65"/>
      <c r="AN166" s="65"/>
      <c r="AO166" s="65"/>
      <c r="AP166" s="37" t="b">
        <f>IF(AD166="Nesplněna","Nezpůsobilé výdaje",IFERROR(IF(T166=Pomocný_list!$B$2,AF166*Pomocný_list!$C$2,IF(T166=Pomocný_list!$B$3,AF166*Pomocný_list!$C$3,IF(T166=Pomocný_list!$B$4,AF166*Pomocný_list!$C$4,IF(T166=Pomocný_list!$B$5,AF166*Pomocný_list!$C$5,IF(T166=Pomocný_list!$B$6,AF166*Pomocný_list!$C$6,IF(T166=Pomocný_list!$B$7,AF166*Pomocný_list!$C$7,IF(T166=Pomocný_list!$B$8,AF166*Pomocný_list!$C$8))))))),"Chybné údaje"))</f>
        <v>0</v>
      </c>
      <c r="AQ166" s="45">
        <f si="13" t="shared"/>
        <v>0</v>
      </c>
      <c r="AR166" s="63"/>
      <c r="AS166" s="63"/>
      <c r="AT166" s="64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</row>
    <row r="167" spans="15:75" x14ac:dyDescent="0.25">
      <c r="O167" s="70"/>
      <c r="P167" s="70"/>
      <c r="Q167" s="70"/>
      <c r="R167" s="70"/>
      <c r="S167" s="70"/>
      <c r="T167" s="70"/>
      <c r="U167" s="70"/>
      <c r="V167" s="71">
        <v>0</v>
      </c>
      <c r="W167" s="66"/>
      <c r="X167" s="66"/>
      <c r="Y167" s="35">
        <f>IF(T167=Pomocný_list!$B$4,((W167/0.75)+X167),(W167)+X167*0.75)</f>
        <v>0</v>
      </c>
      <c r="Z167" s="66"/>
      <c r="AA167" s="67"/>
      <c r="AB167" s="69"/>
      <c r="AC167" s="69"/>
      <c r="AD167" s="33" t="str">
        <f ref="AD167:AD230" si="14" t="shared">IF(AE167&gt;=Y167*0.7,"Splněna","Nesplněna")</f>
        <v>Splněna</v>
      </c>
      <c r="AE167" s="34">
        <f ref="AE167:AE230" si="15" t="shared">IF(SUM(AS167:FS167)&gt;Y167,"Překročeno",SUM(AS167:FS167))</f>
        <v>0</v>
      </c>
      <c r="AF167" s="34">
        <f ref="AF167:AF230" si="16" t="shared">IF(SUM(AG167:AO167)&lt;=Z167,SUM(AG167:AO167)-AR167,"Překročeno")</f>
        <v>0</v>
      </c>
      <c r="AG167" s="65"/>
      <c r="AH167" s="65"/>
      <c r="AI167" s="65"/>
      <c r="AJ167" s="65"/>
      <c r="AK167" s="65"/>
      <c r="AL167" s="65"/>
      <c r="AM167" s="65"/>
      <c r="AN167" s="65"/>
      <c r="AO167" s="65"/>
      <c r="AP167" s="37" t="b">
        <f>IF(AD167="Nesplněna","Nezpůsobilé výdaje",IFERROR(IF(T167=Pomocný_list!$B$2,AF167*Pomocný_list!$C$2,IF(T167=Pomocný_list!$B$3,AF167*Pomocný_list!$C$3,IF(T167=Pomocný_list!$B$4,AF167*Pomocný_list!$C$4,IF(T167=Pomocný_list!$B$5,AF167*Pomocný_list!$C$5,IF(T167=Pomocný_list!$B$6,AF167*Pomocný_list!$C$6,IF(T167=Pomocný_list!$B$7,AF167*Pomocný_list!$C$7,IF(T167=Pomocný_list!$B$8,AF167*Pomocný_list!$C$8))))))),"Chybné údaje"))</f>
        <v>0</v>
      </c>
      <c r="AQ167" s="45">
        <f ref="AQ167:AQ230" si="17" t="shared">IFERROR(AP167/100*$D$28,"Chybné údaje")</f>
        <v>0</v>
      </c>
      <c r="AR167" s="63"/>
      <c r="AS167" s="63"/>
      <c r="AT167" s="64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</row>
    <row r="168" spans="15:75" x14ac:dyDescent="0.25">
      <c r="O168" s="70"/>
      <c r="P168" s="70"/>
      <c r="Q168" s="70"/>
      <c r="R168" s="70"/>
      <c r="S168" s="70"/>
      <c r="T168" s="70"/>
      <c r="U168" s="70"/>
      <c r="V168" s="71">
        <v>0</v>
      </c>
      <c r="W168" s="66"/>
      <c r="X168" s="66"/>
      <c r="Y168" s="35">
        <f>IF(T168=Pomocný_list!$B$4,((W168/0.75)+X168),(W168)+X168*0.75)</f>
        <v>0</v>
      </c>
      <c r="Z168" s="66"/>
      <c r="AA168" s="67"/>
      <c r="AB168" s="69"/>
      <c r="AC168" s="69"/>
      <c r="AD168" s="33" t="str">
        <f si="14" t="shared"/>
        <v>Splněna</v>
      </c>
      <c r="AE168" s="34">
        <f si="15" t="shared"/>
        <v>0</v>
      </c>
      <c r="AF168" s="34">
        <f si="16" t="shared"/>
        <v>0</v>
      </c>
      <c r="AG168" s="65"/>
      <c r="AH168" s="65"/>
      <c r="AI168" s="65"/>
      <c r="AJ168" s="65"/>
      <c r="AK168" s="65"/>
      <c r="AL168" s="65"/>
      <c r="AM168" s="65"/>
      <c r="AN168" s="65"/>
      <c r="AO168" s="65"/>
      <c r="AP168" s="37" t="b">
        <f>IF(AD168="Nesplněna","Nezpůsobilé výdaje",IFERROR(IF(T168=Pomocný_list!$B$2,AF168*Pomocný_list!$C$2,IF(T168=Pomocný_list!$B$3,AF168*Pomocný_list!$C$3,IF(T168=Pomocný_list!$B$4,AF168*Pomocný_list!$C$4,IF(T168=Pomocný_list!$B$5,AF168*Pomocný_list!$C$5,IF(T168=Pomocný_list!$B$6,AF168*Pomocný_list!$C$6,IF(T168=Pomocný_list!$B$7,AF168*Pomocný_list!$C$7,IF(T168=Pomocný_list!$B$8,AF168*Pomocný_list!$C$8))))))),"Chybné údaje"))</f>
        <v>0</v>
      </c>
      <c r="AQ168" s="45">
        <f si="17" t="shared"/>
        <v>0</v>
      </c>
      <c r="AR168" s="63"/>
      <c r="AS168" s="63"/>
      <c r="AT168" s="64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</row>
    <row r="169" spans="15:75" x14ac:dyDescent="0.25">
      <c r="O169" s="70"/>
      <c r="P169" s="70"/>
      <c r="Q169" s="70"/>
      <c r="R169" s="70"/>
      <c r="S169" s="70"/>
      <c r="T169" s="70"/>
      <c r="U169" s="70"/>
      <c r="V169" s="71">
        <v>0</v>
      </c>
      <c r="W169" s="66"/>
      <c r="X169" s="66"/>
      <c r="Y169" s="35">
        <f>IF(T169=Pomocný_list!$B$4,((W169/0.75)+X169),(W169)+X169*0.75)</f>
        <v>0</v>
      </c>
      <c r="Z169" s="66"/>
      <c r="AA169" s="67"/>
      <c r="AB169" s="69"/>
      <c r="AC169" s="69"/>
      <c r="AD169" s="33" t="str">
        <f si="14" t="shared"/>
        <v>Splněna</v>
      </c>
      <c r="AE169" s="34">
        <f si="15" t="shared"/>
        <v>0</v>
      </c>
      <c r="AF169" s="34">
        <f si="16" t="shared"/>
        <v>0</v>
      </c>
      <c r="AG169" s="65"/>
      <c r="AH169" s="65"/>
      <c r="AI169" s="65"/>
      <c r="AJ169" s="65"/>
      <c r="AK169" s="65"/>
      <c r="AL169" s="65"/>
      <c r="AM169" s="65"/>
      <c r="AN169" s="65"/>
      <c r="AO169" s="65"/>
      <c r="AP169" s="37" t="b">
        <f>IF(AD169="Nesplněna","Nezpůsobilé výdaje",IFERROR(IF(T169=Pomocný_list!$B$2,AF169*Pomocný_list!$C$2,IF(T169=Pomocný_list!$B$3,AF169*Pomocný_list!$C$3,IF(T169=Pomocný_list!$B$4,AF169*Pomocný_list!$C$4,IF(T169=Pomocný_list!$B$5,AF169*Pomocný_list!$C$5,IF(T169=Pomocný_list!$B$6,AF169*Pomocný_list!$C$6,IF(T169=Pomocný_list!$B$7,AF169*Pomocný_list!$C$7,IF(T169=Pomocný_list!$B$8,AF169*Pomocný_list!$C$8))))))),"Chybné údaje"))</f>
        <v>0</v>
      </c>
      <c r="AQ169" s="45">
        <f si="17" t="shared"/>
        <v>0</v>
      </c>
      <c r="AR169" s="63"/>
      <c r="AS169" s="63"/>
      <c r="AT169" s="64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</row>
    <row r="170" spans="15:75" x14ac:dyDescent="0.25">
      <c r="O170" s="70"/>
      <c r="P170" s="70"/>
      <c r="Q170" s="70"/>
      <c r="R170" s="70"/>
      <c r="S170" s="70"/>
      <c r="T170" s="70"/>
      <c r="U170" s="70"/>
      <c r="V170" s="71">
        <v>0</v>
      </c>
      <c r="W170" s="66"/>
      <c r="X170" s="66"/>
      <c r="Y170" s="35">
        <f>IF(T170=Pomocný_list!$B$4,((W170/0.75)+X170),(W170)+X170*0.75)</f>
        <v>0</v>
      </c>
      <c r="Z170" s="66"/>
      <c r="AA170" s="67"/>
      <c r="AB170" s="69"/>
      <c r="AC170" s="69"/>
      <c r="AD170" s="33" t="str">
        <f si="14" t="shared"/>
        <v>Splněna</v>
      </c>
      <c r="AE170" s="34">
        <f si="15" t="shared"/>
        <v>0</v>
      </c>
      <c r="AF170" s="34">
        <f si="16" t="shared"/>
        <v>0</v>
      </c>
      <c r="AG170" s="65"/>
      <c r="AH170" s="65"/>
      <c r="AI170" s="65"/>
      <c r="AJ170" s="65"/>
      <c r="AK170" s="65"/>
      <c r="AL170" s="65"/>
      <c r="AM170" s="65"/>
      <c r="AN170" s="65"/>
      <c r="AO170" s="65"/>
      <c r="AP170" s="37" t="b">
        <f>IF(AD170="Nesplněna","Nezpůsobilé výdaje",IFERROR(IF(T170=Pomocný_list!$B$2,AF170*Pomocný_list!$C$2,IF(T170=Pomocný_list!$B$3,AF170*Pomocný_list!$C$3,IF(T170=Pomocný_list!$B$4,AF170*Pomocný_list!$C$4,IF(T170=Pomocný_list!$B$5,AF170*Pomocný_list!$C$5,IF(T170=Pomocný_list!$B$6,AF170*Pomocný_list!$C$6,IF(T170=Pomocný_list!$B$7,AF170*Pomocný_list!$C$7,IF(T170=Pomocný_list!$B$8,AF170*Pomocný_list!$C$8))))))),"Chybné údaje"))</f>
        <v>0</v>
      </c>
      <c r="AQ170" s="45">
        <f si="17" t="shared"/>
        <v>0</v>
      </c>
      <c r="AR170" s="63"/>
      <c r="AS170" s="63"/>
      <c r="AT170" s="64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</row>
    <row r="171" spans="15:75" x14ac:dyDescent="0.25">
      <c r="O171" s="70"/>
      <c r="P171" s="70"/>
      <c r="Q171" s="70"/>
      <c r="R171" s="70"/>
      <c r="S171" s="70"/>
      <c r="T171" s="70"/>
      <c r="U171" s="70"/>
      <c r="V171" s="71">
        <v>0</v>
      </c>
      <c r="W171" s="66"/>
      <c r="X171" s="66"/>
      <c r="Y171" s="35">
        <f>IF(T171=Pomocný_list!$B$4,((W171/0.75)+X171),(W171)+X171*0.75)</f>
        <v>0</v>
      </c>
      <c r="Z171" s="66"/>
      <c r="AA171" s="67"/>
      <c r="AB171" s="69"/>
      <c r="AC171" s="69"/>
      <c r="AD171" s="33" t="str">
        <f si="14" t="shared"/>
        <v>Splněna</v>
      </c>
      <c r="AE171" s="34">
        <f si="15" t="shared"/>
        <v>0</v>
      </c>
      <c r="AF171" s="34">
        <f si="16" t="shared"/>
        <v>0</v>
      </c>
      <c r="AG171" s="65"/>
      <c r="AH171" s="65"/>
      <c r="AI171" s="65"/>
      <c r="AJ171" s="65"/>
      <c r="AK171" s="65"/>
      <c r="AL171" s="65"/>
      <c r="AM171" s="65"/>
      <c r="AN171" s="65"/>
      <c r="AO171" s="65"/>
      <c r="AP171" s="37" t="b">
        <f>IF(AD171="Nesplněna","Nezpůsobilé výdaje",IFERROR(IF(T171=Pomocný_list!$B$2,AF171*Pomocný_list!$C$2,IF(T171=Pomocný_list!$B$3,AF171*Pomocný_list!$C$3,IF(T171=Pomocný_list!$B$4,AF171*Pomocný_list!$C$4,IF(T171=Pomocný_list!$B$5,AF171*Pomocný_list!$C$5,IF(T171=Pomocný_list!$B$6,AF171*Pomocný_list!$C$6,IF(T171=Pomocný_list!$B$7,AF171*Pomocný_list!$C$7,IF(T171=Pomocný_list!$B$8,AF171*Pomocný_list!$C$8))))))),"Chybné údaje"))</f>
        <v>0</v>
      </c>
      <c r="AQ171" s="45">
        <f si="17" t="shared"/>
        <v>0</v>
      </c>
      <c r="AR171" s="63"/>
      <c r="AS171" s="63"/>
      <c r="AT171" s="64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</row>
    <row r="172" spans="15:75" x14ac:dyDescent="0.25">
      <c r="O172" s="70"/>
      <c r="P172" s="70"/>
      <c r="Q172" s="70"/>
      <c r="R172" s="70"/>
      <c r="S172" s="70"/>
      <c r="T172" s="70"/>
      <c r="U172" s="70"/>
      <c r="V172" s="71">
        <v>0</v>
      </c>
      <c r="W172" s="66"/>
      <c r="X172" s="66"/>
      <c r="Y172" s="35">
        <f>IF(T172=Pomocný_list!$B$4,((W172/0.75)+X172),(W172)+X172*0.75)</f>
        <v>0</v>
      </c>
      <c r="Z172" s="66"/>
      <c r="AA172" s="67"/>
      <c r="AB172" s="69"/>
      <c r="AC172" s="69"/>
      <c r="AD172" s="33" t="str">
        <f si="14" t="shared"/>
        <v>Splněna</v>
      </c>
      <c r="AE172" s="34">
        <f si="15" t="shared"/>
        <v>0</v>
      </c>
      <c r="AF172" s="34">
        <f si="16" t="shared"/>
        <v>0</v>
      </c>
      <c r="AG172" s="65"/>
      <c r="AH172" s="65"/>
      <c r="AI172" s="65"/>
      <c r="AJ172" s="65"/>
      <c r="AK172" s="65"/>
      <c r="AL172" s="65"/>
      <c r="AM172" s="65"/>
      <c r="AN172" s="65"/>
      <c r="AO172" s="65"/>
      <c r="AP172" s="37" t="b">
        <f>IF(AD172="Nesplněna","Nezpůsobilé výdaje",IFERROR(IF(T172=Pomocný_list!$B$2,AF172*Pomocný_list!$C$2,IF(T172=Pomocný_list!$B$3,AF172*Pomocný_list!$C$3,IF(T172=Pomocný_list!$B$4,AF172*Pomocný_list!$C$4,IF(T172=Pomocný_list!$B$5,AF172*Pomocný_list!$C$5,IF(T172=Pomocný_list!$B$6,AF172*Pomocný_list!$C$6,IF(T172=Pomocný_list!$B$7,AF172*Pomocný_list!$C$7,IF(T172=Pomocný_list!$B$8,AF172*Pomocný_list!$C$8))))))),"Chybné údaje"))</f>
        <v>0</v>
      </c>
      <c r="AQ172" s="45">
        <f si="17" t="shared"/>
        <v>0</v>
      </c>
      <c r="AR172" s="63"/>
      <c r="AS172" s="63"/>
      <c r="AT172" s="64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</row>
    <row r="173" spans="15:75" x14ac:dyDescent="0.25">
      <c r="O173" s="70"/>
      <c r="P173" s="70"/>
      <c r="Q173" s="70"/>
      <c r="R173" s="70"/>
      <c r="S173" s="70"/>
      <c r="T173" s="70"/>
      <c r="U173" s="70"/>
      <c r="V173" s="71">
        <v>0</v>
      </c>
      <c r="W173" s="66"/>
      <c r="X173" s="66"/>
      <c r="Y173" s="35">
        <f>IF(T173=Pomocný_list!$B$4,((W173/0.75)+X173),(W173)+X173*0.75)</f>
        <v>0</v>
      </c>
      <c r="Z173" s="66"/>
      <c r="AA173" s="67"/>
      <c r="AB173" s="69"/>
      <c r="AC173" s="69"/>
      <c r="AD173" s="33" t="str">
        <f si="14" t="shared"/>
        <v>Splněna</v>
      </c>
      <c r="AE173" s="34">
        <f si="15" t="shared"/>
        <v>0</v>
      </c>
      <c r="AF173" s="34">
        <f si="16" t="shared"/>
        <v>0</v>
      </c>
      <c r="AG173" s="65"/>
      <c r="AH173" s="65"/>
      <c r="AI173" s="65"/>
      <c r="AJ173" s="65"/>
      <c r="AK173" s="65"/>
      <c r="AL173" s="65"/>
      <c r="AM173" s="65"/>
      <c r="AN173" s="65"/>
      <c r="AO173" s="65"/>
      <c r="AP173" s="37" t="b">
        <f>IF(AD173="Nesplněna","Nezpůsobilé výdaje",IFERROR(IF(T173=Pomocný_list!$B$2,AF173*Pomocný_list!$C$2,IF(T173=Pomocný_list!$B$3,AF173*Pomocný_list!$C$3,IF(T173=Pomocný_list!$B$4,AF173*Pomocný_list!$C$4,IF(T173=Pomocný_list!$B$5,AF173*Pomocný_list!$C$5,IF(T173=Pomocný_list!$B$6,AF173*Pomocný_list!$C$6,IF(T173=Pomocný_list!$B$7,AF173*Pomocný_list!$C$7,IF(T173=Pomocný_list!$B$8,AF173*Pomocný_list!$C$8))))))),"Chybné údaje"))</f>
        <v>0</v>
      </c>
      <c r="AQ173" s="45">
        <f si="17" t="shared"/>
        <v>0</v>
      </c>
      <c r="AR173" s="63"/>
      <c r="AS173" s="63"/>
      <c r="AT173" s="64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</row>
    <row r="174" spans="15:75" x14ac:dyDescent="0.25">
      <c r="O174" s="70"/>
      <c r="P174" s="70"/>
      <c r="Q174" s="70"/>
      <c r="R174" s="70"/>
      <c r="S174" s="70"/>
      <c r="T174" s="70"/>
      <c r="U174" s="70"/>
      <c r="V174" s="71">
        <v>0</v>
      </c>
      <c r="W174" s="66"/>
      <c r="X174" s="66"/>
      <c r="Y174" s="35">
        <f>IF(T174=Pomocný_list!$B$4,((W174/0.75)+X174),(W174)+X174*0.75)</f>
        <v>0</v>
      </c>
      <c r="Z174" s="66"/>
      <c r="AA174" s="67"/>
      <c r="AB174" s="69"/>
      <c r="AC174" s="69"/>
      <c r="AD174" s="33" t="str">
        <f si="14" t="shared"/>
        <v>Splněna</v>
      </c>
      <c r="AE174" s="34">
        <f si="15" t="shared"/>
        <v>0</v>
      </c>
      <c r="AF174" s="34">
        <f si="16" t="shared"/>
        <v>0</v>
      </c>
      <c r="AG174" s="65"/>
      <c r="AH174" s="65"/>
      <c r="AI174" s="65"/>
      <c r="AJ174" s="65"/>
      <c r="AK174" s="65"/>
      <c r="AL174" s="65"/>
      <c r="AM174" s="65"/>
      <c r="AN174" s="65"/>
      <c r="AO174" s="65"/>
      <c r="AP174" s="37" t="b">
        <f>IF(AD174="Nesplněna","Nezpůsobilé výdaje",IFERROR(IF(T174=Pomocný_list!$B$2,AF174*Pomocný_list!$C$2,IF(T174=Pomocný_list!$B$3,AF174*Pomocný_list!$C$3,IF(T174=Pomocný_list!$B$4,AF174*Pomocný_list!$C$4,IF(T174=Pomocný_list!$B$5,AF174*Pomocný_list!$C$5,IF(T174=Pomocný_list!$B$6,AF174*Pomocný_list!$C$6,IF(T174=Pomocný_list!$B$7,AF174*Pomocný_list!$C$7,IF(T174=Pomocný_list!$B$8,AF174*Pomocný_list!$C$8))))))),"Chybné údaje"))</f>
        <v>0</v>
      </c>
      <c r="AQ174" s="45">
        <f si="17" t="shared"/>
        <v>0</v>
      </c>
      <c r="AR174" s="63"/>
      <c r="AS174" s="63"/>
      <c r="AT174" s="64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</row>
    <row r="175" spans="15:75" x14ac:dyDescent="0.25">
      <c r="O175" s="70"/>
      <c r="P175" s="70"/>
      <c r="Q175" s="70"/>
      <c r="R175" s="70"/>
      <c r="S175" s="70"/>
      <c r="T175" s="70"/>
      <c r="U175" s="70"/>
      <c r="V175" s="71">
        <v>0</v>
      </c>
      <c r="W175" s="66"/>
      <c r="X175" s="66"/>
      <c r="Y175" s="35">
        <f>IF(T175=Pomocný_list!$B$4,((W175/0.75)+X175),(W175)+X175*0.75)</f>
        <v>0</v>
      </c>
      <c r="Z175" s="66"/>
      <c r="AA175" s="67"/>
      <c r="AB175" s="69"/>
      <c r="AC175" s="69"/>
      <c r="AD175" s="33" t="str">
        <f si="14" t="shared"/>
        <v>Splněna</v>
      </c>
      <c r="AE175" s="34">
        <f si="15" t="shared"/>
        <v>0</v>
      </c>
      <c r="AF175" s="34">
        <f si="16" t="shared"/>
        <v>0</v>
      </c>
      <c r="AG175" s="65"/>
      <c r="AH175" s="65"/>
      <c r="AI175" s="65"/>
      <c r="AJ175" s="65"/>
      <c r="AK175" s="65"/>
      <c r="AL175" s="65"/>
      <c r="AM175" s="65"/>
      <c r="AN175" s="65"/>
      <c r="AO175" s="65"/>
      <c r="AP175" s="37" t="b">
        <f>IF(AD175="Nesplněna","Nezpůsobilé výdaje",IFERROR(IF(T175=Pomocný_list!$B$2,AF175*Pomocný_list!$C$2,IF(T175=Pomocný_list!$B$3,AF175*Pomocný_list!$C$3,IF(T175=Pomocný_list!$B$4,AF175*Pomocný_list!$C$4,IF(T175=Pomocný_list!$B$5,AF175*Pomocný_list!$C$5,IF(T175=Pomocný_list!$B$6,AF175*Pomocný_list!$C$6,IF(T175=Pomocný_list!$B$7,AF175*Pomocný_list!$C$7,IF(T175=Pomocný_list!$B$8,AF175*Pomocný_list!$C$8))))))),"Chybné údaje"))</f>
        <v>0</v>
      </c>
      <c r="AQ175" s="45">
        <f si="17" t="shared"/>
        <v>0</v>
      </c>
      <c r="AR175" s="63"/>
      <c r="AS175" s="63"/>
      <c r="AT175" s="64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</row>
    <row r="176" spans="15:75" x14ac:dyDescent="0.25">
      <c r="O176" s="70"/>
      <c r="P176" s="70"/>
      <c r="Q176" s="70"/>
      <c r="R176" s="70"/>
      <c r="S176" s="70"/>
      <c r="T176" s="70"/>
      <c r="U176" s="70"/>
      <c r="V176" s="71">
        <v>0</v>
      </c>
      <c r="W176" s="66"/>
      <c r="X176" s="66"/>
      <c r="Y176" s="35">
        <f>IF(T176=Pomocný_list!$B$4,((W176/0.75)+X176),(W176)+X176*0.75)</f>
        <v>0</v>
      </c>
      <c r="Z176" s="66"/>
      <c r="AA176" s="67"/>
      <c r="AB176" s="69"/>
      <c r="AC176" s="69"/>
      <c r="AD176" s="33" t="str">
        <f si="14" t="shared"/>
        <v>Splněna</v>
      </c>
      <c r="AE176" s="34">
        <f si="15" t="shared"/>
        <v>0</v>
      </c>
      <c r="AF176" s="34">
        <f si="16" t="shared"/>
        <v>0</v>
      </c>
      <c r="AG176" s="65"/>
      <c r="AH176" s="65"/>
      <c r="AI176" s="65"/>
      <c r="AJ176" s="65"/>
      <c r="AK176" s="65"/>
      <c r="AL176" s="65"/>
      <c r="AM176" s="65"/>
      <c r="AN176" s="65"/>
      <c r="AO176" s="65"/>
      <c r="AP176" s="37" t="b">
        <f>IF(AD176="Nesplněna","Nezpůsobilé výdaje",IFERROR(IF(T176=Pomocný_list!$B$2,AF176*Pomocný_list!$C$2,IF(T176=Pomocný_list!$B$3,AF176*Pomocný_list!$C$3,IF(T176=Pomocný_list!$B$4,AF176*Pomocný_list!$C$4,IF(T176=Pomocný_list!$B$5,AF176*Pomocný_list!$C$5,IF(T176=Pomocný_list!$B$6,AF176*Pomocný_list!$C$6,IF(T176=Pomocný_list!$B$7,AF176*Pomocný_list!$C$7,IF(T176=Pomocný_list!$B$8,AF176*Pomocný_list!$C$8))))))),"Chybné údaje"))</f>
        <v>0</v>
      </c>
      <c r="AQ176" s="45">
        <f si="17" t="shared"/>
        <v>0</v>
      </c>
      <c r="AR176" s="63"/>
      <c r="AS176" s="63"/>
      <c r="AT176" s="64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</row>
    <row r="177" spans="15:75" x14ac:dyDescent="0.25">
      <c r="O177" s="70"/>
      <c r="P177" s="70"/>
      <c r="Q177" s="70"/>
      <c r="R177" s="70"/>
      <c r="S177" s="70"/>
      <c r="T177" s="70"/>
      <c r="U177" s="70"/>
      <c r="V177" s="71">
        <v>0</v>
      </c>
      <c r="W177" s="66"/>
      <c r="X177" s="66"/>
      <c r="Y177" s="35">
        <f>IF(T177=Pomocný_list!$B$4,((W177/0.75)+X177),(W177)+X177*0.75)</f>
        <v>0</v>
      </c>
      <c r="Z177" s="66"/>
      <c r="AA177" s="67"/>
      <c r="AB177" s="69"/>
      <c r="AC177" s="69"/>
      <c r="AD177" s="33" t="str">
        <f si="14" t="shared"/>
        <v>Splněna</v>
      </c>
      <c r="AE177" s="34">
        <f si="15" t="shared"/>
        <v>0</v>
      </c>
      <c r="AF177" s="34">
        <f si="16" t="shared"/>
        <v>0</v>
      </c>
      <c r="AG177" s="65"/>
      <c r="AH177" s="65"/>
      <c r="AI177" s="65"/>
      <c r="AJ177" s="65"/>
      <c r="AK177" s="65"/>
      <c r="AL177" s="65"/>
      <c r="AM177" s="65"/>
      <c r="AN177" s="65"/>
      <c r="AO177" s="65"/>
      <c r="AP177" s="37" t="b">
        <f>IF(AD177="Nesplněna","Nezpůsobilé výdaje",IFERROR(IF(T177=Pomocný_list!$B$2,AF177*Pomocný_list!$C$2,IF(T177=Pomocný_list!$B$3,AF177*Pomocný_list!$C$3,IF(T177=Pomocný_list!$B$4,AF177*Pomocný_list!$C$4,IF(T177=Pomocný_list!$B$5,AF177*Pomocný_list!$C$5,IF(T177=Pomocný_list!$B$6,AF177*Pomocný_list!$C$6,IF(T177=Pomocný_list!$B$7,AF177*Pomocný_list!$C$7,IF(T177=Pomocný_list!$B$8,AF177*Pomocný_list!$C$8))))))),"Chybné údaje"))</f>
        <v>0</v>
      </c>
      <c r="AQ177" s="45">
        <f si="17" t="shared"/>
        <v>0</v>
      </c>
      <c r="AR177" s="63"/>
      <c r="AS177" s="63"/>
      <c r="AT177" s="64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</row>
    <row r="178" spans="15:75" x14ac:dyDescent="0.25">
      <c r="O178" s="70"/>
      <c r="P178" s="70"/>
      <c r="Q178" s="70"/>
      <c r="R178" s="70"/>
      <c r="S178" s="70"/>
      <c r="T178" s="70"/>
      <c r="U178" s="70"/>
      <c r="V178" s="71">
        <v>0</v>
      </c>
      <c r="W178" s="66"/>
      <c r="X178" s="66"/>
      <c r="Y178" s="35">
        <f>IF(T178=Pomocný_list!$B$4,((W178/0.75)+X178),(W178)+X178*0.75)</f>
        <v>0</v>
      </c>
      <c r="Z178" s="66"/>
      <c r="AA178" s="67"/>
      <c r="AB178" s="69"/>
      <c r="AC178" s="69"/>
      <c r="AD178" s="33" t="str">
        <f si="14" t="shared"/>
        <v>Splněna</v>
      </c>
      <c r="AE178" s="34">
        <f si="15" t="shared"/>
        <v>0</v>
      </c>
      <c r="AF178" s="34">
        <f si="16" t="shared"/>
        <v>0</v>
      </c>
      <c r="AG178" s="65"/>
      <c r="AH178" s="65"/>
      <c r="AI178" s="65"/>
      <c r="AJ178" s="65"/>
      <c r="AK178" s="65"/>
      <c r="AL178" s="65"/>
      <c r="AM178" s="65"/>
      <c r="AN178" s="65"/>
      <c r="AO178" s="65"/>
      <c r="AP178" s="37" t="b">
        <f>IF(AD178="Nesplněna","Nezpůsobilé výdaje",IFERROR(IF(T178=Pomocný_list!$B$2,AF178*Pomocný_list!$C$2,IF(T178=Pomocný_list!$B$3,AF178*Pomocný_list!$C$3,IF(T178=Pomocný_list!$B$4,AF178*Pomocný_list!$C$4,IF(T178=Pomocný_list!$B$5,AF178*Pomocný_list!$C$5,IF(T178=Pomocný_list!$B$6,AF178*Pomocný_list!$C$6,IF(T178=Pomocný_list!$B$7,AF178*Pomocný_list!$C$7,IF(T178=Pomocný_list!$B$8,AF178*Pomocný_list!$C$8))))))),"Chybné údaje"))</f>
        <v>0</v>
      </c>
      <c r="AQ178" s="45">
        <f si="17" t="shared"/>
        <v>0</v>
      </c>
      <c r="AR178" s="63"/>
      <c r="AS178" s="63"/>
      <c r="AT178" s="64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</row>
    <row r="179" spans="15:75" x14ac:dyDescent="0.25">
      <c r="O179" s="70"/>
      <c r="P179" s="70"/>
      <c r="Q179" s="70"/>
      <c r="R179" s="70"/>
      <c r="S179" s="70"/>
      <c r="T179" s="70"/>
      <c r="U179" s="70"/>
      <c r="V179" s="71">
        <v>0</v>
      </c>
      <c r="W179" s="66"/>
      <c r="X179" s="66"/>
      <c r="Y179" s="35">
        <f>IF(T179=Pomocný_list!$B$4,((W179/0.75)+X179),(W179)+X179*0.75)</f>
        <v>0</v>
      </c>
      <c r="Z179" s="66"/>
      <c r="AA179" s="67"/>
      <c r="AB179" s="69"/>
      <c r="AC179" s="69"/>
      <c r="AD179" s="33" t="str">
        <f si="14" t="shared"/>
        <v>Splněna</v>
      </c>
      <c r="AE179" s="34">
        <f si="15" t="shared"/>
        <v>0</v>
      </c>
      <c r="AF179" s="34">
        <f si="16" t="shared"/>
        <v>0</v>
      </c>
      <c r="AG179" s="65"/>
      <c r="AH179" s="65"/>
      <c r="AI179" s="65"/>
      <c r="AJ179" s="65"/>
      <c r="AK179" s="65"/>
      <c r="AL179" s="65"/>
      <c r="AM179" s="65"/>
      <c r="AN179" s="65"/>
      <c r="AO179" s="65"/>
      <c r="AP179" s="37" t="b">
        <f>IF(AD179="Nesplněna","Nezpůsobilé výdaje",IFERROR(IF(T179=Pomocný_list!$B$2,AF179*Pomocný_list!$C$2,IF(T179=Pomocný_list!$B$3,AF179*Pomocný_list!$C$3,IF(T179=Pomocný_list!$B$4,AF179*Pomocný_list!$C$4,IF(T179=Pomocný_list!$B$5,AF179*Pomocný_list!$C$5,IF(T179=Pomocný_list!$B$6,AF179*Pomocný_list!$C$6,IF(T179=Pomocný_list!$B$7,AF179*Pomocný_list!$C$7,IF(T179=Pomocný_list!$B$8,AF179*Pomocný_list!$C$8))))))),"Chybné údaje"))</f>
        <v>0</v>
      </c>
      <c r="AQ179" s="45">
        <f si="17" t="shared"/>
        <v>0</v>
      </c>
      <c r="AR179" s="63"/>
      <c r="AS179" s="63"/>
      <c r="AT179" s="64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</row>
    <row r="180" spans="15:75" x14ac:dyDescent="0.25">
      <c r="O180" s="70"/>
      <c r="P180" s="70"/>
      <c r="Q180" s="70"/>
      <c r="R180" s="70"/>
      <c r="S180" s="70"/>
      <c r="T180" s="70"/>
      <c r="U180" s="70"/>
      <c r="V180" s="71">
        <v>0</v>
      </c>
      <c r="W180" s="66"/>
      <c r="X180" s="66"/>
      <c r="Y180" s="35">
        <f>IF(T180=Pomocný_list!$B$4,((W180/0.75)+X180),(W180)+X180*0.75)</f>
        <v>0</v>
      </c>
      <c r="Z180" s="66"/>
      <c r="AA180" s="67"/>
      <c r="AB180" s="69"/>
      <c r="AC180" s="69"/>
      <c r="AD180" s="33" t="str">
        <f si="14" t="shared"/>
        <v>Splněna</v>
      </c>
      <c r="AE180" s="34">
        <f si="15" t="shared"/>
        <v>0</v>
      </c>
      <c r="AF180" s="34">
        <f si="16" t="shared"/>
        <v>0</v>
      </c>
      <c r="AG180" s="65"/>
      <c r="AH180" s="65"/>
      <c r="AI180" s="65"/>
      <c r="AJ180" s="65"/>
      <c r="AK180" s="65"/>
      <c r="AL180" s="65"/>
      <c r="AM180" s="65"/>
      <c r="AN180" s="65"/>
      <c r="AO180" s="65"/>
      <c r="AP180" s="37" t="b">
        <f>IF(AD180="Nesplněna","Nezpůsobilé výdaje",IFERROR(IF(T180=Pomocný_list!$B$2,AF180*Pomocný_list!$C$2,IF(T180=Pomocný_list!$B$3,AF180*Pomocný_list!$C$3,IF(T180=Pomocný_list!$B$4,AF180*Pomocný_list!$C$4,IF(T180=Pomocný_list!$B$5,AF180*Pomocný_list!$C$5,IF(T180=Pomocný_list!$B$6,AF180*Pomocný_list!$C$6,IF(T180=Pomocný_list!$B$7,AF180*Pomocný_list!$C$7,IF(T180=Pomocný_list!$B$8,AF180*Pomocný_list!$C$8))))))),"Chybné údaje"))</f>
        <v>0</v>
      </c>
      <c r="AQ180" s="45">
        <f si="17" t="shared"/>
        <v>0</v>
      </c>
      <c r="AR180" s="63"/>
      <c r="AS180" s="63"/>
      <c r="AT180" s="64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</row>
    <row r="181" spans="15:75" x14ac:dyDescent="0.25">
      <c r="O181" s="70"/>
      <c r="P181" s="70"/>
      <c r="Q181" s="70"/>
      <c r="R181" s="70"/>
      <c r="S181" s="70"/>
      <c r="T181" s="70"/>
      <c r="U181" s="70"/>
      <c r="V181" s="71">
        <v>0</v>
      </c>
      <c r="W181" s="66"/>
      <c r="X181" s="66"/>
      <c r="Y181" s="35">
        <f>IF(T181=Pomocný_list!$B$4,((W181/0.75)+X181),(W181)+X181*0.75)</f>
        <v>0</v>
      </c>
      <c r="Z181" s="66"/>
      <c r="AA181" s="67"/>
      <c r="AB181" s="69"/>
      <c r="AC181" s="69"/>
      <c r="AD181" s="33" t="str">
        <f si="14" t="shared"/>
        <v>Splněna</v>
      </c>
      <c r="AE181" s="34">
        <f si="15" t="shared"/>
        <v>0</v>
      </c>
      <c r="AF181" s="34">
        <f si="16" t="shared"/>
        <v>0</v>
      </c>
      <c r="AG181" s="65"/>
      <c r="AH181" s="65"/>
      <c r="AI181" s="65"/>
      <c r="AJ181" s="65"/>
      <c r="AK181" s="65"/>
      <c r="AL181" s="65"/>
      <c r="AM181" s="65"/>
      <c r="AN181" s="65"/>
      <c r="AO181" s="65"/>
      <c r="AP181" s="37" t="b">
        <f>IF(AD181="Nesplněna","Nezpůsobilé výdaje",IFERROR(IF(T181=Pomocný_list!$B$2,AF181*Pomocný_list!$C$2,IF(T181=Pomocný_list!$B$3,AF181*Pomocný_list!$C$3,IF(T181=Pomocný_list!$B$4,AF181*Pomocný_list!$C$4,IF(T181=Pomocný_list!$B$5,AF181*Pomocný_list!$C$5,IF(T181=Pomocný_list!$B$6,AF181*Pomocný_list!$C$6,IF(T181=Pomocný_list!$B$7,AF181*Pomocný_list!$C$7,IF(T181=Pomocný_list!$B$8,AF181*Pomocný_list!$C$8))))))),"Chybné údaje"))</f>
        <v>0</v>
      </c>
      <c r="AQ181" s="45">
        <f si="17" t="shared"/>
        <v>0</v>
      </c>
      <c r="AR181" s="63"/>
      <c r="AS181" s="63"/>
      <c r="AT181" s="64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</row>
    <row r="182" spans="15:75" x14ac:dyDescent="0.25">
      <c r="O182" s="70"/>
      <c r="P182" s="70"/>
      <c r="Q182" s="70"/>
      <c r="R182" s="70"/>
      <c r="S182" s="70"/>
      <c r="T182" s="70"/>
      <c r="U182" s="70"/>
      <c r="V182" s="71">
        <v>0</v>
      </c>
      <c r="W182" s="66"/>
      <c r="X182" s="66"/>
      <c r="Y182" s="35">
        <f>IF(T182=Pomocný_list!$B$4,((W182/0.75)+X182),(W182)+X182*0.75)</f>
        <v>0</v>
      </c>
      <c r="Z182" s="66"/>
      <c r="AA182" s="67"/>
      <c r="AB182" s="69"/>
      <c r="AC182" s="69"/>
      <c r="AD182" s="33" t="str">
        <f si="14" t="shared"/>
        <v>Splněna</v>
      </c>
      <c r="AE182" s="34">
        <f si="15" t="shared"/>
        <v>0</v>
      </c>
      <c r="AF182" s="34">
        <f si="16" t="shared"/>
        <v>0</v>
      </c>
      <c r="AG182" s="65"/>
      <c r="AH182" s="65"/>
      <c r="AI182" s="65"/>
      <c r="AJ182" s="65"/>
      <c r="AK182" s="65"/>
      <c r="AL182" s="65"/>
      <c r="AM182" s="65"/>
      <c r="AN182" s="65"/>
      <c r="AO182" s="65"/>
      <c r="AP182" s="37" t="b">
        <f>IF(AD182="Nesplněna","Nezpůsobilé výdaje",IFERROR(IF(T182=Pomocný_list!$B$2,AF182*Pomocný_list!$C$2,IF(T182=Pomocný_list!$B$3,AF182*Pomocný_list!$C$3,IF(T182=Pomocný_list!$B$4,AF182*Pomocný_list!$C$4,IF(T182=Pomocný_list!$B$5,AF182*Pomocný_list!$C$5,IF(T182=Pomocný_list!$B$6,AF182*Pomocný_list!$C$6,IF(T182=Pomocný_list!$B$7,AF182*Pomocný_list!$C$7,IF(T182=Pomocný_list!$B$8,AF182*Pomocný_list!$C$8))))))),"Chybné údaje"))</f>
        <v>0</v>
      </c>
      <c r="AQ182" s="45">
        <f si="17" t="shared"/>
        <v>0</v>
      </c>
      <c r="AR182" s="63"/>
      <c r="AS182" s="63"/>
      <c r="AT182" s="64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</row>
    <row r="183" spans="15:75" x14ac:dyDescent="0.25">
      <c r="O183" s="70"/>
      <c r="P183" s="70"/>
      <c r="Q183" s="70"/>
      <c r="R183" s="70"/>
      <c r="S183" s="70"/>
      <c r="T183" s="70"/>
      <c r="U183" s="70"/>
      <c r="V183" s="71">
        <v>0</v>
      </c>
      <c r="W183" s="66"/>
      <c r="X183" s="66"/>
      <c r="Y183" s="35">
        <f>IF(T183=Pomocný_list!$B$4,((W183/0.75)+X183),(W183)+X183*0.75)</f>
        <v>0</v>
      </c>
      <c r="Z183" s="66"/>
      <c r="AA183" s="67"/>
      <c r="AB183" s="69"/>
      <c r="AC183" s="69"/>
      <c r="AD183" s="33" t="str">
        <f si="14" t="shared"/>
        <v>Splněna</v>
      </c>
      <c r="AE183" s="34">
        <f si="15" t="shared"/>
        <v>0</v>
      </c>
      <c r="AF183" s="34">
        <f si="16" t="shared"/>
        <v>0</v>
      </c>
      <c r="AG183" s="65"/>
      <c r="AH183" s="65"/>
      <c r="AI183" s="65"/>
      <c r="AJ183" s="65"/>
      <c r="AK183" s="65"/>
      <c r="AL183" s="65"/>
      <c r="AM183" s="65"/>
      <c r="AN183" s="65"/>
      <c r="AO183" s="65"/>
      <c r="AP183" s="37" t="b">
        <f>IF(AD183="Nesplněna","Nezpůsobilé výdaje",IFERROR(IF(T183=Pomocný_list!$B$2,AF183*Pomocný_list!$C$2,IF(T183=Pomocný_list!$B$3,AF183*Pomocný_list!$C$3,IF(T183=Pomocný_list!$B$4,AF183*Pomocný_list!$C$4,IF(T183=Pomocný_list!$B$5,AF183*Pomocný_list!$C$5,IF(T183=Pomocný_list!$B$6,AF183*Pomocný_list!$C$6,IF(T183=Pomocný_list!$B$7,AF183*Pomocný_list!$C$7,IF(T183=Pomocný_list!$B$8,AF183*Pomocný_list!$C$8))))))),"Chybné údaje"))</f>
        <v>0</v>
      </c>
      <c r="AQ183" s="45">
        <f si="17" t="shared"/>
        <v>0</v>
      </c>
      <c r="AR183" s="63"/>
      <c r="AS183" s="63"/>
      <c r="AT183" s="64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</row>
    <row r="184" spans="15:75" x14ac:dyDescent="0.25">
      <c r="O184" s="70"/>
      <c r="P184" s="70"/>
      <c r="Q184" s="70"/>
      <c r="R184" s="70"/>
      <c r="S184" s="70"/>
      <c r="T184" s="70"/>
      <c r="U184" s="70"/>
      <c r="V184" s="71">
        <v>0</v>
      </c>
      <c r="W184" s="66"/>
      <c r="X184" s="66"/>
      <c r="Y184" s="35">
        <f>IF(T184=Pomocný_list!$B$4,((W184/0.75)+X184),(W184)+X184*0.75)</f>
        <v>0</v>
      </c>
      <c r="Z184" s="66"/>
      <c r="AA184" s="67"/>
      <c r="AB184" s="69"/>
      <c r="AC184" s="69"/>
      <c r="AD184" s="33" t="str">
        <f si="14" t="shared"/>
        <v>Splněna</v>
      </c>
      <c r="AE184" s="34">
        <f si="15" t="shared"/>
        <v>0</v>
      </c>
      <c r="AF184" s="34">
        <f si="16" t="shared"/>
        <v>0</v>
      </c>
      <c r="AG184" s="65"/>
      <c r="AH184" s="65"/>
      <c r="AI184" s="65"/>
      <c r="AJ184" s="65"/>
      <c r="AK184" s="65"/>
      <c r="AL184" s="65"/>
      <c r="AM184" s="65"/>
      <c r="AN184" s="65"/>
      <c r="AO184" s="65"/>
      <c r="AP184" s="37" t="b">
        <f>IF(AD184="Nesplněna","Nezpůsobilé výdaje",IFERROR(IF(T184=Pomocný_list!$B$2,AF184*Pomocný_list!$C$2,IF(T184=Pomocný_list!$B$3,AF184*Pomocný_list!$C$3,IF(T184=Pomocný_list!$B$4,AF184*Pomocný_list!$C$4,IF(T184=Pomocný_list!$B$5,AF184*Pomocný_list!$C$5,IF(T184=Pomocný_list!$B$6,AF184*Pomocný_list!$C$6,IF(T184=Pomocný_list!$B$7,AF184*Pomocný_list!$C$7,IF(T184=Pomocný_list!$B$8,AF184*Pomocný_list!$C$8))))))),"Chybné údaje"))</f>
        <v>0</v>
      </c>
      <c r="AQ184" s="45">
        <f si="17" t="shared"/>
        <v>0</v>
      </c>
      <c r="AR184" s="63"/>
      <c r="AS184" s="63"/>
      <c r="AT184" s="64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</row>
    <row r="185" spans="15:75" x14ac:dyDescent="0.25">
      <c r="O185" s="70"/>
      <c r="P185" s="70"/>
      <c r="Q185" s="70"/>
      <c r="R185" s="70"/>
      <c r="S185" s="70"/>
      <c r="T185" s="70"/>
      <c r="U185" s="70"/>
      <c r="V185" s="71">
        <v>0</v>
      </c>
      <c r="W185" s="66"/>
      <c r="X185" s="66"/>
      <c r="Y185" s="35">
        <f>IF(T185=Pomocný_list!$B$4,((W185/0.75)+X185),(W185)+X185*0.75)</f>
        <v>0</v>
      </c>
      <c r="Z185" s="66"/>
      <c r="AA185" s="67"/>
      <c r="AB185" s="69"/>
      <c r="AC185" s="69"/>
      <c r="AD185" s="33" t="str">
        <f si="14" t="shared"/>
        <v>Splněna</v>
      </c>
      <c r="AE185" s="34">
        <f si="15" t="shared"/>
        <v>0</v>
      </c>
      <c r="AF185" s="34">
        <f si="16" t="shared"/>
        <v>0</v>
      </c>
      <c r="AG185" s="65"/>
      <c r="AH185" s="65"/>
      <c r="AI185" s="65"/>
      <c r="AJ185" s="65"/>
      <c r="AK185" s="65"/>
      <c r="AL185" s="65"/>
      <c r="AM185" s="65"/>
      <c r="AN185" s="65"/>
      <c r="AO185" s="65"/>
      <c r="AP185" s="37" t="b">
        <f>IF(AD185="Nesplněna","Nezpůsobilé výdaje",IFERROR(IF(T185=Pomocný_list!$B$2,AF185*Pomocný_list!$C$2,IF(T185=Pomocný_list!$B$3,AF185*Pomocný_list!$C$3,IF(T185=Pomocný_list!$B$4,AF185*Pomocný_list!$C$4,IF(T185=Pomocný_list!$B$5,AF185*Pomocný_list!$C$5,IF(T185=Pomocný_list!$B$6,AF185*Pomocný_list!$C$6,IF(T185=Pomocný_list!$B$7,AF185*Pomocný_list!$C$7,IF(T185=Pomocný_list!$B$8,AF185*Pomocný_list!$C$8))))))),"Chybné údaje"))</f>
        <v>0</v>
      </c>
      <c r="AQ185" s="45">
        <f si="17" t="shared"/>
        <v>0</v>
      </c>
      <c r="AR185" s="63"/>
      <c r="AS185" s="63"/>
      <c r="AT185" s="64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</row>
    <row r="186" spans="15:75" x14ac:dyDescent="0.25">
      <c r="O186" s="70"/>
      <c r="P186" s="70"/>
      <c r="Q186" s="70"/>
      <c r="R186" s="70"/>
      <c r="S186" s="70"/>
      <c r="T186" s="70"/>
      <c r="U186" s="70"/>
      <c r="V186" s="71">
        <v>0</v>
      </c>
      <c r="W186" s="66"/>
      <c r="X186" s="66"/>
      <c r="Y186" s="35">
        <f>IF(T186=Pomocný_list!$B$4,((W186/0.75)+X186),(W186)+X186*0.75)</f>
        <v>0</v>
      </c>
      <c r="Z186" s="66"/>
      <c r="AA186" s="67"/>
      <c r="AB186" s="69"/>
      <c r="AC186" s="69"/>
      <c r="AD186" s="33" t="str">
        <f si="14" t="shared"/>
        <v>Splněna</v>
      </c>
      <c r="AE186" s="34">
        <f si="15" t="shared"/>
        <v>0</v>
      </c>
      <c r="AF186" s="34">
        <f si="16" t="shared"/>
        <v>0</v>
      </c>
      <c r="AG186" s="65"/>
      <c r="AH186" s="65"/>
      <c r="AI186" s="65"/>
      <c r="AJ186" s="65"/>
      <c r="AK186" s="65"/>
      <c r="AL186" s="65"/>
      <c r="AM186" s="65"/>
      <c r="AN186" s="65"/>
      <c r="AO186" s="65"/>
      <c r="AP186" s="37" t="b">
        <f>IF(AD186="Nesplněna","Nezpůsobilé výdaje",IFERROR(IF(T186=Pomocný_list!$B$2,AF186*Pomocný_list!$C$2,IF(T186=Pomocný_list!$B$3,AF186*Pomocný_list!$C$3,IF(T186=Pomocný_list!$B$4,AF186*Pomocný_list!$C$4,IF(T186=Pomocný_list!$B$5,AF186*Pomocný_list!$C$5,IF(T186=Pomocný_list!$B$6,AF186*Pomocný_list!$C$6,IF(T186=Pomocný_list!$B$7,AF186*Pomocný_list!$C$7,IF(T186=Pomocný_list!$B$8,AF186*Pomocný_list!$C$8))))))),"Chybné údaje"))</f>
        <v>0</v>
      </c>
      <c r="AQ186" s="45">
        <f si="17" t="shared"/>
        <v>0</v>
      </c>
      <c r="AR186" s="63"/>
      <c r="AS186" s="63"/>
      <c r="AT186" s="64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</row>
    <row r="187" spans="15:75" x14ac:dyDescent="0.25">
      <c r="O187" s="70"/>
      <c r="P187" s="70"/>
      <c r="Q187" s="70"/>
      <c r="R187" s="70"/>
      <c r="S187" s="70"/>
      <c r="T187" s="70"/>
      <c r="U187" s="70"/>
      <c r="V187" s="71">
        <v>0</v>
      </c>
      <c r="W187" s="66"/>
      <c r="X187" s="66"/>
      <c r="Y187" s="35">
        <f>IF(T187=Pomocný_list!$B$4,((W187/0.75)+X187),(W187)+X187*0.75)</f>
        <v>0</v>
      </c>
      <c r="Z187" s="66"/>
      <c r="AA187" s="67"/>
      <c r="AB187" s="69"/>
      <c r="AC187" s="69"/>
      <c r="AD187" s="33" t="str">
        <f si="14" t="shared"/>
        <v>Splněna</v>
      </c>
      <c r="AE187" s="34">
        <f si="15" t="shared"/>
        <v>0</v>
      </c>
      <c r="AF187" s="34">
        <f si="16" t="shared"/>
        <v>0</v>
      </c>
      <c r="AG187" s="65"/>
      <c r="AH187" s="65"/>
      <c r="AI187" s="65"/>
      <c r="AJ187" s="65"/>
      <c r="AK187" s="65"/>
      <c r="AL187" s="65"/>
      <c r="AM187" s="65"/>
      <c r="AN187" s="65"/>
      <c r="AO187" s="65"/>
      <c r="AP187" s="37" t="b">
        <f>IF(AD187="Nesplněna","Nezpůsobilé výdaje",IFERROR(IF(T187=Pomocný_list!$B$2,AF187*Pomocný_list!$C$2,IF(T187=Pomocný_list!$B$3,AF187*Pomocný_list!$C$3,IF(T187=Pomocný_list!$B$4,AF187*Pomocný_list!$C$4,IF(T187=Pomocný_list!$B$5,AF187*Pomocný_list!$C$5,IF(T187=Pomocný_list!$B$6,AF187*Pomocný_list!$C$6,IF(T187=Pomocný_list!$B$7,AF187*Pomocný_list!$C$7,IF(T187=Pomocný_list!$B$8,AF187*Pomocný_list!$C$8))))))),"Chybné údaje"))</f>
        <v>0</v>
      </c>
      <c r="AQ187" s="45">
        <f si="17" t="shared"/>
        <v>0</v>
      </c>
      <c r="AR187" s="63"/>
      <c r="AS187" s="63"/>
      <c r="AT187" s="64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</row>
    <row r="188" spans="15:75" x14ac:dyDescent="0.25">
      <c r="O188" s="70"/>
      <c r="P188" s="70"/>
      <c r="Q188" s="70"/>
      <c r="R188" s="70"/>
      <c r="S188" s="70"/>
      <c r="T188" s="70"/>
      <c r="U188" s="70"/>
      <c r="V188" s="71">
        <v>0</v>
      </c>
      <c r="W188" s="66"/>
      <c r="X188" s="66"/>
      <c r="Y188" s="35">
        <f>IF(T188=Pomocný_list!$B$4,((W188/0.75)+X188),(W188)+X188*0.75)</f>
        <v>0</v>
      </c>
      <c r="Z188" s="66"/>
      <c r="AA188" s="67"/>
      <c r="AB188" s="69"/>
      <c r="AC188" s="69"/>
      <c r="AD188" s="33" t="str">
        <f si="14" t="shared"/>
        <v>Splněna</v>
      </c>
      <c r="AE188" s="34">
        <f si="15" t="shared"/>
        <v>0</v>
      </c>
      <c r="AF188" s="34">
        <f si="16" t="shared"/>
        <v>0</v>
      </c>
      <c r="AG188" s="65"/>
      <c r="AH188" s="65"/>
      <c r="AI188" s="65"/>
      <c r="AJ188" s="65"/>
      <c r="AK188" s="65"/>
      <c r="AL188" s="65"/>
      <c r="AM188" s="65"/>
      <c r="AN188" s="65"/>
      <c r="AO188" s="65"/>
      <c r="AP188" s="37" t="b">
        <f>IF(AD188="Nesplněna","Nezpůsobilé výdaje",IFERROR(IF(T188=Pomocný_list!$B$2,AF188*Pomocný_list!$C$2,IF(T188=Pomocný_list!$B$3,AF188*Pomocný_list!$C$3,IF(T188=Pomocný_list!$B$4,AF188*Pomocný_list!$C$4,IF(T188=Pomocný_list!$B$5,AF188*Pomocný_list!$C$5,IF(T188=Pomocný_list!$B$6,AF188*Pomocný_list!$C$6,IF(T188=Pomocný_list!$B$7,AF188*Pomocný_list!$C$7,IF(T188=Pomocný_list!$B$8,AF188*Pomocný_list!$C$8))))))),"Chybné údaje"))</f>
        <v>0</v>
      </c>
      <c r="AQ188" s="45">
        <f si="17" t="shared"/>
        <v>0</v>
      </c>
      <c r="AR188" s="63"/>
      <c r="AS188" s="63"/>
      <c r="AT188" s="64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</row>
    <row r="189" spans="15:75" x14ac:dyDescent="0.25">
      <c r="O189" s="70"/>
      <c r="P189" s="70"/>
      <c r="Q189" s="70"/>
      <c r="R189" s="70"/>
      <c r="S189" s="70"/>
      <c r="T189" s="70"/>
      <c r="U189" s="70"/>
      <c r="V189" s="71">
        <v>0</v>
      </c>
      <c r="W189" s="66"/>
      <c r="X189" s="66"/>
      <c r="Y189" s="35">
        <f>IF(T189=Pomocný_list!$B$4,((W189/0.75)+X189),(W189)+X189*0.75)</f>
        <v>0</v>
      </c>
      <c r="Z189" s="66"/>
      <c r="AA189" s="67"/>
      <c r="AB189" s="69"/>
      <c r="AC189" s="69"/>
      <c r="AD189" s="33" t="str">
        <f si="14" t="shared"/>
        <v>Splněna</v>
      </c>
      <c r="AE189" s="34">
        <f si="15" t="shared"/>
        <v>0</v>
      </c>
      <c r="AF189" s="34">
        <f si="16" t="shared"/>
        <v>0</v>
      </c>
      <c r="AG189" s="65"/>
      <c r="AH189" s="65"/>
      <c r="AI189" s="65"/>
      <c r="AJ189" s="65"/>
      <c r="AK189" s="65"/>
      <c r="AL189" s="65"/>
      <c r="AM189" s="65"/>
      <c r="AN189" s="65"/>
      <c r="AO189" s="65"/>
      <c r="AP189" s="37" t="b">
        <f>IF(AD189="Nesplněna","Nezpůsobilé výdaje",IFERROR(IF(T189=Pomocný_list!$B$2,AF189*Pomocný_list!$C$2,IF(T189=Pomocný_list!$B$3,AF189*Pomocný_list!$C$3,IF(T189=Pomocný_list!$B$4,AF189*Pomocný_list!$C$4,IF(T189=Pomocný_list!$B$5,AF189*Pomocný_list!$C$5,IF(T189=Pomocný_list!$B$6,AF189*Pomocný_list!$C$6,IF(T189=Pomocný_list!$B$7,AF189*Pomocný_list!$C$7,IF(T189=Pomocný_list!$B$8,AF189*Pomocný_list!$C$8))))))),"Chybné údaje"))</f>
        <v>0</v>
      </c>
      <c r="AQ189" s="45">
        <f si="17" t="shared"/>
        <v>0</v>
      </c>
      <c r="AR189" s="63"/>
      <c r="AS189" s="63"/>
      <c r="AT189" s="64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</row>
    <row r="190" spans="15:75" x14ac:dyDescent="0.25">
      <c r="O190" s="70"/>
      <c r="P190" s="70"/>
      <c r="Q190" s="70"/>
      <c r="R190" s="70"/>
      <c r="S190" s="70"/>
      <c r="T190" s="70"/>
      <c r="U190" s="70"/>
      <c r="V190" s="71">
        <v>0</v>
      </c>
      <c r="W190" s="66"/>
      <c r="X190" s="66"/>
      <c r="Y190" s="35">
        <f>IF(T190=Pomocný_list!$B$4,((W190/0.75)+X190),(W190)+X190*0.75)</f>
        <v>0</v>
      </c>
      <c r="Z190" s="66"/>
      <c r="AA190" s="67"/>
      <c r="AB190" s="69"/>
      <c r="AC190" s="69"/>
      <c r="AD190" s="33" t="str">
        <f si="14" t="shared"/>
        <v>Splněna</v>
      </c>
      <c r="AE190" s="34">
        <f si="15" t="shared"/>
        <v>0</v>
      </c>
      <c r="AF190" s="34">
        <f si="16" t="shared"/>
        <v>0</v>
      </c>
      <c r="AG190" s="65"/>
      <c r="AH190" s="65"/>
      <c r="AI190" s="65"/>
      <c r="AJ190" s="65"/>
      <c r="AK190" s="65"/>
      <c r="AL190" s="65"/>
      <c r="AM190" s="65"/>
      <c r="AN190" s="65"/>
      <c r="AO190" s="65"/>
      <c r="AP190" s="37" t="b">
        <f>IF(AD190="Nesplněna","Nezpůsobilé výdaje",IFERROR(IF(T190=Pomocný_list!$B$2,AF190*Pomocný_list!$C$2,IF(T190=Pomocný_list!$B$3,AF190*Pomocný_list!$C$3,IF(T190=Pomocný_list!$B$4,AF190*Pomocný_list!$C$4,IF(T190=Pomocný_list!$B$5,AF190*Pomocný_list!$C$5,IF(T190=Pomocný_list!$B$6,AF190*Pomocný_list!$C$6,IF(T190=Pomocný_list!$B$7,AF190*Pomocný_list!$C$7,IF(T190=Pomocný_list!$B$8,AF190*Pomocný_list!$C$8))))))),"Chybné údaje"))</f>
        <v>0</v>
      </c>
      <c r="AQ190" s="45">
        <f si="17" t="shared"/>
        <v>0</v>
      </c>
      <c r="AR190" s="63"/>
      <c r="AS190" s="63"/>
      <c r="AT190" s="64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</row>
    <row r="191" spans="15:75" x14ac:dyDescent="0.25">
      <c r="O191" s="70"/>
      <c r="P191" s="70"/>
      <c r="Q191" s="70"/>
      <c r="R191" s="70"/>
      <c r="S191" s="70"/>
      <c r="T191" s="70"/>
      <c r="U191" s="70"/>
      <c r="V191" s="71">
        <v>0</v>
      </c>
      <c r="W191" s="66"/>
      <c r="X191" s="66"/>
      <c r="Y191" s="35">
        <f>IF(T191=Pomocný_list!$B$4,((W191/0.75)+X191),(W191)+X191*0.75)</f>
        <v>0</v>
      </c>
      <c r="Z191" s="66"/>
      <c r="AA191" s="67"/>
      <c r="AB191" s="69"/>
      <c r="AC191" s="69"/>
      <c r="AD191" s="33" t="str">
        <f si="14" t="shared"/>
        <v>Splněna</v>
      </c>
      <c r="AE191" s="34">
        <f si="15" t="shared"/>
        <v>0</v>
      </c>
      <c r="AF191" s="34">
        <f si="16" t="shared"/>
        <v>0</v>
      </c>
      <c r="AG191" s="65"/>
      <c r="AH191" s="65"/>
      <c r="AI191" s="65"/>
      <c r="AJ191" s="65"/>
      <c r="AK191" s="65"/>
      <c r="AL191" s="65"/>
      <c r="AM191" s="65"/>
      <c r="AN191" s="65"/>
      <c r="AO191" s="65"/>
      <c r="AP191" s="37" t="b">
        <f>IF(AD191="Nesplněna","Nezpůsobilé výdaje",IFERROR(IF(T191=Pomocný_list!$B$2,AF191*Pomocný_list!$C$2,IF(T191=Pomocný_list!$B$3,AF191*Pomocný_list!$C$3,IF(T191=Pomocný_list!$B$4,AF191*Pomocný_list!$C$4,IF(T191=Pomocný_list!$B$5,AF191*Pomocný_list!$C$5,IF(T191=Pomocný_list!$B$6,AF191*Pomocný_list!$C$6,IF(T191=Pomocný_list!$B$7,AF191*Pomocný_list!$C$7,IF(T191=Pomocný_list!$B$8,AF191*Pomocný_list!$C$8))))))),"Chybné údaje"))</f>
        <v>0</v>
      </c>
      <c r="AQ191" s="45">
        <f si="17" t="shared"/>
        <v>0</v>
      </c>
      <c r="AR191" s="63"/>
      <c r="AS191" s="63"/>
      <c r="AT191" s="64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</row>
    <row r="192" spans="15:75" x14ac:dyDescent="0.25">
      <c r="O192" s="70"/>
      <c r="P192" s="70"/>
      <c r="Q192" s="70"/>
      <c r="R192" s="70"/>
      <c r="S192" s="70"/>
      <c r="T192" s="70"/>
      <c r="U192" s="70"/>
      <c r="V192" s="71">
        <v>0</v>
      </c>
      <c r="W192" s="66"/>
      <c r="X192" s="66"/>
      <c r="Y192" s="35">
        <f>IF(T192=Pomocný_list!$B$4,((W192/0.75)+X192),(W192)+X192*0.75)</f>
        <v>0</v>
      </c>
      <c r="Z192" s="66"/>
      <c r="AA192" s="67"/>
      <c r="AB192" s="69"/>
      <c r="AC192" s="69"/>
      <c r="AD192" s="33" t="str">
        <f si="14" t="shared"/>
        <v>Splněna</v>
      </c>
      <c r="AE192" s="34">
        <f si="15" t="shared"/>
        <v>0</v>
      </c>
      <c r="AF192" s="34">
        <f si="16" t="shared"/>
        <v>0</v>
      </c>
      <c r="AG192" s="65"/>
      <c r="AH192" s="65"/>
      <c r="AI192" s="65"/>
      <c r="AJ192" s="65"/>
      <c r="AK192" s="65"/>
      <c r="AL192" s="65"/>
      <c r="AM192" s="65"/>
      <c r="AN192" s="65"/>
      <c r="AO192" s="65"/>
      <c r="AP192" s="37" t="b">
        <f>IF(AD192="Nesplněna","Nezpůsobilé výdaje",IFERROR(IF(T192=Pomocný_list!$B$2,AF192*Pomocný_list!$C$2,IF(T192=Pomocný_list!$B$3,AF192*Pomocný_list!$C$3,IF(T192=Pomocný_list!$B$4,AF192*Pomocný_list!$C$4,IF(T192=Pomocný_list!$B$5,AF192*Pomocný_list!$C$5,IF(T192=Pomocný_list!$B$6,AF192*Pomocný_list!$C$6,IF(T192=Pomocný_list!$B$7,AF192*Pomocný_list!$C$7,IF(T192=Pomocný_list!$B$8,AF192*Pomocný_list!$C$8))))))),"Chybné údaje"))</f>
        <v>0</v>
      </c>
      <c r="AQ192" s="45">
        <f si="17" t="shared"/>
        <v>0</v>
      </c>
      <c r="AR192" s="63"/>
      <c r="AS192" s="63"/>
      <c r="AT192" s="64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</row>
    <row r="193" spans="15:75" x14ac:dyDescent="0.25">
      <c r="O193" s="70"/>
      <c r="P193" s="70"/>
      <c r="Q193" s="70"/>
      <c r="R193" s="70"/>
      <c r="S193" s="70"/>
      <c r="T193" s="70"/>
      <c r="U193" s="70"/>
      <c r="V193" s="71">
        <v>0</v>
      </c>
      <c r="W193" s="66"/>
      <c r="X193" s="66"/>
      <c r="Y193" s="35">
        <f>IF(T193=Pomocný_list!$B$4,((W193/0.75)+X193),(W193)+X193*0.75)</f>
        <v>0</v>
      </c>
      <c r="Z193" s="66"/>
      <c r="AA193" s="67"/>
      <c r="AB193" s="69"/>
      <c r="AC193" s="69"/>
      <c r="AD193" s="33" t="str">
        <f si="14" t="shared"/>
        <v>Splněna</v>
      </c>
      <c r="AE193" s="34">
        <f si="15" t="shared"/>
        <v>0</v>
      </c>
      <c r="AF193" s="34">
        <f si="16" t="shared"/>
        <v>0</v>
      </c>
      <c r="AG193" s="65"/>
      <c r="AH193" s="65"/>
      <c r="AI193" s="65"/>
      <c r="AJ193" s="65"/>
      <c r="AK193" s="65"/>
      <c r="AL193" s="65"/>
      <c r="AM193" s="65"/>
      <c r="AN193" s="65"/>
      <c r="AO193" s="65"/>
      <c r="AP193" s="37" t="b">
        <f>IF(AD193="Nesplněna","Nezpůsobilé výdaje",IFERROR(IF(T193=Pomocný_list!$B$2,AF193*Pomocný_list!$C$2,IF(T193=Pomocný_list!$B$3,AF193*Pomocný_list!$C$3,IF(T193=Pomocný_list!$B$4,AF193*Pomocný_list!$C$4,IF(T193=Pomocný_list!$B$5,AF193*Pomocný_list!$C$5,IF(T193=Pomocný_list!$B$6,AF193*Pomocný_list!$C$6,IF(T193=Pomocný_list!$B$7,AF193*Pomocný_list!$C$7,IF(T193=Pomocný_list!$B$8,AF193*Pomocný_list!$C$8))))))),"Chybné údaje"))</f>
        <v>0</v>
      </c>
      <c r="AQ193" s="45">
        <f si="17" t="shared"/>
        <v>0</v>
      </c>
      <c r="AR193" s="63"/>
      <c r="AS193" s="63"/>
      <c r="AT193" s="64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</row>
    <row r="194" spans="15:75" x14ac:dyDescent="0.25">
      <c r="O194" s="70"/>
      <c r="P194" s="70"/>
      <c r="Q194" s="70"/>
      <c r="R194" s="70"/>
      <c r="S194" s="70"/>
      <c r="T194" s="70"/>
      <c r="U194" s="70"/>
      <c r="V194" s="71">
        <v>0</v>
      </c>
      <c r="W194" s="66"/>
      <c r="X194" s="66"/>
      <c r="Y194" s="35">
        <f>IF(T194=Pomocný_list!$B$4,((W194/0.75)+X194),(W194)+X194*0.75)</f>
        <v>0</v>
      </c>
      <c r="Z194" s="66"/>
      <c r="AA194" s="67"/>
      <c r="AB194" s="69"/>
      <c r="AC194" s="69"/>
      <c r="AD194" s="33" t="str">
        <f si="14" t="shared"/>
        <v>Splněna</v>
      </c>
      <c r="AE194" s="34">
        <f si="15" t="shared"/>
        <v>0</v>
      </c>
      <c r="AF194" s="34">
        <f si="16" t="shared"/>
        <v>0</v>
      </c>
      <c r="AG194" s="65"/>
      <c r="AH194" s="65"/>
      <c r="AI194" s="65"/>
      <c r="AJ194" s="65"/>
      <c r="AK194" s="65"/>
      <c r="AL194" s="65"/>
      <c r="AM194" s="65"/>
      <c r="AN194" s="65"/>
      <c r="AO194" s="65"/>
      <c r="AP194" s="37" t="b">
        <f>IF(AD194="Nesplněna","Nezpůsobilé výdaje",IFERROR(IF(T194=Pomocný_list!$B$2,AF194*Pomocný_list!$C$2,IF(T194=Pomocný_list!$B$3,AF194*Pomocný_list!$C$3,IF(T194=Pomocný_list!$B$4,AF194*Pomocný_list!$C$4,IF(T194=Pomocný_list!$B$5,AF194*Pomocný_list!$C$5,IF(T194=Pomocný_list!$B$6,AF194*Pomocný_list!$C$6,IF(T194=Pomocný_list!$B$7,AF194*Pomocný_list!$C$7,IF(T194=Pomocný_list!$B$8,AF194*Pomocný_list!$C$8))))))),"Chybné údaje"))</f>
        <v>0</v>
      </c>
      <c r="AQ194" s="45">
        <f si="17" t="shared"/>
        <v>0</v>
      </c>
      <c r="AR194" s="63"/>
      <c r="AS194" s="63"/>
      <c r="AT194" s="64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</row>
    <row r="195" spans="15:75" x14ac:dyDescent="0.25">
      <c r="O195" s="70"/>
      <c r="P195" s="70"/>
      <c r="Q195" s="70"/>
      <c r="R195" s="70"/>
      <c r="S195" s="70"/>
      <c r="T195" s="70"/>
      <c r="U195" s="70"/>
      <c r="V195" s="71">
        <v>0</v>
      </c>
      <c r="W195" s="66"/>
      <c r="X195" s="66"/>
      <c r="Y195" s="35">
        <f>IF(T195=Pomocný_list!$B$4,((W195/0.75)+X195),(W195)+X195*0.75)</f>
        <v>0</v>
      </c>
      <c r="Z195" s="66"/>
      <c r="AA195" s="67"/>
      <c r="AB195" s="69"/>
      <c r="AC195" s="69"/>
      <c r="AD195" s="33" t="str">
        <f si="14" t="shared"/>
        <v>Splněna</v>
      </c>
      <c r="AE195" s="34">
        <f si="15" t="shared"/>
        <v>0</v>
      </c>
      <c r="AF195" s="34">
        <f si="16" t="shared"/>
        <v>0</v>
      </c>
      <c r="AG195" s="65"/>
      <c r="AH195" s="65"/>
      <c r="AI195" s="65"/>
      <c r="AJ195" s="65"/>
      <c r="AK195" s="65"/>
      <c r="AL195" s="65"/>
      <c r="AM195" s="65"/>
      <c r="AN195" s="65"/>
      <c r="AO195" s="65"/>
      <c r="AP195" s="37" t="b">
        <f>IF(AD195="Nesplněna","Nezpůsobilé výdaje",IFERROR(IF(T195=Pomocný_list!$B$2,AF195*Pomocný_list!$C$2,IF(T195=Pomocný_list!$B$3,AF195*Pomocný_list!$C$3,IF(T195=Pomocný_list!$B$4,AF195*Pomocný_list!$C$4,IF(T195=Pomocný_list!$B$5,AF195*Pomocný_list!$C$5,IF(T195=Pomocný_list!$B$6,AF195*Pomocný_list!$C$6,IF(T195=Pomocný_list!$B$7,AF195*Pomocný_list!$C$7,IF(T195=Pomocný_list!$B$8,AF195*Pomocný_list!$C$8))))))),"Chybné údaje"))</f>
        <v>0</v>
      </c>
      <c r="AQ195" s="45">
        <f si="17" t="shared"/>
        <v>0</v>
      </c>
      <c r="AR195" s="63"/>
      <c r="AS195" s="63"/>
      <c r="AT195" s="64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</row>
    <row r="196" spans="15:75" x14ac:dyDescent="0.25">
      <c r="O196" s="70"/>
      <c r="P196" s="70"/>
      <c r="Q196" s="70"/>
      <c r="R196" s="70"/>
      <c r="S196" s="70"/>
      <c r="T196" s="70"/>
      <c r="U196" s="70"/>
      <c r="V196" s="71">
        <v>0</v>
      </c>
      <c r="W196" s="66"/>
      <c r="X196" s="66"/>
      <c r="Y196" s="35">
        <f>IF(T196=Pomocný_list!$B$4,((W196/0.75)+X196),(W196)+X196*0.75)</f>
        <v>0</v>
      </c>
      <c r="Z196" s="66"/>
      <c r="AA196" s="67"/>
      <c r="AB196" s="69"/>
      <c r="AC196" s="69"/>
      <c r="AD196" s="33" t="str">
        <f si="14" t="shared"/>
        <v>Splněna</v>
      </c>
      <c r="AE196" s="34">
        <f si="15" t="shared"/>
        <v>0</v>
      </c>
      <c r="AF196" s="34">
        <f si="16" t="shared"/>
        <v>0</v>
      </c>
      <c r="AG196" s="65"/>
      <c r="AH196" s="65"/>
      <c r="AI196" s="65"/>
      <c r="AJ196" s="65"/>
      <c r="AK196" s="65"/>
      <c r="AL196" s="65"/>
      <c r="AM196" s="65"/>
      <c r="AN196" s="65"/>
      <c r="AO196" s="65"/>
      <c r="AP196" s="37" t="b">
        <f>IF(AD196="Nesplněna","Nezpůsobilé výdaje",IFERROR(IF(T196=Pomocný_list!$B$2,AF196*Pomocný_list!$C$2,IF(T196=Pomocný_list!$B$3,AF196*Pomocný_list!$C$3,IF(T196=Pomocný_list!$B$4,AF196*Pomocný_list!$C$4,IF(T196=Pomocný_list!$B$5,AF196*Pomocný_list!$C$5,IF(T196=Pomocný_list!$B$6,AF196*Pomocný_list!$C$6,IF(T196=Pomocný_list!$B$7,AF196*Pomocný_list!$C$7,IF(T196=Pomocný_list!$B$8,AF196*Pomocný_list!$C$8))))))),"Chybné údaje"))</f>
        <v>0</v>
      </c>
      <c r="AQ196" s="45">
        <f si="17" t="shared"/>
        <v>0</v>
      </c>
      <c r="AR196" s="63"/>
      <c r="AS196" s="63"/>
      <c r="AT196" s="64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</row>
    <row r="197" spans="15:75" x14ac:dyDescent="0.25">
      <c r="O197" s="70"/>
      <c r="P197" s="70"/>
      <c r="Q197" s="70"/>
      <c r="R197" s="70"/>
      <c r="S197" s="70"/>
      <c r="T197" s="70"/>
      <c r="U197" s="70"/>
      <c r="V197" s="71">
        <v>0</v>
      </c>
      <c r="W197" s="66"/>
      <c r="X197" s="66"/>
      <c r="Y197" s="35">
        <f>IF(T197=Pomocný_list!$B$4,((W197/0.75)+X197),(W197)+X197*0.75)</f>
        <v>0</v>
      </c>
      <c r="Z197" s="66"/>
      <c r="AA197" s="67"/>
      <c r="AB197" s="69"/>
      <c r="AC197" s="69"/>
      <c r="AD197" s="33" t="str">
        <f si="14" t="shared"/>
        <v>Splněna</v>
      </c>
      <c r="AE197" s="34">
        <f si="15" t="shared"/>
        <v>0</v>
      </c>
      <c r="AF197" s="34">
        <f si="16" t="shared"/>
        <v>0</v>
      </c>
      <c r="AG197" s="65"/>
      <c r="AH197" s="65"/>
      <c r="AI197" s="65"/>
      <c r="AJ197" s="65"/>
      <c r="AK197" s="65"/>
      <c r="AL197" s="65"/>
      <c r="AM197" s="65"/>
      <c r="AN197" s="65"/>
      <c r="AO197" s="65"/>
      <c r="AP197" s="37" t="b">
        <f>IF(AD197="Nesplněna","Nezpůsobilé výdaje",IFERROR(IF(T197=Pomocný_list!$B$2,AF197*Pomocný_list!$C$2,IF(T197=Pomocný_list!$B$3,AF197*Pomocný_list!$C$3,IF(T197=Pomocný_list!$B$4,AF197*Pomocný_list!$C$4,IF(T197=Pomocný_list!$B$5,AF197*Pomocný_list!$C$5,IF(T197=Pomocný_list!$B$6,AF197*Pomocný_list!$C$6,IF(T197=Pomocný_list!$B$7,AF197*Pomocný_list!$C$7,IF(T197=Pomocný_list!$B$8,AF197*Pomocný_list!$C$8))))))),"Chybné údaje"))</f>
        <v>0</v>
      </c>
      <c r="AQ197" s="45">
        <f si="17" t="shared"/>
        <v>0</v>
      </c>
      <c r="AR197" s="63"/>
      <c r="AS197" s="63"/>
      <c r="AT197" s="64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</row>
    <row r="198" spans="15:75" x14ac:dyDescent="0.25">
      <c r="O198" s="70"/>
      <c r="P198" s="70"/>
      <c r="Q198" s="70"/>
      <c r="R198" s="70"/>
      <c r="S198" s="70"/>
      <c r="T198" s="70"/>
      <c r="U198" s="70"/>
      <c r="V198" s="71">
        <v>0</v>
      </c>
      <c r="W198" s="66"/>
      <c r="X198" s="66"/>
      <c r="Y198" s="35">
        <f>IF(T198=Pomocný_list!$B$4,((W198/0.75)+X198),(W198)+X198*0.75)</f>
        <v>0</v>
      </c>
      <c r="Z198" s="66"/>
      <c r="AA198" s="67"/>
      <c r="AB198" s="69"/>
      <c r="AC198" s="69"/>
      <c r="AD198" s="33" t="str">
        <f si="14" t="shared"/>
        <v>Splněna</v>
      </c>
      <c r="AE198" s="34">
        <f si="15" t="shared"/>
        <v>0</v>
      </c>
      <c r="AF198" s="34">
        <f si="16" t="shared"/>
        <v>0</v>
      </c>
      <c r="AG198" s="65"/>
      <c r="AH198" s="65"/>
      <c r="AI198" s="65"/>
      <c r="AJ198" s="65"/>
      <c r="AK198" s="65"/>
      <c r="AL198" s="65"/>
      <c r="AM198" s="65"/>
      <c r="AN198" s="65"/>
      <c r="AO198" s="65"/>
      <c r="AP198" s="37" t="b">
        <f>IF(AD198="Nesplněna","Nezpůsobilé výdaje",IFERROR(IF(T198=Pomocný_list!$B$2,AF198*Pomocný_list!$C$2,IF(T198=Pomocný_list!$B$3,AF198*Pomocný_list!$C$3,IF(T198=Pomocný_list!$B$4,AF198*Pomocný_list!$C$4,IF(T198=Pomocný_list!$B$5,AF198*Pomocný_list!$C$5,IF(T198=Pomocný_list!$B$6,AF198*Pomocný_list!$C$6,IF(T198=Pomocný_list!$B$7,AF198*Pomocný_list!$C$7,IF(T198=Pomocný_list!$B$8,AF198*Pomocný_list!$C$8))))))),"Chybné údaje"))</f>
        <v>0</v>
      </c>
      <c r="AQ198" s="45">
        <f si="17" t="shared"/>
        <v>0</v>
      </c>
      <c r="AR198" s="63"/>
      <c r="AS198" s="63"/>
      <c r="AT198" s="64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</row>
    <row r="199" spans="15:75" x14ac:dyDescent="0.25">
      <c r="O199" s="70"/>
      <c r="P199" s="70"/>
      <c r="Q199" s="70"/>
      <c r="R199" s="70"/>
      <c r="S199" s="70"/>
      <c r="T199" s="70"/>
      <c r="U199" s="70"/>
      <c r="V199" s="71">
        <v>0</v>
      </c>
      <c r="W199" s="66"/>
      <c r="X199" s="66"/>
      <c r="Y199" s="35">
        <f>IF(T199=Pomocný_list!$B$4,((W199/0.75)+X199),(W199)+X199*0.75)</f>
        <v>0</v>
      </c>
      <c r="Z199" s="66"/>
      <c r="AA199" s="67"/>
      <c r="AB199" s="69"/>
      <c r="AC199" s="69"/>
      <c r="AD199" s="33" t="str">
        <f si="14" t="shared"/>
        <v>Splněna</v>
      </c>
      <c r="AE199" s="34">
        <f si="15" t="shared"/>
        <v>0</v>
      </c>
      <c r="AF199" s="34">
        <f si="16" t="shared"/>
        <v>0</v>
      </c>
      <c r="AG199" s="65"/>
      <c r="AH199" s="65"/>
      <c r="AI199" s="65"/>
      <c r="AJ199" s="65"/>
      <c r="AK199" s="65"/>
      <c r="AL199" s="65"/>
      <c r="AM199" s="65"/>
      <c r="AN199" s="65"/>
      <c r="AO199" s="65"/>
      <c r="AP199" s="37" t="b">
        <f>IF(AD199="Nesplněna","Nezpůsobilé výdaje",IFERROR(IF(T199=Pomocný_list!$B$2,AF199*Pomocný_list!$C$2,IF(T199=Pomocný_list!$B$3,AF199*Pomocný_list!$C$3,IF(T199=Pomocný_list!$B$4,AF199*Pomocný_list!$C$4,IF(T199=Pomocný_list!$B$5,AF199*Pomocný_list!$C$5,IF(T199=Pomocný_list!$B$6,AF199*Pomocný_list!$C$6,IF(T199=Pomocný_list!$B$7,AF199*Pomocný_list!$C$7,IF(T199=Pomocný_list!$B$8,AF199*Pomocný_list!$C$8))))))),"Chybné údaje"))</f>
        <v>0</v>
      </c>
      <c r="AQ199" s="45">
        <f si="17" t="shared"/>
        <v>0</v>
      </c>
      <c r="AR199" s="63"/>
      <c r="AS199" s="63"/>
      <c r="AT199" s="64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</row>
    <row r="200" spans="15:75" x14ac:dyDescent="0.25">
      <c r="O200" s="70"/>
      <c r="P200" s="70"/>
      <c r="Q200" s="70"/>
      <c r="R200" s="70"/>
      <c r="S200" s="70"/>
      <c r="T200" s="70"/>
      <c r="U200" s="70"/>
      <c r="V200" s="71">
        <v>0</v>
      </c>
      <c r="W200" s="66"/>
      <c r="X200" s="66"/>
      <c r="Y200" s="35">
        <f>IF(T200=Pomocný_list!$B$4,((W200/0.75)+X200),(W200)+X200*0.75)</f>
        <v>0</v>
      </c>
      <c r="Z200" s="66"/>
      <c r="AA200" s="67"/>
      <c r="AB200" s="69"/>
      <c r="AC200" s="69"/>
      <c r="AD200" s="33" t="str">
        <f si="14" t="shared"/>
        <v>Splněna</v>
      </c>
      <c r="AE200" s="34">
        <f si="15" t="shared"/>
        <v>0</v>
      </c>
      <c r="AF200" s="34">
        <f si="16" t="shared"/>
        <v>0</v>
      </c>
      <c r="AG200" s="65"/>
      <c r="AH200" s="65"/>
      <c r="AI200" s="65"/>
      <c r="AJ200" s="65"/>
      <c r="AK200" s="65"/>
      <c r="AL200" s="65"/>
      <c r="AM200" s="65"/>
      <c r="AN200" s="65"/>
      <c r="AO200" s="65"/>
      <c r="AP200" s="37" t="b">
        <f>IF(AD200="Nesplněna","Nezpůsobilé výdaje",IFERROR(IF(T200=Pomocný_list!$B$2,AF200*Pomocný_list!$C$2,IF(T200=Pomocný_list!$B$3,AF200*Pomocný_list!$C$3,IF(T200=Pomocný_list!$B$4,AF200*Pomocný_list!$C$4,IF(T200=Pomocný_list!$B$5,AF200*Pomocný_list!$C$5,IF(T200=Pomocný_list!$B$6,AF200*Pomocný_list!$C$6,IF(T200=Pomocný_list!$B$7,AF200*Pomocný_list!$C$7,IF(T200=Pomocný_list!$B$8,AF200*Pomocný_list!$C$8))))))),"Chybné údaje"))</f>
        <v>0</v>
      </c>
      <c r="AQ200" s="45">
        <f si="17" t="shared"/>
        <v>0</v>
      </c>
      <c r="AR200" s="63"/>
      <c r="AS200" s="63"/>
      <c r="AT200" s="64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</row>
    <row r="201" spans="15:75" x14ac:dyDescent="0.25">
      <c r="O201" s="70"/>
      <c r="P201" s="70"/>
      <c r="Q201" s="70"/>
      <c r="R201" s="70"/>
      <c r="S201" s="70"/>
      <c r="T201" s="70"/>
      <c r="U201" s="70"/>
      <c r="V201" s="71">
        <v>0</v>
      </c>
      <c r="W201" s="66"/>
      <c r="X201" s="66"/>
      <c r="Y201" s="35">
        <f>IF(T201=Pomocný_list!$B$4,((W201/0.75)+X201),(W201)+X201*0.75)</f>
        <v>0</v>
      </c>
      <c r="Z201" s="66"/>
      <c r="AA201" s="67"/>
      <c r="AB201" s="69"/>
      <c r="AC201" s="69"/>
      <c r="AD201" s="33" t="str">
        <f si="14" t="shared"/>
        <v>Splněna</v>
      </c>
      <c r="AE201" s="34">
        <f si="15" t="shared"/>
        <v>0</v>
      </c>
      <c r="AF201" s="34">
        <f si="16" t="shared"/>
        <v>0</v>
      </c>
      <c r="AG201" s="65"/>
      <c r="AH201" s="65"/>
      <c r="AI201" s="65"/>
      <c r="AJ201" s="65"/>
      <c r="AK201" s="65"/>
      <c r="AL201" s="65"/>
      <c r="AM201" s="65"/>
      <c r="AN201" s="65"/>
      <c r="AO201" s="65"/>
      <c r="AP201" s="37" t="b">
        <f>IF(AD201="Nesplněna","Nezpůsobilé výdaje",IFERROR(IF(T201=Pomocný_list!$B$2,AF201*Pomocný_list!$C$2,IF(T201=Pomocný_list!$B$3,AF201*Pomocný_list!$C$3,IF(T201=Pomocný_list!$B$4,AF201*Pomocný_list!$C$4,IF(T201=Pomocný_list!$B$5,AF201*Pomocný_list!$C$5,IF(T201=Pomocný_list!$B$6,AF201*Pomocný_list!$C$6,IF(T201=Pomocný_list!$B$7,AF201*Pomocný_list!$C$7,IF(T201=Pomocný_list!$B$8,AF201*Pomocný_list!$C$8))))))),"Chybné údaje"))</f>
        <v>0</v>
      </c>
      <c r="AQ201" s="45">
        <f si="17" t="shared"/>
        <v>0</v>
      </c>
      <c r="AR201" s="63"/>
      <c r="AS201" s="63"/>
      <c r="AT201" s="64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</row>
    <row r="202" spans="15:75" x14ac:dyDescent="0.25">
      <c r="O202" s="70"/>
      <c r="P202" s="70"/>
      <c r="Q202" s="70"/>
      <c r="R202" s="70"/>
      <c r="S202" s="70"/>
      <c r="T202" s="70"/>
      <c r="U202" s="70"/>
      <c r="V202" s="71">
        <v>0</v>
      </c>
      <c r="W202" s="66"/>
      <c r="X202" s="66"/>
      <c r="Y202" s="35">
        <f>IF(T202=Pomocný_list!$B$4,((W202/0.75)+X202),(W202)+X202*0.75)</f>
        <v>0</v>
      </c>
      <c r="Z202" s="66"/>
      <c r="AA202" s="67"/>
      <c r="AB202" s="69"/>
      <c r="AC202" s="69"/>
      <c r="AD202" s="33" t="str">
        <f si="14" t="shared"/>
        <v>Splněna</v>
      </c>
      <c r="AE202" s="34">
        <f si="15" t="shared"/>
        <v>0</v>
      </c>
      <c r="AF202" s="34">
        <f si="16" t="shared"/>
        <v>0</v>
      </c>
      <c r="AG202" s="65"/>
      <c r="AH202" s="65"/>
      <c r="AI202" s="65"/>
      <c r="AJ202" s="65"/>
      <c r="AK202" s="65"/>
      <c r="AL202" s="65"/>
      <c r="AM202" s="65"/>
      <c r="AN202" s="65"/>
      <c r="AO202" s="65"/>
      <c r="AP202" s="37" t="b">
        <f>IF(AD202="Nesplněna","Nezpůsobilé výdaje",IFERROR(IF(T202=Pomocný_list!$B$2,AF202*Pomocný_list!$C$2,IF(T202=Pomocný_list!$B$3,AF202*Pomocný_list!$C$3,IF(T202=Pomocný_list!$B$4,AF202*Pomocný_list!$C$4,IF(T202=Pomocný_list!$B$5,AF202*Pomocný_list!$C$5,IF(T202=Pomocný_list!$B$6,AF202*Pomocný_list!$C$6,IF(T202=Pomocný_list!$B$7,AF202*Pomocný_list!$C$7,IF(T202=Pomocný_list!$B$8,AF202*Pomocný_list!$C$8))))))),"Chybné údaje"))</f>
        <v>0</v>
      </c>
      <c r="AQ202" s="45">
        <f si="17" t="shared"/>
        <v>0</v>
      </c>
      <c r="AR202" s="63"/>
      <c r="AS202" s="63"/>
      <c r="AT202" s="64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</row>
    <row r="203" spans="15:75" x14ac:dyDescent="0.25">
      <c r="O203" s="70"/>
      <c r="P203" s="70"/>
      <c r="Q203" s="70"/>
      <c r="R203" s="70"/>
      <c r="S203" s="70"/>
      <c r="T203" s="70"/>
      <c r="U203" s="70"/>
      <c r="V203" s="71">
        <v>0</v>
      </c>
      <c r="W203" s="66"/>
      <c r="X203" s="66"/>
      <c r="Y203" s="35">
        <f>IF(T203=Pomocný_list!$B$4,((W203/0.75)+X203),(W203)+X203*0.75)</f>
        <v>0</v>
      </c>
      <c r="Z203" s="66"/>
      <c r="AA203" s="67"/>
      <c r="AB203" s="69"/>
      <c r="AC203" s="69"/>
      <c r="AD203" s="33" t="str">
        <f si="14" t="shared"/>
        <v>Splněna</v>
      </c>
      <c r="AE203" s="34">
        <f si="15" t="shared"/>
        <v>0</v>
      </c>
      <c r="AF203" s="34">
        <f si="16" t="shared"/>
        <v>0</v>
      </c>
      <c r="AG203" s="65"/>
      <c r="AH203" s="65"/>
      <c r="AI203" s="65"/>
      <c r="AJ203" s="65"/>
      <c r="AK203" s="65"/>
      <c r="AL203" s="65"/>
      <c r="AM203" s="65"/>
      <c r="AN203" s="65"/>
      <c r="AO203" s="65"/>
      <c r="AP203" s="37" t="b">
        <f>IF(AD203="Nesplněna","Nezpůsobilé výdaje",IFERROR(IF(T203=Pomocný_list!$B$2,AF203*Pomocný_list!$C$2,IF(T203=Pomocný_list!$B$3,AF203*Pomocný_list!$C$3,IF(T203=Pomocný_list!$B$4,AF203*Pomocný_list!$C$4,IF(T203=Pomocný_list!$B$5,AF203*Pomocný_list!$C$5,IF(T203=Pomocný_list!$B$6,AF203*Pomocný_list!$C$6,IF(T203=Pomocný_list!$B$7,AF203*Pomocný_list!$C$7,IF(T203=Pomocný_list!$B$8,AF203*Pomocný_list!$C$8))))))),"Chybné údaje"))</f>
        <v>0</v>
      </c>
      <c r="AQ203" s="45">
        <f si="17" t="shared"/>
        <v>0</v>
      </c>
      <c r="AR203" s="63"/>
      <c r="AS203" s="63"/>
      <c r="AT203" s="64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</row>
    <row r="204" spans="15:75" x14ac:dyDescent="0.25">
      <c r="O204" s="70"/>
      <c r="P204" s="70"/>
      <c r="Q204" s="70"/>
      <c r="R204" s="70"/>
      <c r="S204" s="70"/>
      <c r="T204" s="70"/>
      <c r="U204" s="70"/>
      <c r="V204" s="71">
        <v>0</v>
      </c>
      <c r="W204" s="66"/>
      <c r="X204" s="66"/>
      <c r="Y204" s="35">
        <f>IF(T204=Pomocný_list!$B$4,((W204/0.75)+X204),(W204)+X204*0.75)</f>
        <v>0</v>
      </c>
      <c r="Z204" s="66"/>
      <c r="AA204" s="67"/>
      <c r="AB204" s="69"/>
      <c r="AC204" s="69"/>
      <c r="AD204" s="33" t="str">
        <f si="14" t="shared"/>
        <v>Splněna</v>
      </c>
      <c r="AE204" s="34">
        <f si="15" t="shared"/>
        <v>0</v>
      </c>
      <c r="AF204" s="34">
        <f si="16" t="shared"/>
        <v>0</v>
      </c>
      <c r="AG204" s="65"/>
      <c r="AH204" s="65"/>
      <c r="AI204" s="65"/>
      <c r="AJ204" s="65"/>
      <c r="AK204" s="65"/>
      <c r="AL204" s="65"/>
      <c r="AM204" s="65"/>
      <c r="AN204" s="65"/>
      <c r="AO204" s="65"/>
      <c r="AP204" s="37" t="b">
        <f>IF(AD204="Nesplněna","Nezpůsobilé výdaje",IFERROR(IF(T204=Pomocný_list!$B$2,AF204*Pomocný_list!$C$2,IF(T204=Pomocný_list!$B$3,AF204*Pomocný_list!$C$3,IF(T204=Pomocný_list!$B$4,AF204*Pomocný_list!$C$4,IF(T204=Pomocný_list!$B$5,AF204*Pomocný_list!$C$5,IF(T204=Pomocný_list!$B$6,AF204*Pomocný_list!$C$6,IF(T204=Pomocný_list!$B$7,AF204*Pomocný_list!$C$7,IF(T204=Pomocný_list!$B$8,AF204*Pomocný_list!$C$8))))))),"Chybné údaje"))</f>
        <v>0</v>
      </c>
      <c r="AQ204" s="45">
        <f si="17" t="shared"/>
        <v>0</v>
      </c>
      <c r="AR204" s="63"/>
      <c r="AS204" s="63"/>
      <c r="AT204" s="64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</row>
    <row r="205" spans="15:75" x14ac:dyDescent="0.25">
      <c r="O205" s="70"/>
      <c r="P205" s="70"/>
      <c r="Q205" s="70"/>
      <c r="R205" s="70"/>
      <c r="S205" s="70"/>
      <c r="T205" s="70"/>
      <c r="U205" s="70"/>
      <c r="V205" s="71">
        <v>0</v>
      </c>
      <c r="W205" s="66"/>
      <c r="X205" s="66"/>
      <c r="Y205" s="35">
        <f>IF(T205=Pomocný_list!$B$4,((W205/0.75)+X205),(W205)+X205*0.75)</f>
        <v>0</v>
      </c>
      <c r="Z205" s="66"/>
      <c r="AA205" s="67"/>
      <c r="AB205" s="69"/>
      <c r="AC205" s="69"/>
      <c r="AD205" s="33" t="str">
        <f si="14" t="shared"/>
        <v>Splněna</v>
      </c>
      <c r="AE205" s="34">
        <f si="15" t="shared"/>
        <v>0</v>
      </c>
      <c r="AF205" s="34">
        <f si="16" t="shared"/>
        <v>0</v>
      </c>
      <c r="AG205" s="65"/>
      <c r="AH205" s="65"/>
      <c r="AI205" s="65"/>
      <c r="AJ205" s="65"/>
      <c r="AK205" s="65"/>
      <c r="AL205" s="65"/>
      <c r="AM205" s="65"/>
      <c r="AN205" s="65"/>
      <c r="AO205" s="65"/>
      <c r="AP205" s="37" t="b">
        <f>IF(AD205="Nesplněna","Nezpůsobilé výdaje",IFERROR(IF(T205=Pomocný_list!$B$2,AF205*Pomocný_list!$C$2,IF(T205=Pomocný_list!$B$3,AF205*Pomocný_list!$C$3,IF(T205=Pomocný_list!$B$4,AF205*Pomocný_list!$C$4,IF(T205=Pomocný_list!$B$5,AF205*Pomocný_list!$C$5,IF(T205=Pomocný_list!$B$6,AF205*Pomocný_list!$C$6,IF(T205=Pomocný_list!$B$7,AF205*Pomocný_list!$C$7,IF(T205=Pomocný_list!$B$8,AF205*Pomocný_list!$C$8))))))),"Chybné údaje"))</f>
        <v>0</v>
      </c>
      <c r="AQ205" s="45">
        <f si="17" t="shared"/>
        <v>0</v>
      </c>
      <c r="AR205" s="63"/>
      <c r="AS205" s="63"/>
      <c r="AT205" s="64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</row>
    <row r="206" spans="15:75" x14ac:dyDescent="0.25">
      <c r="O206" s="70"/>
      <c r="P206" s="70"/>
      <c r="Q206" s="70"/>
      <c r="R206" s="70"/>
      <c r="S206" s="70"/>
      <c r="T206" s="70"/>
      <c r="U206" s="70"/>
      <c r="V206" s="71">
        <v>0</v>
      </c>
      <c r="W206" s="66"/>
      <c r="X206" s="66"/>
      <c r="Y206" s="35">
        <f>IF(T206=Pomocný_list!$B$4,((W206/0.75)+X206),(W206)+X206*0.75)</f>
        <v>0</v>
      </c>
      <c r="Z206" s="66"/>
      <c r="AA206" s="67"/>
      <c r="AB206" s="69"/>
      <c r="AC206" s="69"/>
      <c r="AD206" s="33" t="str">
        <f si="14" t="shared"/>
        <v>Splněna</v>
      </c>
      <c r="AE206" s="34">
        <f si="15" t="shared"/>
        <v>0</v>
      </c>
      <c r="AF206" s="34">
        <f si="16" t="shared"/>
        <v>0</v>
      </c>
      <c r="AG206" s="65"/>
      <c r="AH206" s="65"/>
      <c r="AI206" s="65"/>
      <c r="AJ206" s="65"/>
      <c r="AK206" s="65"/>
      <c r="AL206" s="65"/>
      <c r="AM206" s="65"/>
      <c r="AN206" s="65"/>
      <c r="AO206" s="65"/>
      <c r="AP206" s="37" t="b">
        <f>IF(AD206="Nesplněna","Nezpůsobilé výdaje",IFERROR(IF(T206=Pomocný_list!$B$2,AF206*Pomocný_list!$C$2,IF(T206=Pomocný_list!$B$3,AF206*Pomocný_list!$C$3,IF(T206=Pomocný_list!$B$4,AF206*Pomocný_list!$C$4,IF(T206=Pomocný_list!$B$5,AF206*Pomocný_list!$C$5,IF(T206=Pomocný_list!$B$6,AF206*Pomocný_list!$C$6,IF(T206=Pomocný_list!$B$7,AF206*Pomocný_list!$C$7,IF(T206=Pomocný_list!$B$8,AF206*Pomocný_list!$C$8))))))),"Chybné údaje"))</f>
        <v>0</v>
      </c>
      <c r="AQ206" s="45">
        <f si="17" t="shared"/>
        <v>0</v>
      </c>
      <c r="AR206" s="63"/>
      <c r="AS206" s="63"/>
      <c r="AT206" s="64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</row>
    <row r="207" spans="15:75" x14ac:dyDescent="0.25">
      <c r="O207" s="70"/>
      <c r="P207" s="70"/>
      <c r="Q207" s="70"/>
      <c r="R207" s="70"/>
      <c r="S207" s="70"/>
      <c r="T207" s="70"/>
      <c r="U207" s="70"/>
      <c r="V207" s="71">
        <v>0</v>
      </c>
      <c r="W207" s="66"/>
      <c r="X207" s="66"/>
      <c r="Y207" s="35">
        <f>IF(T207=Pomocný_list!$B$4,((W207/0.75)+X207),(W207)+X207*0.75)</f>
        <v>0</v>
      </c>
      <c r="Z207" s="66"/>
      <c r="AA207" s="67"/>
      <c r="AB207" s="69"/>
      <c r="AC207" s="69"/>
      <c r="AD207" s="33" t="str">
        <f si="14" t="shared"/>
        <v>Splněna</v>
      </c>
      <c r="AE207" s="34">
        <f si="15" t="shared"/>
        <v>0</v>
      </c>
      <c r="AF207" s="34">
        <f si="16" t="shared"/>
        <v>0</v>
      </c>
      <c r="AG207" s="65"/>
      <c r="AH207" s="65"/>
      <c r="AI207" s="65"/>
      <c r="AJ207" s="65"/>
      <c r="AK207" s="65"/>
      <c r="AL207" s="65"/>
      <c r="AM207" s="65"/>
      <c r="AN207" s="65"/>
      <c r="AO207" s="65"/>
      <c r="AP207" s="37" t="b">
        <f>IF(AD207="Nesplněna","Nezpůsobilé výdaje",IFERROR(IF(T207=Pomocný_list!$B$2,AF207*Pomocný_list!$C$2,IF(T207=Pomocný_list!$B$3,AF207*Pomocný_list!$C$3,IF(T207=Pomocný_list!$B$4,AF207*Pomocný_list!$C$4,IF(T207=Pomocný_list!$B$5,AF207*Pomocný_list!$C$5,IF(T207=Pomocný_list!$B$6,AF207*Pomocný_list!$C$6,IF(T207=Pomocný_list!$B$7,AF207*Pomocný_list!$C$7,IF(T207=Pomocný_list!$B$8,AF207*Pomocný_list!$C$8))))))),"Chybné údaje"))</f>
        <v>0</v>
      </c>
      <c r="AQ207" s="45">
        <f si="17" t="shared"/>
        <v>0</v>
      </c>
      <c r="AR207" s="63"/>
      <c r="AS207" s="63"/>
      <c r="AT207" s="64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</row>
    <row r="208" spans="15:75" x14ac:dyDescent="0.25">
      <c r="O208" s="70"/>
      <c r="P208" s="70"/>
      <c r="Q208" s="70"/>
      <c r="R208" s="70"/>
      <c r="S208" s="70"/>
      <c r="T208" s="70"/>
      <c r="U208" s="70"/>
      <c r="V208" s="71">
        <v>0</v>
      </c>
      <c r="W208" s="66"/>
      <c r="X208" s="66"/>
      <c r="Y208" s="35">
        <f>IF(T208=Pomocný_list!$B$4,((W208/0.75)+X208),(W208)+X208*0.75)</f>
        <v>0</v>
      </c>
      <c r="Z208" s="66"/>
      <c r="AA208" s="67"/>
      <c r="AB208" s="69"/>
      <c r="AC208" s="69"/>
      <c r="AD208" s="33" t="str">
        <f si="14" t="shared"/>
        <v>Splněna</v>
      </c>
      <c r="AE208" s="34">
        <f si="15" t="shared"/>
        <v>0</v>
      </c>
      <c r="AF208" s="34">
        <f si="16" t="shared"/>
        <v>0</v>
      </c>
      <c r="AG208" s="65"/>
      <c r="AH208" s="65"/>
      <c r="AI208" s="65"/>
      <c r="AJ208" s="65"/>
      <c r="AK208" s="65"/>
      <c r="AL208" s="65"/>
      <c r="AM208" s="65"/>
      <c r="AN208" s="65"/>
      <c r="AO208" s="65"/>
      <c r="AP208" s="37" t="b">
        <f>IF(AD208="Nesplněna","Nezpůsobilé výdaje",IFERROR(IF(T208=Pomocný_list!$B$2,AF208*Pomocný_list!$C$2,IF(T208=Pomocný_list!$B$3,AF208*Pomocný_list!$C$3,IF(T208=Pomocný_list!$B$4,AF208*Pomocný_list!$C$4,IF(T208=Pomocný_list!$B$5,AF208*Pomocný_list!$C$5,IF(T208=Pomocný_list!$B$6,AF208*Pomocný_list!$C$6,IF(T208=Pomocný_list!$B$7,AF208*Pomocný_list!$C$7,IF(T208=Pomocný_list!$B$8,AF208*Pomocný_list!$C$8))))))),"Chybné údaje"))</f>
        <v>0</v>
      </c>
      <c r="AQ208" s="45">
        <f si="17" t="shared"/>
        <v>0</v>
      </c>
      <c r="AR208" s="63"/>
      <c r="AS208" s="63"/>
      <c r="AT208" s="64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</row>
    <row r="209" spans="15:75" x14ac:dyDescent="0.25">
      <c r="O209" s="70"/>
      <c r="P209" s="70"/>
      <c r="Q209" s="70"/>
      <c r="R209" s="70"/>
      <c r="S209" s="70"/>
      <c r="T209" s="70"/>
      <c r="U209" s="70"/>
      <c r="V209" s="71">
        <v>0</v>
      </c>
      <c r="W209" s="66"/>
      <c r="X209" s="66"/>
      <c r="Y209" s="35">
        <f>IF(T209=Pomocný_list!$B$4,((W209/0.75)+X209),(W209)+X209*0.75)</f>
        <v>0</v>
      </c>
      <c r="Z209" s="66"/>
      <c r="AA209" s="67"/>
      <c r="AB209" s="69"/>
      <c r="AC209" s="69"/>
      <c r="AD209" s="33" t="str">
        <f si="14" t="shared"/>
        <v>Splněna</v>
      </c>
      <c r="AE209" s="34">
        <f si="15" t="shared"/>
        <v>0</v>
      </c>
      <c r="AF209" s="34">
        <f si="16" t="shared"/>
        <v>0</v>
      </c>
      <c r="AG209" s="65"/>
      <c r="AH209" s="65"/>
      <c r="AI209" s="65"/>
      <c r="AJ209" s="65"/>
      <c r="AK209" s="65"/>
      <c r="AL209" s="65"/>
      <c r="AM209" s="65"/>
      <c r="AN209" s="65"/>
      <c r="AO209" s="65"/>
      <c r="AP209" s="37" t="b">
        <f>IF(AD209="Nesplněna","Nezpůsobilé výdaje",IFERROR(IF(T209=Pomocný_list!$B$2,AF209*Pomocný_list!$C$2,IF(T209=Pomocný_list!$B$3,AF209*Pomocný_list!$C$3,IF(T209=Pomocný_list!$B$4,AF209*Pomocný_list!$C$4,IF(T209=Pomocný_list!$B$5,AF209*Pomocný_list!$C$5,IF(T209=Pomocný_list!$B$6,AF209*Pomocný_list!$C$6,IF(T209=Pomocný_list!$B$7,AF209*Pomocný_list!$C$7,IF(T209=Pomocný_list!$B$8,AF209*Pomocný_list!$C$8))))))),"Chybné údaje"))</f>
        <v>0</v>
      </c>
      <c r="AQ209" s="45">
        <f si="17" t="shared"/>
        <v>0</v>
      </c>
      <c r="AR209" s="63"/>
      <c r="AS209" s="63"/>
      <c r="AT209" s="64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</row>
    <row r="210" spans="15:75" x14ac:dyDescent="0.25">
      <c r="O210" s="70"/>
      <c r="P210" s="70"/>
      <c r="Q210" s="70"/>
      <c r="R210" s="70"/>
      <c r="S210" s="70"/>
      <c r="T210" s="70"/>
      <c r="U210" s="70"/>
      <c r="V210" s="71">
        <v>0</v>
      </c>
      <c r="W210" s="66"/>
      <c r="X210" s="66"/>
      <c r="Y210" s="35">
        <f>IF(T210=Pomocný_list!$B$4,((W210/0.75)+X210),(W210)+X210*0.75)</f>
        <v>0</v>
      </c>
      <c r="Z210" s="66"/>
      <c r="AA210" s="67"/>
      <c r="AB210" s="69"/>
      <c r="AC210" s="69"/>
      <c r="AD210" s="33" t="str">
        <f si="14" t="shared"/>
        <v>Splněna</v>
      </c>
      <c r="AE210" s="34">
        <f si="15" t="shared"/>
        <v>0</v>
      </c>
      <c r="AF210" s="34">
        <f si="16" t="shared"/>
        <v>0</v>
      </c>
      <c r="AG210" s="65"/>
      <c r="AH210" s="65"/>
      <c r="AI210" s="65"/>
      <c r="AJ210" s="65"/>
      <c r="AK210" s="65"/>
      <c r="AL210" s="65"/>
      <c r="AM210" s="65"/>
      <c r="AN210" s="65"/>
      <c r="AO210" s="65"/>
      <c r="AP210" s="37" t="b">
        <f>IF(AD210="Nesplněna","Nezpůsobilé výdaje",IFERROR(IF(T210=Pomocný_list!$B$2,AF210*Pomocný_list!$C$2,IF(T210=Pomocný_list!$B$3,AF210*Pomocný_list!$C$3,IF(T210=Pomocný_list!$B$4,AF210*Pomocný_list!$C$4,IF(T210=Pomocný_list!$B$5,AF210*Pomocný_list!$C$5,IF(T210=Pomocný_list!$B$6,AF210*Pomocný_list!$C$6,IF(T210=Pomocný_list!$B$7,AF210*Pomocný_list!$C$7,IF(T210=Pomocný_list!$B$8,AF210*Pomocný_list!$C$8))))))),"Chybné údaje"))</f>
        <v>0</v>
      </c>
      <c r="AQ210" s="45">
        <f si="17" t="shared"/>
        <v>0</v>
      </c>
      <c r="AR210" s="63"/>
      <c r="AS210" s="63"/>
      <c r="AT210" s="64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</row>
    <row r="211" spans="15:75" x14ac:dyDescent="0.25">
      <c r="O211" s="70"/>
      <c r="P211" s="70"/>
      <c r="Q211" s="70"/>
      <c r="R211" s="70"/>
      <c r="S211" s="70"/>
      <c r="T211" s="70"/>
      <c r="U211" s="70"/>
      <c r="V211" s="71">
        <v>0</v>
      </c>
      <c r="W211" s="66"/>
      <c r="X211" s="66"/>
      <c r="Y211" s="35">
        <f>IF(T211=Pomocný_list!$B$4,((W211/0.75)+X211),(W211)+X211*0.75)</f>
        <v>0</v>
      </c>
      <c r="Z211" s="66"/>
      <c r="AA211" s="67"/>
      <c r="AB211" s="69"/>
      <c r="AC211" s="69"/>
      <c r="AD211" s="33" t="str">
        <f si="14" t="shared"/>
        <v>Splněna</v>
      </c>
      <c r="AE211" s="34">
        <f si="15" t="shared"/>
        <v>0</v>
      </c>
      <c r="AF211" s="34">
        <f si="16" t="shared"/>
        <v>0</v>
      </c>
      <c r="AG211" s="65"/>
      <c r="AH211" s="65"/>
      <c r="AI211" s="65"/>
      <c r="AJ211" s="65"/>
      <c r="AK211" s="65"/>
      <c r="AL211" s="65"/>
      <c r="AM211" s="65"/>
      <c r="AN211" s="65"/>
      <c r="AO211" s="65"/>
      <c r="AP211" s="37" t="b">
        <f>IF(AD211="Nesplněna","Nezpůsobilé výdaje",IFERROR(IF(T211=Pomocný_list!$B$2,AF211*Pomocný_list!$C$2,IF(T211=Pomocný_list!$B$3,AF211*Pomocný_list!$C$3,IF(T211=Pomocný_list!$B$4,AF211*Pomocný_list!$C$4,IF(T211=Pomocný_list!$B$5,AF211*Pomocný_list!$C$5,IF(T211=Pomocný_list!$B$6,AF211*Pomocný_list!$C$6,IF(T211=Pomocný_list!$B$7,AF211*Pomocný_list!$C$7,IF(T211=Pomocný_list!$B$8,AF211*Pomocný_list!$C$8))))))),"Chybné údaje"))</f>
        <v>0</v>
      </c>
      <c r="AQ211" s="45">
        <f si="17" t="shared"/>
        <v>0</v>
      </c>
      <c r="AR211" s="63"/>
      <c r="AS211" s="63"/>
      <c r="AT211" s="64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</row>
    <row r="212" spans="15:75" x14ac:dyDescent="0.25">
      <c r="O212" s="70"/>
      <c r="P212" s="70"/>
      <c r="Q212" s="70"/>
      <c r="R212" s="70"/>
      <c r="S212" s="70"/>
      <c r="T212" s="70"/>
      <c r="U212" s="70"/>
      <c r="V212" s="71">
        <v>0</v>
      </c>
      <c r="W212" s="66"/>
      <c r="X212" s="66"/>
      <c r="Y212" s="35">
        <f>IF(T212=Pomocný_list!$B$4,((W212/0.75)+X212),(W212)+X212*0.75)</f>
        <v>0</v>
      </c>
      <c r="Z212" s="66"/>
      <c r="AA212" s="67"/>
      <c r="AB212" s="69"/>
      <c r="AC212" s="69"/>
      <c r="AD212" s="33" t="str">
        <f si="14" t="shared"/>
        <v>Splněna</v>
      </c>
      <c r="AE212" s="34">
        <f si="15" t="shared"/>
        <v>0</v>
      </c>
      <c r="AF212" s="34">
        <f si="16" t="shared"/>
        <v>0</v>
      </c>
      <c r="AG212" s="65"/>
      <c r="AH212" s="65"/>
      <c r="AI212" s="65"/>
      <c r="AJ212" s="65"/>
      <c r="AK212" s="65"/>
      <c r="AL212" s="65"/>
      <c r="AM212" s="65"/>
      <c r="AN212" s="65"/>
      <c r="AO212" s="65"/>
      <c r="AP212" s="37" t="b">
        <f>IF(AD212="Nesplněna","Nezpůsobilé výdaje",IFERROR(IF(T212=Pomocný_list!$B$2,AF212*Pomocný_list!$C$2,IF(T212=Pomocný_list!$B$3,AF212*Pomocný_list!$C$3,IF(T212=Pomocný_list!$B$4,AF212*Pomocný_list!$C$4,IF(T212=Pomocný_list!$B$5,AF212*Pomocný_list!$C$5,IF(T212=Pomocný_list!$B$6,AF212*Pomocný_list!$C$6,IF(T212=Pomocný_list!$B$7,AF212*Pomocný_list!$C$7,IF(T212=Pomocný_list!$B$8,AF212*Pomocný_list!$C$8))))))),"Chybné údaje"))</f>
        <v>0</v>
      </c>
      <c r="AQ212" s="45">
        <f si="17" t="shared"/>
        <v>0</v>
      </c>
      <c r="AR212" s="63"/>
      <c r="AS212" s="63"/>
      <c r="AT212" s="64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</row>
    <row r="213" spans="15:75" x14ac:dyDescent="0.25">
      <c r="O213" s="70"/>
      <c r="P213" s="70"/>
      <c r="Q213" s="70"/>
      <c r="R213" s="70"/>
      <c r="S213" s="70"/>
      <c r="T213" s="70"/>
      <c r="U213" s="70"/>
      <c r="V213" s="71">
        <v>0</v>
      </c>
      <c r="W213" s="66"/>
      <c r="X213" s="66"/>
      <c r="Y213" s="35">
        <f>IF(T213=Pomocný_list!$B$4,((W213/0.75)+X213),(W213)+X213*0.75)</f>
        <v>0</v>
      </c>
      <c r="Z213" s="66"/>
      <c r="AA213" s="67"/>
      <c r="AB213" s="69"/>
      <c r="AC213" s="69"/>
      <c r="AD213" s="33" t="str">
        <f si="14" t="shared"/>
        <v>Splněna</v>
      </c>
      <c r="AE213" s="34">
        <f si="15" t="shared"/>
        <v>0</v>
      </c>
      <c r="AF213" s="34">
        <f si="16" t="shared"/>
        <v>0</v>
      </c>
      <c r="AG213" s="65"/>
      <c r="AH213" s="65"/>
      <c r="AI213" s="65"/>
      <c r="AJ213" s="65"/>
      <c r="AK213" s="65"/>
      <c r="AL213" s="65"/>
      <c r="AM213" s="65"/>
      <c r="AN213" s="65"/>
      <c r="AO213" s="65"/>
      <c r="AP213" s="37" t="b">
        <f>IF(AD213="Nesplněna","Nezpůsobilé výdaje",IFERROR(IF(T213=Pomocný_list!$B$2,AF213*Pomocný_list!$C$2,IF(T213=Pomocný_list!$B$3,AF213*Pomocný_list!$C$3,IF(T213=Pomocný_list!$B$4,AF213*Pomocný_list!$C$4,IF(T213=Pomocný_list!$B$5,AF213*Pomocný_list!$C$5,IF(T213=Pomocný_list!$B$6,AF213*Pomocný_list!$C$6,IF(T213=Pomocný_list!$B$7,AF213*Pomocný_list!$C$7,IF(T213=Pomocný_list!$B$8,AF213*Pomocný_list!$C$8))))))),"Chybné údaje"))</f>
        <v>0</v>
      </c>
      <c r="AQ213" s="45">
        <f si="17" t="shared"/>
        <v>0</v>
      </c>
      <c r="AR213" s="63"/>
      <c r="AS213" s="63"/>
      <c r="AT213" s="64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</row>
    <row r="214" spans="15:75" x14ac:dyDescent="0.25">
      <c r="O214" s="70"/>
      <c r="P214" s="70"/>
      <c r="Q214" s="70"/>
      <c r="R214" s="70"/>
      <c r="S214" s="70"/>
      <c r="T214" s="70"/>
      <c r="U214" s="70"/>
      <c r="V214" s="71">
        <v>0</v>
      </c>
      <c r="W214" s="66"/>
      <c r="X214" s="66"/>
      <c r="Y214" s="35">
        <f>IF(T214=Pomocný_list!$B$4,((W214/0.75)+X214),(W214)+X214*0.75)</f>
        <v>0</v>
      </c>
      <c r="Z214" s="66"/>
      <c r="AA214" s="67"/>
      <c r="AB214" s="69"/>
      <c r="AC214" s="69"/>
      <c r="AD214" s="33" t="str">
        <f si="14" t="shared"/>
        <v>Splněna</v>
      </c>
      <c r="AE214" s="34">
        <f si="15" t="shared"/>
        <v>0</v>
      </c>
      <c r="AF214" s="34">
        <f si="16" t="shared"/>
        <v>0</v>
      </c>
      <c r="AG214" s="65"/>
      <c r="AH214" s="65"/>
      <c r="AI214" s="65"/>
      <c r="AJ214" s="65"/>
      <c r="AK214" s="65"/>
      <c r="AL214" s="65"/>
      <c r="AM214" s="65"/>
      <c r="AN214" s="65"/>
      <c r="AO214" s="65"/>
      <c r="AP214" s="37" t="b">
        <f>IF(AD214="Nesplněna","Nezpůsobilé výdaje",IFERROR(IF(T214=Pomocný_list!$B$2,AF214*Pomocný_list!$C$2,IF(T214=Pomocný_list!$B$3,AF214*Pomocný_list!$C$3,IF(T214=Pomocný_list!$B$4,AF214*Pomocný_list!$C$4,IF(T214=Pomocný_list!$B$5,AF214*Pomocný_list!$C$5,IF(T214=Pomocný_list!$B$6,AF214*Pomocný_list!$C$6,IF(T214=Pomocný_list!$B$7,AF214*Pomocný_list!$C$7,IF(T214=Pomocný_list!$B$8,AF214*Pomocný_list!$C$8))))))),"Chybné údaje"))</f>
        <v>0</v>
      </c>
      <c r="AQ214" s="45">
        <f si="17" t="shared"/>
        <v>0</v>
      </c>
      <c r="AR214" s="63"/>
      <c r="AS214" s="63"/>
      <c r="AT214" s="64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</row>
    <row r="215" spans="15:75" x14ac:dyDescent="0.25">
      <c r="O215" s="70"/>
      <c r="P215" s="70"/>
      <c r="Q215" s="70"/>
      <c r="R215" s="70"/>
      <c r="S215" s="70"/>
      <c r="T215" s="70"/>
      <c r="U215" s="70"/>
      <c r="V215" s="71">
        <v>0</v>
      </c>
      <c r="W215" s="66"/>
      <c r="X215" s="66"/>
      <c r="Y215" s="35">
        <f>IF(T215=Pomocný_list!$B$4,((W215/0.75)+X215),(W215)+X215*0.75)</f>
        <v>0</v>
      </c>
      <c r="Z215" s="66"/>
      <c r="AA215" s="67"/>
      <c r="AB215" s="69"/>
      <c r="AC215" s="69"/>
      <c r="AD215" s="33" t="str">
        <f si="14" t="shared"/>
        <v>Splněna</v>
      </c>
      <c r="AE215" s="34">
        <f si="15" t="shared"/>
        <v>0</v>
      </c>
      <c r="AF215" s="34">
        <f si="16" t="shared"/>
        <v>0</v>
      </c>
      <c r="AG215" s="65"/>
      <c r="AH215" s="65"/>
      <c r="AI215" s="65"/>
      <c r="AJ215" s="65"/>
      <c r="AK215" s="65"/>
      <c r="AL215" s="65"/>
      <c r="AM215" s="65"/>
      <c r="AN215" s="65"/>
      <c r="AO215" s="65"/>
      <c r="AP215" s="37" t="b">
        <f>IF(AD215="Nesplněna","Nezpůsobilé výdaje",IFERROR(IF(T215=Pomocný_list!$B$2,AF215*Pomocný_list!$C$2,IF(T215=Pomocný_list!$B$3,AF215*Pomocný_list!$C$3,IF(T215=Pomocný_list!$B$4,AF215*Pomocný_list!$C$4,IF(T215=Pomocný_list!$B$5,AF215*Pomocný_list!$C$5,IF(T215=Pomocný_list!$B$6,AF215*Pomocný_list!$C$6,IF(T215=Pomocný_list!$B$7,AF215*Pomocný_list!$C$7,IF(T215=Pomocný_list!$B$8,AF215*Pomocný_list!$C$8))))))),"Chybné údaje"))</f>
        <v>0</v>
      </c>
      <c r="AQ215" s="45">
        <f si="17" t="shared"/>
        <v>0</v>
      </c>
      <c r="AR215" s="63"/>
      <c r="AS215" s="63"/>
      <c r="AT215" s="64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</row>
    <row r="216" spans="15:75" x14ac:dyDescent="0.25">
      <c r="O216" s="70"/>
      <c r="P216" s="70"/>
      <c r="Q216" s="70"/>
      <c r="R216" s="70"/>
      <c r="S216" s="70"/>
      <c r="T216" s="70"/>
      <c r="U216" s="70"/>
      <c r="V216" s="71">
        <v>0</v>
      </c>
      <c r="W216" s="66"/>
      <c r="X216" s="66"/>
      <c r="Y216" s="35">
        <f>IF(T216=Pomocný_list!$B$4,((W216/0.75)+X216),(W216)+X216*0.75)</f>
        <v>0</v>
      </c>
      <c r="Z216" s="66"/>
      <c r="AA216" s="67"/>
      <c r="AB216" s="69"/>
      <c r="AC216" s="69"/>
      <c r="AD216" s="33" t="str">
        <f si="14" t="shared"/>
        <v>Splněna</v>
      </c>
      <c r="AE216" s="34">
        <f si="15" t="shared"/>
        <v>0</v>
      </c>
      <c r="AF216" s="34">
        <f si="16" t="shared"/>
        <v>0</v>
      </c>
      <c r="AG216" s="65"/>
      <c r="AH216" s="65"/>
      <c r="AI216" s="65"/>
      <c r="AJ216" s="65"/>
      <c r="AK216" s="65"/>
      <c r="AL216" s="65"/>
      <c r="AM216" s="65"/>
      <c r="AN216" s="65"/>
      <c r="AO216" s="65"/>
      <c r="AP216" s="37" t="b">
        <f>IF(AD216="Nesplněna","Nezpůsobilé výdaje",IFERROR(IF(T216=Pomocný_list!$B$2,AF216*Pomocný_list!$C$2,IF(T216=Pomocný_list!$B$3,AF216*Pomocný_list!$C$3,IF(T216=Pomocný_list!$B$4,AF216*Pomocný_list!$C$4,IF(T216=Pomocný_list!$B$5,AF216*Pomocný_list!$C$5,IF(T216=Pomocný_list!$B$6,AF216*Pomocný_list!$C$6,IF(T216=Pomocný_list!$B$7,AF216*Pomocný_list!$C$7,IF(T216=Pomocný_list!$B$8,AF216*Pomocný_list!$C$8))))))),"Chybné údaje"))</f>
        <v>0</v>
      </c>
      <c r="AQ216" s="45">
        <f si="17" t="shared"/>
        <v>0</v>
      </c>
      <c r="AR216" s="63"/>
      <c r="AS216" s="63"/>
      <c r="AT216" s="64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</row>
    <row r="217" spans="15:75" x14ac:dyDescent="0.25">
      <c r="O217" s="70"/>
      <c r="P217" s="70"/>
      <c r="Q217" s="70"/>
      <c r="R217" s="70"/>
      <c r="S217" s="70"/>
      <c r="T217" s="70"/>
      <c r="U217" s="70"/>
      <c r="V217" s="71">
        <v>0</v>
      </c>
      <c r="W217" s="66"/>
      <c r="X217" s="66"/>
      <c r="Y217" s="35">
        <f>IF(T217=Pomocný_list!$B$4,((W217/0.75)+X217),(W217)+X217*0.75)</f>
        <v>0</v>
      </c>
      <c r="Z217" s="66"/>
      <c r="AA217" s="67"/>
      <c r="AB217" s="69"/>
      <c r="AC217" s="69"/>
      <c r="AD217" s="33" t="str">
        <f si="14" t="shared"/>
        <v>Splněna</v>
      </c>
      <c r="AE217" s="34">
        <f si="15" t="shared"/>
        <v>0</v>
      </c>
      <c r="AF217" s="34">
        <f si="16" t="shared"/>
        <v>0</v>
      </c>
      <c r="AG217" s="65"/>
      <c r="AH217" s="65"/>
      <c r="AI217" s="65"/>
      <c r="AJ217" s="65"/>
      <c r="AK217" s="65"/>
      <c r="AL217" s="65"/>
      <c r="AM217" s="65"/>
      <c r="AN217" s="65"/>
      <c r="AO217" s="65"/>
      <c r="AP217" s="37" t="b">
        <f>IF(AD217="Nesplněna","Nezpůsobilé výdaje",IFERROR(IF(T217=Pomocný_list!$B$2,AF217*Pomocný_list!$C$2,IF(T217=Pomocný_list!$B$3,AF217*Pomocný_list!$C$3,IF(T217=Pomocný_list!$B$4,AF217*Pomocný_list!$C$4,IF(T217=Pomocný_list!$B$5,AF217*Pomocný_list!$C$5,IF(T217=Pomocný_list!$B$6,AF217*Pomocný_list!$C$6,IF(T217=Pomocný_list!$B$7,AF217*Pomocný_list!$C$7,IF(T217=Pomocný_list!$B$8,AF217*Pomocný_list!$C$8))))))),"Chybné údaje"))</f>
        <v>0</v>
      </c>
      <c r="AQ217" s="45">
        <f si="17" t="shared"/>
        <v>0</v>
      </c>
      <c r="AR217" s="63"/>
      <c r="AS217" s="63"/>
      <c r="AT217" s="64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</row>
    <row r="218" spans="15:75" x14ac:dyDescent="0.25">
      <c r="O218" s="70"/>
      <c r="P218" s="70"/>
      <c r="Q218" s="70"/>
      <c r="R218" s="70"/>
      <c r="S218" s="70"/>
      <c r="T218" s="70"/>
      <c r="U218" s="70"/>
      <c r="V218" s="71">
        <v>0</v>
      </c>
      <c r="W218" s="66"/>
      <c r="X218" s="66"/>
      <c r="Y218" s="35">
        <f>IF(T218=Pomocný_list!$B$4,((W218/0.75)+X218),(W218)+X218*0.75)</f>
        <v>0</v>
      </c>
      <c r="Z218" s="66"/>
      <c r="AA218" s="67"/>
      <c r="AB218" s="69"/>
      <c r="AC218" s="69"/>
      <c r="AD218" s="33" t="str">
        <f si="14" t="shared"/>
        <v>Splněna</v>
      </c>
      <c r="AE218" s="34">
        <f si="15" t="shared"/>
        <v>0</v>
      </c>
      <c r="AF218" s="34">
        <f si="16" t="shared"/>
        <v>0</v>
      </c>
      <c r="AG218" s="65"/>
      <c r="AH218" s="65"/>
      <c r="AI218" s="65"/>
      <c r="AJ218" s="65"/>
      <c r="AK218" s="65"/>
      <c r="AL218" s="65"/>
      <c r="AM218" s="65"/>
      <c r="AN218" s="65"/>
      <c r="AO218" s="65"/>
      <c r="AP218" s="37" t="b">
        <f>IF(AD218="Nesplněna","Nezpůsobilé výdaje",IFERROR(IF(T218=Pomocný_list!$B$2,AF218*Pomocný_list!$C$2,IF(T218=Pomocný_list!$B$3,AF218*Pomocný_list!$C$3,IF(T218=Pomocný_list!$B$4,AF218*Pomocný_list!$C$4,IF(T218=Pomocný_list!$B$5,AF218*Pomocný_list!$C$5,IF(T218=Pomocný_list!$B$6,AF218*Pomocný_list!$C$6,IF(T218=Pomocný_list!$B$7,AF218*Pomocný_list!$C$7,IF(T218=Pomocný_list!$B$8,AF218*Pomocný_list!$C$8))))))),"Chybné údaje"))</f>
        <v>0</v>
      </c>
      <c r="AQ218" s="45">
        <f si="17" t="shared"/>
        <v>0</v>
      </c>
      <c r="AR218" s="63"/>
      <c r="AS218" s="63"/>
      <c r="AT218" s="64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</row>
    <row r="219" spans="15:75" x14ac:dyDescent="0.25">
      <c r="O219" s="70"/>
      <c r="P219" s="70"/>
      <c r="Q219" s="70"/>
      <c r="R219" s="70"/>
      <c r="S219" s="70"/>
      <c r="T219" s="70"/>
      <c r="U219" s="70"/>
      <c r="V219" s="71">
        <v>0</v>
      </c>
      <c r="W219" s="66"/>
      <c r="X219" s="66"/>
      <c r="Y219" s="35">
        <f>IF(T219=Pomocný_list!$B$4,((W219/0.75)+X219),(W219)+X219*0.75)</f>
        <v>0</v>
      </c>
      <c r="Z219" s="66"/>
      <c r="AA219" s="67"/>
      <c r="AB219" s="69"/>
      <c r="AC219" s="69"/>
      <c r="AD219" s="33" t="str">
        <f si="14" t="shared"/>
        <v>Splněna</v>
      </c>
      <c r="AE219" s="34">
        <f si="15" t="shared"/>
        <v>0</v>
      </c>
      <c r="AF219" s="34">
        <f si="16" t="shared"/>
        <v>0</v>
      </c>
      <c r="AG219" s="65"/>
      <c r="AH219" s="65"/>
      <c r="AI219" s="65"/>
      <c r="AJ219" s="65"/>
      <c r="AK219" s="65"/>
      <c r="AL219" s="65"/>
      <c r="AM219" s="65"/>
      <c r="AN219" s="65"/>
      <c r="AO219" s="65"/>
      <c r="AP219" s="37" t="b">
        <f>IF(AD219="Nesplněna","Nezpůsobilé výdaje",IFERROR(IF(T219=Pomocný_list!$B$2,AF219*Pomocný_list!$C$2,IF(T219=Pomocný_list!$B$3,AF219*Pomocný_list!$C$3,IF(T219=Pomocný_list!$B$4,AF219*Pomocný_list!$C$4,IF(T219=Pomocný_list!$B$5,AF219*Pomocný_list!$C$5,IF(T219=Pomocný_list!$B$6,AF219*Pomocný_list!$C$6,IF(T219=Pomocný_list!$B$7,AF219*Pomocný_list!$C$7,IF(T219=Pomocný_list!$B$8,AF219*Pomocný_list!$C$8))))))),"Chybné údaje"))</f>
        <v>0</v>
      </c>
      <c r="AQ219" s="45">
        <f si="17" t="shared"/>
        <v>0</v>
      </c>
      <c r="AR219" s="63"/>
      <c r="AS219" s="63"/>
      <c r="AT219" s="64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</row>
    <row r="220" spans="15:75" x14ac:dyDescent="0.25">
      <c r="O220" s="70"/>
      <c r="P220" s="70"/>
      <c r="Q220" s="70"/>
      <c r="R220" s="70"/>
      <c r="S220" s="70"/>
      <c r="T220" s="70"/>
      <c r="U220" s="70"/>
      <c r="V220" s="71">
        <v>0</v>
      </c>
      <c r="W220" s="66"/>
      <c r="X220" s="66"/>
      <c r="Y220" s="35">
        <f>IF(T220=Pomocný_list!$B$4,((W220/0.75)+X220),(W220)+X220*0.75)</f>
        <v>0</v>
      </c>
      <c r="Z220" s="66"/>
      <c r="AA220" s="67"/>
      <c r="AB220" s="69"/>
      <c r="AC220" s="69"/>
      <c r="AD220" s="33" t="str">
        <f si="14" t="shared"/>
        <v>Splněna</v>
      </c>
      <c r="AE220" s="34">
        <f si="15" t="shared"/>
        <v>0</v>
      </c>
      <c r="AF220" s="34">
        <f si="16" t="shared"/>
        <v>0</v>
      </c>
      <c r="AG220" s="65"/>
      <c r="AH220" s="65"/>
      <c r="AI220" s="65"/>
      <c r="AJ220" s="65"/>
      <c r="AK220" s="65"/>
      <c r="AL220" s="65"/>
      <c r="AM220" s="65"/>
      <c r="AN220" s="65"/>
      <c r="AO220" s="65"/>
      <c r="AP220" s="37" t="b">
        <f>IF(AD220="Nesplněna","Nezpůsobilé výdaje",IFERROR(IF(T220=Pomocný_list!$B$2,AF220*Pomocný_list!$C$2,IF(T220=Pomocný_list!$B$3,AF220*Pomocný_list!$C$3,IF(T220=Pomocný_list!$B$4,AF220*Pomocný_list!$C$4,IF(T220=Pomocný_list!$B$5,AF220*Pomocný_list!$C$5,IF(T220=Pomocný_list!$B$6,AF220*Pomocný_list!$C$6,IF(T220=Pomocný_list!$B$7,AF220*Pomocný_list!$C$7,IF(T220=Pomocný_list!$B$8,AF220*Pomocný_list!$C$8))))))),"Chybné údaje"))</f>
        <v>0</v>
      </c>
      <c r="AQ220" s="45">
        <f si="17" t="shared"/>
        <v>0</v>
      </c>
      <c r="AR220" s="63"/>
      <c r="AS220" s="63"/>
      <c r="AT220" s="64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</row>
    <row r="221" spans="15:75" x14ac:dyDescent="0.25">
      <c r="O221" s="70"/>
      <c r="P221" s="70"/>
      <c r="Q221" s="70"/>
      <c r="R221" s="70"/>
      <c r="S221" s="70"/>
      <c r="T221" s="70"/>
      <c r="U221" s="70"/>
      <c r="V221" s="71">
        <v>0</v>
      </c>
      <c r="W221" s="66"/>
      <c r="X221" s="66"/>
      <c r="Y221" s="35">
        <f>IF(T221=Pomocný_list!$B$4,((W221/0.75)+X221),(W221)+X221*0.75)</f>
        <v>0</v>
      </c>
      <c r="Z221" s="66"/>
      <c r="AA221" s="67"/>
      <c r="AB221" s="69"/>
      <c r="AC221" s="69"/>
      <c r="AD221" s="33" t="str">
        <f si="14" t="shared"/>
        <v>Splněna</v>
      </c>
      <c r="AE221" s="34">
        <f si="15" t="shared"/>
        <v>0</v>
      </c>
      <c r="AF221" s="34">
        <f si="16" t="shared"/>
        <v>0</v>
      </c>
      <c r="AG221" s="65"/>
      <c r="AH221" s="65"/>
      <c r="AI221" s="65"/>
      <c r="AJ221" s="65"/>
      <c r="AK221" s="65"/>
      <c r="AL221" s="65"/>
      <c r="AM221" s="65"/>
      <c r="AN221" s="65"/>
      <c r="AO221" s="65"/>
      <c r="AP221" s="37" t="b">
        <f>IF(AD221="Nesplněna","Nezpůsobilé výdaje",IFERROR(IF(T221=Pomocný_list!$B$2,AF221*Pomocný_list!$C$2,IF(T221=Pomocný_list!$B$3,AF221*Pomocný_list!$C$3,IF(T221=Pomocný_list!$B$4,AF221*Pomocný_list!$C$4,IF(T221=Pomocný_list!$B$5,AF221*Pomocný_list!$C$5,IF(T221=Pomocný_list!$B$6,AF221*Pomocný_list!$C$6,IF(T221=Pomocný_list!$B$7,AF221*Pomocný_list!$C$7,IF(T221=Pomocný_list!$B$8,AF221*Pomocný_list!$C$8))))))),"Chybné údaje"))</f>
        <v>0</v>
      </c>
      <c r="AQ221" s="45">
        <f si="17" t="shared"/>
        <v>0</v>
      </c>
      <c r="AR221" s="63"/>
      <c r="AS221" s="63"/>
      <c r="AT221" s="64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</row>
    <row r="222" spans="15:75" x14ac:dyDescent="0.25">
      <c r="O222" s="70"/>
      <c r="P222" s="70"/>
      <c r="Q222" s="70"/>
      <c r="R222" s="70"/>
      <c r="S222" s="70"/>
      <c r="T222" s="70"/>
      <c r="U222" s="70"/>
      <c r="V222" s="71">
        <v>0</v>
      </c>
      <c r="W222" s="66"/>
      <c r="X222" s="66"/>
      <c r="Y222" s="35">
        <f>IF(T222=Pomocný_list!$B$4,((W222/0.75)+X222),(W222)+X222*0.75)</f>
        <v>0</v>
      </c>
      <c r="Z222" s="66"/>
      <c r="AA222" s="67"/>
      <c r="AB222" s="69"/>
      <c r="AC222" s="69"/>
      <c r="AD222" s="33" t="str">
        <f si="14" t="shared"/>
        <v>Splněna</v>
      </c>
      <c r="AE222" s="34">
        <f si="15" t="shared"/>
        <v>0</v>
      </c>
      <c r="AF222" s="34">
        <f si="16" t="shared"/>
        <v>0</v>
      </c>
      <c r="AG222" s="65"/>
      <c r="AH222" s="65"/>
      <c r="AI222" s="65"/>
      <c r="AJ222" s="65"/>
      <c r="AK222" s="65"/>
      <c r="AL222" s="65"/>
      <c r="AM222" s="65"/>
      <c r="AN222" s="65"/>
      <c r="AO222" s="65"/>
      <c r="AP222" s="37" t="b">
        <f>IF(AD222="Nesplněna","Nezpůsobilé výdaje",IFERROR(IF(T222=Pomocný_list!$B$2,AF222*Pomocný_list!$C$2,IF(T222=Pomocný_list!$B$3,AF222*Pomocný_list!$C$3,IF(T222=Pomocný_list!$B$4,AF222*Pomocný_list!$C$4,IF(T222=Pomocný_list!$B$5,AF222*Pomocný_list!$C$5,IF(T222=Pomocný_list!$B$6,AF222*Pomocný_list!$C$6,IF(T222=Pomocný_list!$B$7,AF222*Pomocný_list!$C$7,IF(T222=Pomocný_list!$B$8,AF222*Pomocný_list!$C$8))))))),"Chybné údaje"))</f>
        <v>0</v>
      </c>
      <c r="AQ222" s="45">
        <f si="17" t="shared"/>
        <v>0</v>
      </c>
      <c r="AR222" s="63"/>
      <c r="AS222" s="63"/>
      <c r="AT222" s="64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</row>
    <row r="223" spans="15:75" x14ac:dyDescent="0.25">
      <c r="O223" s="70"/>
      <c r="P223" s="70"/>
      <c r="Q223" s="70"/>
      <c r="R223" s="70"/>
      <c r="S223" s="70"/>
      <c r="T223" s="70"/>
      <c r="U223" s="70"/>
      <c r="V223" s="71">
        <v>0</v>
      </c>
      <c r="W223" s="66"/>
      <c r="X223" s="66"/>
      <c r="Y223" s="35">
        <f>IF(T223=Pomocný_list!$B$4,((W223/0.75)+X223),(W223)+X223*0.75)</f>
        <v>0</v>
      </c>
      <c r="Z223" s="66"/>
      <c r="AA223" s="67"/>
      <c r="AB223" s="69"/>
      <c r="AC223" s="69"/>
      <c r="AD223" s="33" t="str">
        <f si="14" t="shared"/>
        <v>Splněna</v>
      </c>
      <c r="AE223" s="34">
        <f si="15" t="shared"/>
        <v>0</v>
      </c>
      <c r="AF223" s="34">
        <f si="16" t="shared"/>
        <v>0</v>
      </c>
      <c r="AG223" s="65"/>
      <c r="AH223" s="65"/>
      <c r="AI223" s="65"/>
      <c r="AJ223" s="65"/>
      <c r="AK223" s="65"/>
      <c r="AL223" s="65"/>
      <c r="AM223" s="65"/>
      <c r="AN223" s="65"/>
      <c r="AO223" s="65"/>
      <c r="AP223" s="37" t="b">
        <f>IF(AD223="Nesplněna","Nezpůsobilé výdaje",IFERROR(IF(T223=Pomocný_list!$B$2,AF223*Pomocný_list!$C$2,IF(T223=Pomocný_list!$B$3,AF223*Pomocný_list!$C$3,IF(T223=Pomocný_list!$B$4,AF223*Pomocný_list!$C$4,IF(T223=Pomocný_list!$B$5,AF223*Pomocný_list!$C$5,IF(T223=Pomocný_list!$B$6,AF223*Pomocný_list!$C$6,IF(T223=Pomocný_list!$B$7,AF223*Pomocný_list!$C$7,IF(T223=Pomocný_list!$B$8,AF223*Pomocný_list!$C$8))))))),"Chybné údaje"))</f>
        <v>0</v>
      </c>
      <c r="AQ223" s="45">
        <f si="17" t="shared"/>
        <v>0</v>
      </c>
      <c r="AR223" s="63"/>
      <c r="AS223" s="63"/>
      <c r="AT223" s="64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</row>
    <row r="224" spans="15:75" x14ac:dyDescent="0.25">
      <c r="O224" s="70"/>
      <c r="P224" s="70"/>
      <c r="Q224" s="70"/>
      <c r="R224" s="70"/>
      <c r="S224" s="70"/>
      <c r="T224" s="70"/>
      <c r="U224" s="70"/>
      <c r="V224" s="71">
        <v>0</v>
      </c>
      <c r="W224" s="66"/>
      <c r="X224" s="66"/>
      <c r="Y224" s="35">
        <f>IF(T224=Pomocný_list!$B$4,((W224/0.75)+X224),(W224)+X224*0.75)</f>
        <v>0</v>
      </c>
      <c r="Z224" s="66"/>
      <c r="AA224" s="67"/>
      <c r="AB224" s="69"/>
      <c r="AC224" s="69"/>
      <c r="AD224" s="33" t="str">
        <f si="14" t="shared"/>
        <v>Splněna</v>
      </c>
      <c r="AE224" s="34">
        <f si="15" t="shared"/>
        <v>0</v>
      </c>
      <c r="AF224" s="34">
        <f si="16" t="shared"/>
        <v>0</v>
      </c>
      <c r="AG224" s="65"/>
      <c r="AH224" s="65"/>
      <c r="AI224" s="65"/>
      <c r="AJ224" s="65"/>
      <c r="AK224" s="65"/>
      <c r="AL224" s="65"/>
      <c r="AM224" s="65"/>
      <c r="AN224" s="65"/>
      <c r="AO224" s="65"/>
      <c r="AP224" s="37" t="b">
        <f>IF(AD224="Nesplněna","Nezpůsobilé výdaje",IFERROR(IF(T224=Pomocný_list!$B$2,AF224*Pomocný_list!$C$2,IF(T224=Pomocný_list!$B$3,AF224*Pomocný_list!$C$3,IF(T224=Pomocný_list!$B$4,AF224*Pomocný_list!$C$4,IF(T224=Pomocný_list!$B$5,AF224*Pomocný_list!$C$5,IF(T224=Pomocný_list!$B$6,AF224*Pomocný_list!$C$6,IF(T224=Pomocný_list!$B$7,AF224*Pomocný_list!$C$7,IF(T224=Pomocný_list!$B$8,AF224*Pomocný_list!$C$8))))))),"Chybné údaje"))</f>
        <v>0</v>
      </c>
      <c r="AQ224" s="45">
        <f si="17" t="shared"/>
        <v>0</v>
      </c>
      <c r="AR224" s="63"/>
      <c r="AS224" s="63"/>
      <c r="AT224" s="64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</row>
    <row r="225" spans="15:75" x14ac:dyDescent="0.25">
      <c r="O225" s="70"/>
      <c r="P225" s="70"/>
      <c r="Q225" s="70"/>
      <c r="R225" s="70"/>
      <c r="S225" s="70"/>
      <c r="T225" s="70"/>
      <c r="U225" s="70"/>
      <c r="V225" s="71">
        <v>0</v>
      </c>
      <c r="W225" s="66"/>
      <c r="X225" s="66"/>
      <c r="Y225" s="35">
        <f>IF(T225=Pomocný_list!$B$4,((W225/0.75)+X225),(W225)+X225*0.75)</f>
        <v>0</v>
      </c>
      <c r="Z225" s="66"/>
      <c r="AA225" s="67"/>
      <c r="AB225" s="69"/>
      <c r="AC225" s="69"/>
      <c r="AD225" s="33" t="str">
        <f si="14" t="shared"/>
        <v>Splněna</v>
      </c>
      <c r="AE225" s="34">
        <f si="15" t="shared"/>
        <v>0</v>
      </c>
      <c r="AF225" s="34">
        <f si="16" t="shared"/>
        <v>0</v>
      </c>
      <c r="AG225" s="65"/>
      <c r="AH225" s="65"/>
      <c r="AI225" s="65"/>
      <c r="AJ225" s="65"/>
      <c r="AK225" s="65"/>
      <c r="AL225" s="65"/>
      <c r="AM225" s="65"/>
      <c r="AN225" s="65"/>
      <c r="AO225" s="65"/>
      <c r="AP225" s="37" t="b">
        <f>IF(AD225="Nesplněna","Nezpůsobilé výdaje",IFERROR(IF(T225=Pomocný_list!$B$2,AF225*Pomocný_list!$C$2,IF(T225=Pomocný_list!$B$3,AF225*Pomocný_list!$C$3,IF(T225=Pomocný_list!$B$4,AF225*Pomocný_list!$C$4,IF(T225=Pomocný_list!$B$5,AF225*Pomocný_list!$C$5,IF(T225=Pomocný_list!$B$6,AF225*Pomocný_list!$C$6,IF(T225=Pomocný_list!$B$7,AF225*Pomocný_list!$C$7,IF(T225=Pomocný_list!$B$8,AF225*Pomocný_list!$C$8))))))),"Chybné údaje"))</f>
        <v>0</v>
      </c>
      <c r="AQ225" s="45">
        <f si="17" t="shared"/>
        <v>0</v>
      </c>
      <c r="AR225" s="63"/>
      <c r="AS225" s="63"/>
      <c r="AT225" s="64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</row>
    <row r="226" spans="15:75" x14ac:dyDescent="0.25">
      <c r="O226" s="70"/>
      <c r="P226" s="70"/>
      <c r="Q226" s="70"/>
      <c r="R226" s="70"/>
      <c r="S226" s="70"/>
      <c r="T226" s="70"/>
      <c r="U226" s="70"/>
      <c r="V226" s="71">
        <v>0</v>
      </c>
      <c r="W226" s="66"/>
      <c r="X226" s="66"/>
      <c r="Y226" s="35">
        <f>IF(T226=Pomocný_list!$B$4,((W226/0.75)+X226),(W226)+X226*0.75)</f>
        <v>0</v>
      </c>
      <c r="Z226" s="66"/>
      <c r="AA226" s="67"/>
      <c r="AB226" s="69"/>
      <c r="AC226" s="69"/>
      <c r="AD226" s="33" t="str">
        <f si="14" t="shared"/>
        <v>Splněna</v>
      </c>
      <c r="AE226" s="34">
        <f si="15" t="shared"/>
        <v>0</v>
      </c>
      <c r="AF226" s="34">
        <f si="16" t="shared"/>
        <v>0</v>
      </c>
      <c r="AG226" s="65"/>
      <c r="AH226" s="65"/>
      <c r="AI226" s="65"/>
      <c r="AJ226" s="65"/>
      <c r="AK226" s="65"/>
      <c r="AL226" s="65"/>
      <c r="AM226" s="65"/>
      <c r="AN226" s="65"/>
      <c r="AO226" s="65"/>
      <c r="AP226" s="37" t="b">
        <f>IF(AD226="Nesplněna","Nezpůsobilé výdaje",IFERROR(IF(T226=Pomocný_list!$B$2,AF226*Pomocný_list!$C$2,IF(T226=Pomocný_list!$B$3,AF226*Pomocný_list!$C$3,IF(T226=Pomocný_list!$B$4,AF226*Pomocný_list!$C$4,IF(T226=Pomocný_list!$B$5,AF226*Pomocný_list!$C$5,IF(T226=Pomocný_list!$B$6,AF226*Pomocný_list!$C$6,IF(T226=Pomocný_list!$B$7,AF226*Pomocný_list!$C$7,IF(T226=Pomocný_list!$B$8,AF226*Pomocný_list!$C$8))))))),"Chybné údaje"))</f>
        <v>0</v>
      </c>
      <c r="AQ226" s="45">
        <f si="17" t="shared"/>
        <v>0</v>
      </c>
      <c r="AR226" s="63"/>
      <c r="AS226" s="63"/>
      <c r="AT226" s="64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</row>
    <row r="227" spans="15:75" x14ac:dyDescent="0.25">
      <c r="O227" s="70"/>
      <c r="P227" s="70"/>
      <c r="Q227" s="70"/>
      <c r="R227" s="70"/>
      <c r="S227" s="70"/>
      <c r="T227" s="70"/>
      <c r="U227" s="70"/>
      <c r="V227" s="71">
        <v>0</v>
      </c>
      <c r="W227" s="66"/>
      <c r="X227" s="66"/>
      <c r="Y227" s="35">
        <f>IF(T227=Pomocný_list!$B$4,((W227/0.75)+X227),(W227)+X227*0.75)</f>
        <v>0</v>
      </c>
      <c r="Z227" s="66"/>
      <c r="AA227" s="67"/>
      <c r="AB227" s="69"/>
      <c r="AC227" s="69"/>
      <c r="AD227" s="33" t="str">
        <f si="14" t="shared"/>
        <v>Splněna</v>
      </c>
      <c r="AE227" s="34">
        <f si="15" t="shared"/>
        <v>0</v>
      </c>
      <c r="AF227" s="34">
        <f si="16" t="shared"/>
        <v>0</v>
      </c>
      <c r="AG227" s="65"/>
      <c r="AH227" s="65"/>
      <c r="AI227" s="65"/>
      <c r="AJ227" s="65"/>
      <c r="AK227" s="65"/>
      <c r="AL227" s="65"/>
      <c r="AM227" s="65"/>
      <c r="AN227" s="65"/>
      <c r="AO227" s="65"/>
      <c r="AP227" s="37" t="b">
        <f>IF(AD227="Nesplněna","Nezpůsobilé výdaje",IFERROR(IF(T227=Pomocný_list!$B$2,AF227*Pomocný_list!$C$2,IF(T227=Pomocný_list!$B$3,AF227*Pomocný_list!$C$3,IF(T227=Pomocný_list!$B$4,AF227*Pomocný_list!$C$4,IF(T227=Pomocný_list!$B$5,AF227*Pomocný_list!$C$5,IF(T227=Pomocný_list!$B$6,AF227*Pomocný_list!$C$6,IF(T227=Pomocný_list!$B$7,AF227*Pomocný_list!$C$7,IF(T227=Pomocný_list!$B$8,AF227*Pomocný_list!$C$8))))))),"Chybné údaje"))</f>
        <v>0</v>
      </c>
      <c r="AQ227" s="45">
        <f si="17" t="shared"/>
        <v>0</v>
      </c>
      <c r="AR227" s="63"/>
      <c r="AS227" s="63"/>
      <c r="AT227" s="64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</row>
    <row r="228" spans="15:75" x14ac:dyDescent="0.25">
      <c r="O228" s="70"/>
      <c r="P228" s="70"/>
      <c r="Q228" s="70"/>
      <c r="R228" s="70"/>
      <c r="S228" s="70"/>
      <c r="T228" s="70"/>
      <c r="U228" s="70"/>
      <c r="V228" s="71">
        <v>0</v>
      </c>
      <c r="W228" s="66"/>
      <c r="X228" s="66"/>
      <c r="Y228" s="35">
        <f>IF(T228=Pomocný_list!$B$4,((W228/0.75)+X228),(W228)+X228*0.75)</f>
        <v>0</v>
      </c>
      <c r="Z228" s="66"/>
      <c r="AA228" s="67"/>
      <c r="AB228" s="69"/>
      <c r="AC228" s="69"/>
      <c r="AD228" s="33" t="str">
        <f si="14" t="shared"/>
        <v>Splněna</v>
      </c>
      <c r="AE228" s="34">
        <f si="15" t="shared"/>
        <v>0</v>
      </c>
      <c r="AF228" s="34">
        <f si="16" t="shared"/>
        <v>0</v>
      </c>
      <c r="AG228" s="65"/>
      <c r="AH228" s="65"/>
      <c r="AI228" s="65"/>
      <c r="AJ228" s="65"/>
      <c r="AK228" s="65"/>
      <c r="AL228" s="65"/>
      <c r="AM228" s="65"/>
      <c r="AN228" s="65"/>
      <c r="AO228" s="65"/>
      <c r="AP228" s="37" t="b">
        <f>IF(AD228="Nesplněna","Nezpůsobilé výdaje",IFERROR(IF(T228=Pomocný_list!$B$2,AF228*Pomocný_list!$C$2,IF(T228=Pomocný_list!$B$3,AF228*Pomocný_list!$C$3,IF(T228=Pomocný_list!$B$4,AF228*Pomocný_list!$C$4,IF(T228=Pomocný_list!$B$5,AF228*Pomocný_list!$C$5,IF(T228=Pomocný_list!$B$6,AF228*Pomocný_list!$C$6,IF(T228=Pomocný_list!$B$7,AF228*Pomocný_list!$C$7,IF(T228=Pomocný_list!$B$8,AF228*Pomocný_list!$C$8))))))),"Chybné údaje"))</f>
        <v>0</v>
      </c>
      <c r="AQ228" s="45">
        <f si="17" t="shared"/>
        <v>0</v>
      </c>
      <c r="AR228" s="63"/>
      <c r="AS228" s="63"/>
      <c r="AT228" s="64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</row>
    <row r="229" spans="15:75" x14ac:dyDescent="0.25">
      <c r="O229" s="70"/>
      <c r="P229" s="70"/>
      <c r="Q229" s="70"/>
      <c r="R229" s="70"/>
      <c r="S229" s="70"/>
      <c r="T229" s="70"/>
      <c r="U229" s="70"/>
      <c r="V229" s="71">
        <v>0</v>
      </c>
      <c r="W229" s="66"/>
      <c r="X229" s="66"/>
      <c r="Y229" s="35">
        <f>IF(T229=Pomocný_list!$B$4,((W229/0.75)+X229),(W229)+X229*0.75)</f>
        <v>0</v>
      </c>
      <c r="Z229" s="66"/>
      <c r="AA229" s="67"/>
      <c r="AB229" s="69"/>
      <c r="AC229" s="69"/>
      <c r="AD229" s="33" t="str">
        <f si="14" t="shared"/>
        <v>Splněna</v>
      </c>
      <c r="AE229" s="34">
        <f si="15" t="shared"/>
        <v>0</v>
      </c>
      <c r="AF229" s="34">
        <f si="16" t="shared"/>
        <v>0</v>
      </c>
      <c r="AG229" s="65"/>
      <c r="AH229" s="65"/>
      <c r="AI229" s="65"/>
      <c r="AJ229" s="65"/>
      <c r="AK229" s="65"/>
      <c r="AL229" s="65"/>
      <c r="AM229" s="65"/>
      <c r="AN229" s="65"/>
      <c r="AO229" s="65"/>
      <c r="AP229" s="37" t="b">
        <f>IF(AD229="Nesplněna","Nezpůsobilé výdaje",IFERROR(IF(T229=Pomocný_list!$B$2,AF229*Pomocný_list!$C$2,IF(T229=Pomocný_list!$B$3,AF229*Pomocný_list!$C$3,IF(T229=Pomocný_list!$B$4,AF229*Pomocný_list!$C$4,IF(T229=Pomocný_list!$B$5,AF229*Pomocný_list!$C$5,IF(T229=Pomocný_list!$B$6,AF229*Pomocný_list!$C$6,IF(T229=Pomocný_list!$B$7,AF229*Pomocný_list!$C$7,IF(T229=Pomocný_list!$B$8,AF229*Pomocný_list!$C$8))))))),"Chybné údaje"))</f>
        <v>0</v>
      </c>
      <c r="AQ229" s="45">
        <f si="17" t="shared"/>
        <v>0</v>
      </c>
      <c r="AR229" s="63"/>
      <c r="AS229" s="63"/>
      <c r="AT229" s="64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</row>
    <row r="230" spans="15:75" x14ac:dyDescent="0.25">
      <c r="O230" s="70"/>
      <c r="P230" s="70"/>
      <c r="Q230" s="70"/>
      <c r="R230" s="70"/>
      <c r="S230" s="70"/>
      <c r="T230" s="70"/>
      <c r="U230" s="70"/>
      <c r="V230" s="71">
        <v>0</v>
      </c>
      <c r="W230" s="66"/>
      <c r="X230" s="66"/>
      <c r="Y230" s="35">
        <f>IF(T230=Pomocný_list!$B$4,((W230/0.75)+X230),(W230)+X230*0.75)</f>
        <v>0</v>
      </c>
      <c r="Z230" s="66"/>
      <c r="AA230" s="67"/>
      <c r="AB230" s="69"/>
      <c r="AC230" s="69"/>
      <c r="AD230" s="33" t="str">
        <f si="14" t="shared"/>
        <v>Splněna</v>
      </c>
      <c r="AE230" s="34">
        <f si="15" t="shared"/>
        <v>0</v>
      </c>
      <c r="AF230" s="34">
        <f si="16" t="shared"/>
        <v>0</v>
      </c>
      <c r="AG230" s="65"/>
      <c r="AH230" s="65"/>
      <c r="AI230" s="65"/>
      <c r="AJ230" s="65"/>
      <c r="AK230" s="65"/>
      <c r="AL230" s="65"/>
      <c r="AM230" s="65"/>
      <c r="AN230" s="65"/>
      <c r="AO230" s="65"/>
      <c r="AP230" s="37" t="b">
        <f>IF(AD230="Nesplněna","Nezpůsobilé výdaje",IFERROR(IF(T230=Pomocný_list!$B$2,AF230*Pomocný_list!$C$2,IF(T230=Pomocný_list!$B$3,AF230*Pomocný_list!$C$3,IF(T230=Pomocný_list!$B$4,AF230*Pomocný_list!$C$4,IF(T230=Pomocný_list!$B$5,AF230*Pomocný_list!$C$5,IF(T230=Pomocný_list!$B$6,AF230*Pomocný_list!$C$6,IF(T230=Pomocný_list!$B$7,AF230*Pomocný_list!$C$7,IF(T230=Pomocný_list!$B$8,AF230*Pomocný_list!$C$8))))))),"Chybné údaje"))</f>
        <v>0</v>
      </c>
      <c r="AQ230" s="45">
        <f si="17" t="shared"/>
        <v>0</v>
      </c>
      <c r="AR230" s="63"/>
      <c r="AS230" s="63"/>
      <c r="AT230" s="64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</row>
    <row r="231" spans="15:75" x14ac:dyDescent="0.25">
      <c r="O231" s="70"/>
      <c r="P231" s="70"/>
      <c r="Q231" s="70"/>
      <c r="R231" s="70"/>
      <c r="S231" s="70"/>
      <c r="T231" s="70"/>
      <c r="U231" s="70"/>
      <c r="V231" s="71">
        <v>0</v>
      </c>
      <c r="W231" s="66"/>
      <c r="X231" s="66"/>
      <c r="Y231" s="35">
        <f>IF(T231=Pomocný_list!$B$4,((W231/0.75)+X231),(W231)+X231*0.75)</f>
        <v>0</v>
      </c>
      <c r="Z231" s="66"/>
      <c r="AA231" s="67"/>
      <c r="AB231" s="69"/>
      <c r="AC231" s="69"/>
      <c r="AD231" s="33" t="str">
        <f ref="AD231:AD294" si="18" t="shared">IF(AE231&gt;=Y231*0.7,"Splněna","Nesplněna")</f>
        <v>Splněna</v>
      </c>
      <c r="AE231" s="34">
        <f ref="AE231:AE294" si="19" t="shared">IF(SUM(AS231:FS231)&gt;Y231,"Překročeno",SUM(AS231:FS231))</f>
        <v>0</v>
      </c>
      <c r="AF231" s="34">
        <f ref="AF231:AF294" si="20" t="shared">IF(SUM(AG231:AO231)&lt;=Z231,SUM(AG231:AO231)-AR231,"Překročeno")</f>
        <v>0</v>
      </c>
      <c r="AG231" s="65"/>
      <c r="AH231" s="65"/>
      <c r="AI231" s="65"/>
      <c r="AJ231" s="65"/>
      <c r="AK231" s="65"/>
      <c r="AL231" s="65"/>
      <c r="AM231" s="65"/>
      <c r="AN231" s="65"/>
      <c r="AO231" s="65"/>
      <c r="AP231" s="37" t="b">
        <f>IF(AD231="Nesplněna","Nezpůsobilé výdaje",IFERROR(IF(T231=Pomocný_list!$B$2,AF231*Pomocný_list!$C$2,IF(T231=Pomocný_list!$B$3,AF231*Pomocný_list!$C$3,IF(T231=Pomocný_list!$B$4,AF231*Pomocný_list!$C$4,IF(T231=Pomocný_list!$B$5,AF231*Pomocný_list!$C$5,IF(T231=Pomocný_list!$B$6,AF231*Pomocný_list!$C$6,IF(T231=Pomocný_list!$B$7,AF231*Pomocný_list!$C$7,IF(T231=Pomocný_list!$B$8,AF231*Pomocný_list!$C$8))))))),"Chybné údaje"))</f>
        <v>0</v>
      </c>
      <c r="AQ231" s="45">
        <f ref="AQ231:AQ294" si="21" t="shared">IFERROR(AP231/100*$D$28,"Chybné údaje")</f>
        <v>0</v>
      </c>
      <c r="AR231" s="63"/>
      <c r="AS231" s="63"/>
      <c r="AT231" s="64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</row>
    <row r="232" spans="15:75" x14ac:dyDescent="0.25">
      <c r="O232" s="70"/>
      <c r="P232" s="70"/>
      <c r="Q232" s="70"/>
      <c r="R232" s="70"/>
      <c r="S232" s="70"/>
      <c r="T232" s="70"/>
      <c r="U232" s="70"/>
      <c r="V232" s="71">
        <v>0</v>
      </c>
      <c r="W232" s="66"/>
      <c r="X232" s="66"/>
      <c r="Y232" s="35">
        <f>IF(T232=Pomocný_list!$B$4,((W232/0.75)+X232),(W232)+X232*0.75)</f>
        <v>0</v>
      </c>
      <c r="Z232" s="66"/>
      <c r="AA232" s="67"/>
      <c r="AB232" s="69"/>
      <c r="AC232" s="69"/>
      <c r="AD232" s="33" t="str">
        <f si="18" t="shared"/>
        <v>Splněna</v>
      </c>
      <c r="AE232" s="34">
        <f si="19" t="shared"/>
        <v>0</v>
      </c>
      <c r="AF232" s="34">
        <f si="20" t="shared"/>
        <v>0</v>
      </c>
      <c r="AG232" s="65"/>
      <c r="AH232" s="65"/>
      <c r="AI232" s="65"/>
      <c r="AJ232" s="65"/>
      <c r="AK232" s="65"/>
      <c r="AL232" s="65"/>
      <c r="AM232" s="65"/>
      <c r="AN232" s="65"/>
      <c r="AO232" s="65"/>
      <c r="AP232" s="37" t="b">
        <f>IF(AD232="Nesplněna","Nezpůsobilé výdaje",IFERROR(IF(T232=Pomocný_list!$B$2,AF232*Pomocný_list!$C$2,IF(T232=Pomocný_list!$B$3,AF232*Pomocný_list!$C$3,IF(T232=Pomocný_list!$B$4,AF232*Pomocný_list!$C$4,IF(T232=Pomocný_list!$B$5,AF232*Pomocný_list!$C$5,IF(T232=Pomocný_list!$B$6,AF232*Pomocný_list!$C$6,IF(T232=Pomocný_list!$B$7,AF232*Pomocný_list!$C$7,IF(T232=Pomocný_list!$B$8,AF232*Pomocný_list!$C$8))))))),"Chybné údaje"))</f>
        <v>0</v>
      </c>
      <c r="AQ232" s="45">
        <f si="21" t="shared"/>
        <v>0</v>
      </c>
      <c r="AR232" s="63"/>
      <c r="AS232" s="63"/>
      <c r="AT232" s="64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</row>
    <row r="233" spans="15:75" x14ac:dyDescent="0.25">
      <c r="O233" s="70"/>
      <c r="P233" s="70"/>
      <c r="Q233" s="70"/>
      <c r="R233" s="70"/>
      <c r="S233" s="70"/>
      <c r="T233" s="70"/>
      <c r="U233" s="70"/>
      <c r="V233" s="71">
        <v>0</v>
      </c>
      <c r="W233" s="66"/>
      <c r="X233" s="66"/>
      <c r="Y233" s="35">
        <f>IF(T233=Pomocný_list!$B$4,((W233/0.75)+X233),(W233)+X233*0.75)</f>
        <v>0</v>
      </c>
      <c r="Z233" s="66"/>
      <c r="AA233" s="67"/>
      <c r="AB233" s="69"/>
      <c r="AC233" s="69"/>
      <c r="AD233" s="33" t="str">
        <f si="18" t="shared"/>
        <v>Splněna</v>
      </c>
      <c r="AE233" s="34">
        <f si="19" t="shared"/>
        <v>0</v>
      </c>
      <c r="AF233" s="34">
        <f si="20" t="shared"/>
        <v>0</v>
      </c>
      <c r="AG233" s="65"/>
      <c r="AH233" s="65"/>
      <c r="AI233" s="65"/>
      <c r="AJ233" s="65"/>
      <c r="AK233" s="65"/>
      <c r="AL233" s="65"/>
      <c r="AM233" s="65"/>
      <c r="AN233" s="65"/>
      <c r="AO233" s="65"/>
      <c r="AP233" s="37" t="b">
        <f>IF(AD233="Nesplněna","Nezpůsobilé výdaje",IFERROR(IF(T233=Pomocný_list!$B$2,AF233*Pomocný_list!$C$2,IF(T233=Pomocný_list!$B$3,AF233*Pomocný_list!$C$3,IF(T233=Pomocný_list!$B$4,AF233*Pomocný_list!$C$4,IF(T233=Pomocný_list!$B$5,AF233*Pomocný_list!$C$5,IF(T233=Pomocný_list!$B$6,AF233*Pomocný_list!$C$6,IF(T233=Pomocný_list!$B$7,AF233*Pomocný_list!$C$7,IF(T233=Pomocný_list!$B$8,AF233*Pomocný_list!$C$8))))))),"Chybné údaje"))</f>
        <v>0</v>
      </c>
      <c r="AQ233" s="45">
        <f si="21" t="shared"/>
        <v>0</v>
      </c>
      <c r="AR233" s="63"/>
      <c r="AS233" s="63"/>
      <c r="AT233" s="64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</row>
    <row r="234" spans="15:75" x14ac:dyDescent="0.25">
      <c r="O234" s="70"/>
      <c r="P234" s="70"/>
      <c r="Q234" s="70"/>
      <c r="R234" s="70"/>
      <c r="S234" s="70"/>
      <c r="T234" s="70"/>
      <c r="U234" s="70"/>
      <c r="V234" s="71">
        <v>0</v>
      </c>
      <c r="W234" s="66"/>
      <c r="X234" s="66"/>
      <c r="Y234" s="35">
        <f>IF(T234=Pomocný_list!$B$4,((W234/0.75)+X234),(W234)+X234*0.75)</f>
        <v>0</v>
      </c>
      <c r="Z234" s="66"/>
      <c r="AA234" s="67"/>
      <c r="AB234" s="69"/>
      <c r="AC234" s="69"/>
      <c r="AD234" s="33" t="str">
        <f si="18" t="shared"/>
        <v>Splněna</v>
      </c>
      <c r="AE234" s="34">
        <f si="19" t="shared"/>
        <v>0</v>
      </c>
      <c r="AF234" s="34">
        <f si="20" t="shared"/>
        <v>0</v>
      </c>
      <c r="AG234" s="65"/>
      <c r="AH234" s="65"/>
      <c r="AI234" s="65"/>
      <c r="AJ234" s="65"/>
      <c r="AK234" s="65"/>
      <c r="AL234" s="65"/>
      <c r="AM234" s="65"/>
      <c r="AN234" s="65"/>
      <c r="AO234" s="65"/>
      <c r="AP234" s="37" t="b">
        <f>IF(AD234="Nesplněna","Nezpůsobilé výdaje",IFERROR(IF(T234=Pomocný_list!$B$2,AF234*Pomocný_list!$C$2,IF(T234=Pomocný_list!$B$3,AF234*Pomocný_list!$C$3,IF(T234=Pomocný_list!$B$4,AF234*Pomocný_list!$C$4,IF(T234=Pomocný_list!$B$5,AF234*Pomocný_list!$C$5,IF(T234=Pomocný_list!$B$6,AF234*Pomocný_list!$C$6,IF(T234=Pomocný_list!$B$7,AF234*Pomocný_list!$C$7,IF(T234=Pomocný_list!$B$8,AF234*Pomocný_list!$C$8))))))),"Chybné údaje"))</f>
        <v>0</v>
      </c>
      <c r="AQ234" s="45">
        <f si="21" t="shared"/>
        <v>0</v>
      </c>
      <c r="AR234" s="63"/>
      <c r="AS234" s="63"/>
      <c r="AT234" s="64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</row>
    <row r="235" spans="15:75" x14ac:dyDescent="0.25">
      <c r="O235" s="70"/>
      <c r="P235" s="70"/>
      <c r="Q235" s="70"/>
      <c r="R235" s="70"/>
      <c r="S235" s="70"/>
      <c r="T235" s="70"/>
      <c r="U235" s="70"/>
      <c r="V235" s="71">
        <v>0</v>
      </c>
      <c r="W235" s="66"/>
      <c r="X235" s="66"/>
      <c r="Y235" s="35">
        <f>IF(T235=Pomocný_list!$B$4,((W235/0.75)+X235),(W235)+X235*0.75)</f>
        <v>0</v>
      </c>
      <c r="Z235" s="66"/>
      <c r="AA235" s="67"/>
      <c r="AB235" s="69"/>
      <c r="AC235" s="69"/>
      <c r="AD235" s="33" t="str">
        <f si="18" t="shared"/>
        <v>Splněna</v>
      </c>
      <c r="AE235" s="34">
        <f si="19" t="shared"/>
        <v>0</v>
      </c>
      <c r="AF235" s="34">
        <f si="20" t="shared"/>
        <v>0</v>
      </c>
      <c r="AG235" s="65"/>
      <c r="AH235" s="65"/>
      <c r="AI235" s="65"/>
      <c r="AJ235" s="65"/>
      <c r="AK235" s="65"/>
      <c r="AL235" s="65"/>
      <c r="AM235" s="65"/>
      <c r="AN235" s="65"/>
      <c r="AO235" s="65"/>
      <c r="AP235" s="37" t="b">
        <f>IF(AD235="Nesplněna","Nezpůsobilé výdaje",IFERROR(IF(T235=Pomocný_list!$B$2,AF235*Pomocný_list!$C$2,IF(T235=Pomocný_list!$B$3,AF235*Pomocný_list!$C$3,IF(T235=Pomocný_list!$B$4,AF235*Pomocný_list!$C$4,IF(T235=Pomocný_list!$B$5,AF235*Pomocný_list!$C$5,IF(T235=Pomocný_list!$B$6,AF235*Pomocný_list!$C$6,IF(T235=Pomocný_list!$B$7,AF235*Pomocný_list!$C$7,IF(T235=Pomocný_list!$B$8,AF235*Pomocný_list!$C$8))))))),"Chybné údaje"))</f>
        <v>0</v>
      </c>
      <c r="AQ235" s="45">
        <f si="21" t="shared"/>
        <v>0</v>
      </c>
      <c r="AR235" s="63"/>
      <c r="AS235" s="63"/>
      <c r="AT235" s="64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</row>
    <row r="236" spans="15:75" x14ac:dyDescent="0.25">
      <c r="O236" s="70"/>
      <c r="P236" s="70"/>
      <c r="Q236" s="70"/>
      <c r="R236" s="70"/>
      <c r="S236" s="70"/>
      <c r="T236" s="70"/>
      <c r="U236" s="70"/>
      <c r="V236" s="71">
        <v>0</v>
      </c>
      <c r="W236" s="66"/>
      <c r="X236" s="66"/>
      <c r="Y236" s="35">
        <f>IF(T236=Pomocný_list!$B$4,((W236/0.75)+X236),(W236)+X236*0.75)</f>
        <v>0</v>
      </c>
      <c r="Z236" s="66"/>
      <c r="AA236" s="67"/>
      <c r="AB236" s="69"/>
      <c r="AC236" s="69"/>
      <c r="AD236" s="33" t="str">
        <f si="18" t="shared"/>
        <v>Splněna</v>
      </c>
      <c r="AE236" s="34">
        <f si="19" t="shared"/>
        <v>0</v>
      </c>
      <c r="AF236" s="34">
        <f si="20" t="shared"/>
        <v>0</v>
      </c>
      <c r="AG236" s="65"/>
      <c r="AH236" s="65"/>
      <c r="AI236" s="65"/>
      <c r="AJ236" s="65"/>
      <c r="AK236" s="65"/>
      <c r="AL236" s="65"/>
      <c r="AM236" s="65"/>
      <c r="AN236" s="65"/>
      <c r="AO236" s="65"/>
      <c r="AP236" s="37" t="b">
        <f>IF(AD236="Nesplněna","Nezpůsobilé výdaje",IFERROR(IF(T236=Pomocný_list!$B$2,AF236*Pomocný_list!$C$2,IF(T236=Pomocný_list!$B$3,AF236*Pomocný_list!$C$3,IF(T236=Pomocný_list!$B$4,AF236*Pomocný_list!$C$4,IF(T236=Pomocný_list!$B$5,AF236*Pomocný_list!$C$5,IF(T236=Pomocný_list!$B$6,AF236*Pomocný_list!$C$6,IF(T236=Pomocný_list!$B$7,AF236*Pomocný_list!$C$7,IF(T236=Pomocný_list!$B$8,AF236*Pomocný_list!$C$8))))))),"Chybné údaje"))</f>
        <v>0</v>
      </c>
      <c r="AQ236" s="45">
        <f si="21" t="shared"/>
        <v>0</v>
      </c>
      <c r="AR236" s="63"/>
      <c r="AS236" s="63"/>
      <c r="AT236" s="64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</row>
    <row r="237" spans="15:75" x14ac:dyDescent="0.25">
      <c r="O237" s="70"/>
      <c r="P237" s="70"/>
      <c r="Q237" s="70"/>
      <c r="R237" s="70"/>
      <c r="S237" s="70"/>
      <c r="T237" s="70"/>
      <c r="U237" s="70"/>
      <c r="V237" s="71">
        <v>0</v>
      </c>
      <c r="W237" s="66"/>
      <c r="X237" s="66"/>
      <c r="Y237" s="35">
        <f>IF(T237=Pomocný_list!$B$4,((W237/0.75)+X237),(W237)+X237*0.75)</f>
        <v>0</v>
      </c>
      <c r="Z237" s="66"/>
      <c r="AA237" s="67"/>
      <c r="AB237" s="69"/>
      <c r="AC237" s="69"/>
      <c r="AD237" s="33" t="str">
        <f si="18" t="shared"/>
        <v>Splněna</v>
      </c>
      <c r="AE237" s="34">
        <f si="19" t="shared"/>
        <v>0</v>
      </c>
      <c r="AF237" s="34">
        <f si="20" t="shared"/>
        <v>0</v>
      </c>
      <c r="AG237" s="65"/>
      <c r="AH237" s="65"/>
      <c r="AI237" s="65"/>
      <c r="AJ237" s="65"/>
      <c r="AK237" s="65"/>
      <c r="AL237" s="65"/>
      <c r="AM237" s="65"/>
      <c r="AN237" s="65"/>
      <c r="AO237" s="65"/>
      <c r="AP237" s="37" t="b">
        <f>IF(AD237="Nesplněna","Nezpůsobilé výdaje",IFERROR(IF(T237=Pomocný_list!$B$2,AF237*Pomocný_list!$C$2,IF(T237=Pomocný_list!$B$3,AF237*Pomocný_list!$C$3,IF(T237=Pomocný_list!$B$4,AF237*Pomocný_list!$C$4,IF(T237=Pomocný_list!$B$5,AF237*Pomocný_list!$C$5,IF(T237=Pomocný_list!$B$6,AF237*Pomocný_list!$C$6,IF(T237=Pomocný_list!$B$7,AF237*Pomocný_list!$C$7,IF(T237=Pomocný_list!$B$8,AF237*Pomocný_list!$C$8))))))),"Chybné údaje"))</f>
        <v>0</v>
      </c>
      <c r="AQ237" s="45">
        <f si="21" t="shared"/>
        <v>0</v>
      </c>
      <c r="AR237" s="63"/>
      <c r="AS237" s="63"/>
      <c r="AT237" s="64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</row>
    <row r="238" spans="15:75" x14ac:dyDescent="0.25">
      <c r="O238" s="70"/>
      <c r="P238" s="70"/>
      <c r="Q238" s="70"/>
      <c r="R238" s="70"/>
      <c r="S238" s="70"/>
      <c r="T238" s="70"/>
      <c r="U238" s="70"/>
      <c r="V238" s="71">
        <v>0</v>
      </c>
      <c r="W238" s="66"/>
      <c r="X238" s="66"/>
      <c r="Y238" s="35">
        <f>IF(T238=Pomocný_list!$B$4,((W238/0.75)+X238),(W238)+X238*0.75)</f>
        <v>0</v>
      </c>
      <c r="Z238" s="66"/>
      <c r="AA238" s="67"/>
      <c r="AB238" s="69"/>
      <c r="AC238" s="69"/>
      <c r="AD238" s="33" t="str">
        <f si="18" t="shared"/>
        <v>Splněna</v>
      </c>
      <c r="AE238" s="34">
        <f si="19" t="shared"/>
        <v>0</v>
      </c>
      <c r="AF238" s="34">
        <f si="20" t="shared"/>
        <v>0</v>
      </c>
      <c r="AG238" s="65"/>
      <c r="AH238" s="65"/>
      <c r="AI238" s="65"/>
      <c r="AJ238" s="65"/>
      <c r="AK238" s="65"/>
      <c r="AL238" s="65"/>
      <c r="AM238" s="65"/>
      <c r="AN238" s="65"/>
      <c r="AO238" s="65"/>
      <c r="AP238" s="37" t="b">
        <f>IF(AD238="Nesplněna","Nezpůsobilé výdaje",IFERROR(IF(T238=Pomocný_list!$B$2,AF238*Pomocný_list!$C$2,IF(T238=Pomocný_list!$B$3,AF238*Pomocný_list!$C$3,IF(T238=Pomocný_list!$B$4,AF238*Pomocný_list!$C$4,IF(T238=Pomocný_list!$B$5,AF238*Pomocný_list!$C$5,IF(T238=Pomocný_list!$B$6,AF238*Pomocný_list!$C$6,IF(T238=Pomocný_list!$B$7,AF238*Pomocný_list!$C$7,IF(T238=Pomocný_list!$B$8,AF238*Pomocný_list!$C$8))))))),"Chybné údaje"))</f>
        <v>0</v>
      </c>
      <c r="AQ238" s="45">
        <f si="21" t="shared"/>
        <v>0</v>
      </c>
      <c r="AR238" s="63"/>
      <c r="AS238" s="63"/>
      <c r="AT238" s="64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</row>
    <row r="239" spans="15:75" x14ac:dyDescent="0.25">
      <c r="O239" s="70"/>
      <c r="P239" s="70"/>
      <c r="Q239" s="70"/>
      <c r="R239" s="70"/>
      <c r="S239" s="70"/>
      <c r="T239" s="70"/>
      <c r="U239" s="70"/>
      <c r="V239" s="71">
        <v>0</v>
      </c>
      <c r="W239" s="66"/>
      <c r="X239" s="66"/>
      <c r="Y239" s="35">
        <f>IF(T239=Pomocný_list!$B$4,((W239/0.75)+X239),(W239)+X239*0.75)</f>
        <v>0</v>
      </c>
      <c r="Z239" s="66"/>
      <c r="AA239" s="67"/>
      <c r="AB239" s="69"/>
      <c r="AC239" s="69"/>
      <c r="AD239" s="33" t="str">
        <f si="18" t="shared"/>
        <v>Splněna</v>
      </c>
      <c r="AE239" s="34">
        <f si="19" t="shared"/>
        <v>0</v>
      </c>
      <c r="AF239" s="34">
        <f si="20" t="shared"/>
        <v>0</v>
      </c>
      <c r="AG239" s="65"/>
      <c r="AH239" s="65"/>
      <c r="AI239" s="65"/>
      <c r="AJ239" s="65"/>
      <c r="AK239" s="65"/>
      <c r="AL239" s="65"/>
      <c r="AM239" s="65"/>
      <c r="AN239" s="65"/>
      <c r="AO239" s="65"/>
      <c r="AP239" s="37" t="b">
        <f>IF(AD239="Nesplněna","Nezpůsobilé výdaje",IFERROR(IF(T239=Pomocný_list!$B$2,AF239*Pomocný_list!$C$2,IF(T239=Pomocný_list!$B$3,AF239*Pomocný_list!$C$3,IF(T239=Pomocný_list!$B$4,AF239*Pomocný_list!$C$4,IF(T239=Pomocný_list!$B$5,AF239*Pomocný_list!$C$5,IF(T239=Pomocný_list!$B$6,AF239*Pomocný_list!$C$6,IF(T239=Pomocný_list!$B$7,AF239*Pomocný_list!$C$7,IF(T239=Pomocný_list!$B$8,AF239*Pomocný_list!$C$8))))))),"Chybné údaje"))</f>
        <v>0</v>
      </c>
      <c r="AQ239" s="45">
        <f si="21" t="shared"/>
        <v>0</v>
      </c>
      <c r="AR239" s="63"/>
      <c r="AS239" s="63"/>
      <c r="AT239" s="64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</row>
    <row r="240" spans="15:75" x14ac:dyDescent="0.25">
      <c r="O240" s="70"/>
      <c r="P240" s="70"/>
      <c r="Q240" s="70"/>
      <c r="R240" s="70"/>
      <c r="S240" s="70"/>
      <c r="T240" s="70"/>
      <c r="U240" s="70"/>
      <c r="V240" s="71">
        <v>0</v>
      </c>
      <c r="W240" s="66"/>
      <c r="X240" s="66"/>
      <c r="Y240" s="35">
        <f>IF(T240=Pomocný_list!$B$4,((W240/0.75)+X240),(W240)+X240*0.75)</f>
        <v>0</v>
      </c>
      <c r="Z240" s="66"/>
      <c r="AA240" s="67"/>
      <c r="AB240" s="69"/>
      <c r="AC240" s="69"/>
      <c r="AD240" s="33" t="str">
        <f si="18" t="shared"/>
        <v>Splněna</v>
      </c>
      <c r="AE240" s="34">
        <f si="19" t="shared"/>
        <v>0</v>
      </c>
      <c r="AF240" s="34">
        <f si="20" t="shared"/>
        <v>0</v>
      </c>
      <c r="AG240" s="65"/>
      <c r="AH240" s="65"/>
      <c r="AI240" s="65"/>
      <c r="AJ240" s="65"/>
      <c r="AK240" s="65"/>
      <c r="AL240" s="65"/>
      <c r="AM240" s="65"/>
      <c r="AN240" s="65"/>
      <c r="AO240" s="65"/>
      <c r="AP240" s="37" t="b">
        <f>IF(AD240="Nesplněna","Nezpůsobilé výdaje",IFERROR(IF(T240=Pomocný_list!$B$2,AF240*Pomocný_list!$C$2,IF(T240=Pomocný_list!$B$3,AF240*Pomocný_list!$C$3,IF(T240=Pomocný_list!$B$4,AF240*Pomocný_list!$C$4,IF(T240=Pomocný_list!$B$5,AF240*Pomocný_list!$C$5,IF(T240=Pomocný_list!$B$6,AF240*Pomocný_list!$C$6,IF(T240=Pomocný_list!$B$7,AF240*Pomocný_list!$C$7,IF(T240=Pomocný_list!$B$8,AF240*Pomocný_list!$C$8))))))),"Chybné údaje"))</f>
        <v>0</v>
      </c>
      <c r="AQ240" s="45">
        <f si="21" t="shared"/>
        <v>0</v>
      </c>
      <c r="AR240" s="63"/>
      <c r="AS240" s="63"/>
      <c r="AT240" s="64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</row>
    <row r="241" spans="15:75" x14ac:dyDescent="0.25">
      <c r="O241" s="70"/>
      <c r="P241" s="70"/>
      <c r="Q241" s="70"/>
      <c r="R241" s="70"/>
      <c r="S241" s="70"/>
      <c r="T241" s="70"/>
      <c r="U241" s="70"/>
      <c r="V241" s="71">
        <v>0</v>
      </c>
      <c r="W241" s="66"/>
      <c r="X241" s="66"/>
      <c r="Y241" s="35">
        <f>IF(T241=Pomocný_list!$B$4,((W241/0.75)+X241),(W241)+X241*0.75)</f>
        <v>0</v>
      </c>
      <c r="Z241" s="66"/>
      <c r="AA241" s="67"/>
      <c r="AB241" s="69"/>
      <c r="AC241" s="69"/>
      <c r="AD241" s="33" t="str">
        <f si="18" t="shared"/>
        <v>Splněna</v>
      </c>
      <c r="AE241" s="34">
        <f si="19" t="shared"/>
        <v>0</v>
      </c>
      <c r="AF241" s="34">
        <f si="20" t="shared"/>
        <v>0</v>
      </c>
      <c r="AG241" s="65"/>
      <c r="AH241" s="65"/>
      <c r="AI241" s="65"/>
      <c r="AJ241" s="65"/>
      <c r="AK241" s="65"/>
      <c r="AL241" s="65"/>
      <c r="AM241" s="65"/>
      <c r="AN241" s="65"/>
      <c r="AO241" s="65"/>
      <c r="AP241" s="37" t="b">
        <f>IF(AD241="Nesplněna","Nezpůsobilé výdaje",IFERROR(IF(T241=Pomocný_list!$B$2,AF241*Pomocný_list!$C$2,IF(T241=Pomocný_list!$B$3,AF241*Pomocný_list!$C$3,IF(T241=Pomocný_list!$B$4,AF241*Pomocný_list!$C$4,IF(T241=Pomocný_list!$B$5,AF241*Pomocný_list!$C$5,IF(T241=Pomocný_list!$B$6,AF241*Pomocný_list!$C$6,IF(T241=Pomocný_list!$B$7,AF241*Pomocný_list!$C$7,IF(T241=Pomocný_list!$B$8,AF241*Pomocný_list!$C$8))))))),"Chybné údaje"))</f>
        <v>0</v>
      </c>
      <c r="AQ241" s="45">
        <f si="21" t="shared"/>
        <v>0</v>
      </c>
      <c r="AR241" s="63"/>
      <c r="AS241" s="63"/>
      <c r="AT241" s="64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</row>
    <row r="242" spans="15:75" x14ac:dyDescent="0.25">
      <c r="O242" s="70"/>
      <c r="P242" s="70"/>
      <c r="Q242" s="70"/>
      <c r="R242" s="70"/>
      <c r="S242" s="70"/>
      <c r="T242" s="70"/>
      <c r="U242" s="70"/>
      <c r="V242" s="71">
        <v>0</v>
      </c>
      <c r="W242" s="66"/>
      <c r="X242" s="66"/>
      <c r="Y242" s="35">
        <f>IF(T242=Pomocný_list!$B$4,((W242/0.75)+X242),(W242)+X242*0.75)</f>
        <v>0</v>
      </c>
      <c r="Z242" s="66"/>
      <c r="AA242" s="67"/>
      <c r="AB242" s="69"/>
      <c r="AC242" s="69"/>
      <c r="AD242" s="33" t="str">
        <f si="18" t="shared"/>
        <v>Splněna</v>
      </c>
      <c r="AE242" s="34">
        <f si="19" t="shared"/>
        <v>0</v>
      </c>
      <c r="AF242" s="34">
        <f si="20" t="shared"/>
        <v>0</v>
      </c>
      <c r="AG242" s="65"/>
      <c r="AH242" s="65"/>
      <c r="AI242" s="65"/>
      <c r="AJ242" s="65"/>
      <c r="AK242" s="65"/>
      <c r="AL242" s="65"/>
      <c r="AM242" s="65"/>
      <c r="AN242" s="65"/>
      <c r="AO242" s="65"/>
      <c r="AP242" s="37" t="b">
        <f>IF(AD242="Nesplněna","Nezpůsobilé výdaje",IFERROR(IF(T242=Pomocný_list!$B$2,AF242*Pomocný_list!$C$2,IF(T242=Pomocný_list!$B$3,AF242*Pomocný_list!$C$3,IF(T242=Pomocný_list!$B$4,AF242*Pomocný_list!$C$4,IF(T242=Pomocný_list!$B$5,AF242*Pomocný_list!$C$5,IF(T242=Pomocný_list!$B$6,AF242*Pomocný_list!$C$6,IF(T242=Pomocný_list!$B$7,AF242*Pomocný_list!$C$7,IF(T242=Pomocný_list!$B$8,AF242*Pomocný_list!$C$8))))))),"Chybné údaje"))</f>
        <v>0</v>
      </c>
      <c r="AQ242" s="45">
        <f si="21" t="shared"/>
        <v>0</v>
      </c>
      <c r="AR242" s="63"/>
      <c r="AS242" s="63"/>
      <c r="AT242" s="64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</row>
    <row r="243" spans="15:75" x14ac:dyDescent="0.25">
      <c r="O243" s="70"/>
      <c r="P243" s="70"/>
      <c r="Q243" s="70"/>
      <c r="R243" s="70"/>
      <c r="S243" s="70"/>
      <c r="T243" s="70"/>
      <c r="U243" s="70"/>
      <c r="V243" s="71">
        <v>0</v>
      </c>
      <c r="W243" s="66"/>
      <c r="X243" s="66"/>
      <c r="Y243" s="35">
        <f>IF(T243=Pomocný_list!$B$4,((W243/0.75)+X243),(W243)+X243*0.75)</f>
        <v>0</v>
      </c>
      <c r="Z243" s="66"/>
      <c r="AA243" s="67"/>
      <c r="AB243" s="69"/>
      <c r="AC243" s="69"/>
      <c r="AD243" s="33" t="str">
        <f si="18" t="shared"/>
        <v>Splněna</v>
      </c>
      <c r="AE243" s="34">
        <f si="19" t="shared"/>
        <v>0</v>
      </c>
      <c r="AF243" s="34">
        <f si="20" t="shared"/>
        <v>0</v>
      </c>
      <c r="AG243" s="65"/>
      <c r="AH243" s="65"/>
      <c r="AI243" s="65"/>
      <c r="AJ243" s="65"/>
      <c r="AK243" s="65"/>
      <c r="AL243" s="65"/>
      <c r="AM243" s="65"/>
      <c r="AN243" s="65"/>
      <c r="AO243" s="65"/>
      <c r="AP243" s="37" t="b">
        <f>IF(AD243="Nesplněna","Nezpůsobilé výdaje",IFERROR(IF(T243=Pomocný_list!$B$2,AF243*Pomocný_list!$C$2,IF(T243=Pomocný_list!$B$3,AF243*Pomocný_list!$C$3,IF(T243=Pomocný_list!$B$4,AF243*Pomocný_list!$C$4,IF(T243=Pomocný_list!$B$5,AF243*Pomocný_list!$C$5,IF(T243=Pomocný_list!$B$6,AF243*Pomocný_list!$C$6,IF(T243=Pomocný_list!$B$7,AF243*Pomocný_list!$C$7,IF(T243=Pomocný_list!$B$8,AF243*Pomocný_list!$C$8))))))),"Chybné údaje"))</f>
        <v>0</v>
      </c>
      <c r="AQ243" s="45">
        <f si="21" t="shared"/>
        <v>0</v>
      </c>
      <c r="AR243" s="63"/>
      <c r="AS243" s="63"/>
      <c r="AT243" s="64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</row>
    <row r="244" spans="15:75" x14ac:dyDescent="0.25">
      <c r="O244" s="70"/>
      <c r="P244" s="70"/>
      <c r="Q244" s="70"/>
      <c r="R244" s="70"/>
      <c r="S244" s="70"/>
      <c r="T244" s="70"/>
      <c r="U244" s="70"/>
      <c r="V244" s="71">
        <v>0</v>
      </c>
      <c r="W244" s="66"/>
      <c r="X244" s="66"/>
      <c r="Y244" s="35">
        <f>IF(T244=Pomocný_list!$B$4,((W244/0.75)+X244),(W244)+X244*0.75)</f>
        <v>0</v>
      </c>
      <c r="Z244" s="66"/>
      <c r="AA244" s="67"/>
      <c r="AB244" s="69"/>
      <c r="AC244" s="69"/>
      <c r="AD244" s="33" t="str">
        <f si="18" t="shared"/>
        <v>Splněna</v>
      </c>
      <c r="AE244" s="34">
        <f si="19" t="shared"/>
        <v>0</v>
      </c>
      <c r="AF244" s="34">
        <f si="20" t="shared"/>
        <v>0</v>
      </c>
      <c r="AG244" s="65"/>
      <c r="AH244" s="65"/>
      <c r="AI244" s="65"/>
      <c r="AJ244" s="65"/>
      <c r="AK244" s="65"/>
      <c r="AL244" s="65"/>
      <c r="AM244" s="65"/>
      <c r="AN244" s="65"/>
      <c r="AO244" s="65"/>
      <c r="AP244" s="37" t="b">
        <f>IF(AD244="Nesplněna","Nezpůsobilé výdaje",IFERROR(IF(T244=Pomocný_list!$B$2,AF244*Pomocný_list!$C$2,IF(T244=Pomocný_list!$B$3,AF244*Pomocný_list!$C$3,IF(T244=Pomocný_list!$B$4,AF244*Pomocný_list!$C$4,IF(T244=Pomocný_list!$B$5,AF244*Pomocný_list!$C$5,IF(T244=Pomocný_list!$B$6,AF244*Pomocný_list!$C$6,IF(T244=Pomocný_list!$B$7,AF244*Pomocný_list!$C$7,IF(T244=Pomocný_list!$B$8,AF244*Pomocný_list!$C$8))))))),"Chybné údaje"))</f>
        <v>0</v>
      </c>
      <c r="AQ244" s="45">
        <f si="21" t="shared"/>
        <v>0</v>
      </c>
      <c r="AR244" s="63"/>
      <c r="AS244" s="63"/>
      <c r="AT244" s="64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</row>
    <row r="245" spans="15:75" x14ac:dyDescent="0.25">
      <c r="O245" s="70"/>
      <c r="P245" s="70"/>
      <c r="Q245" s="70"/>
      <c r="R245" s="70"/>
      <c r="S245" s="70"/>
      <c r="T245" s="70"/>
      <c r="U245" s="70"/>
      <c r="V245" s="71">
        <v>0</v>
      </c>
      <c r="W245" s="66"/>
      <c r="X245" s="66"/>
      <c r="Y245" s="35">
        <f>IF(T245=Pomocný_list!$B$4,((W245/0.75)+X245),(W245)+X245*0.75)</f>
        <v>0</v>
      </c>
      <c r="Z245" s="66"/>
      <c r="AA245" s="67"/>
      <c r="AB245" s="69"/>
      <c r="AC245" s="69"/>
      <c r="AD245" s="33" t="str">
        <f si="18" t="shared"/>
        <v>Splněna</v>
      </c>
      <c r="AE245" s="34">
        <f si="19" t="shared"/>
        <v>0</v>
      </c>
      <c r="AF245" s="34">
        <f si="20" t="shared"/>
        <v>0</v>
      </c>
      <c r="AG245" s="65"/>
      <c r="AH245" s="65"/>
      <c r="AI245" s="65"/>
      <c r="AJ245" s="65"/>
      <c r="AK245" s="65"/>
      <c r="AL245" s="65"/>
      <c r="AM245" s="65"/>
      <c r="AN245" s="65"/>
      <c r="AO245" s="65"/>
      <c r="AP245" s="37" t="b">
        <f>IF(AD245="Nesplněna","Nezpůsobilé výdaje",IFERROR(IF(T245=Pomocný_list!$B$2,AF245*Pomocný_list!$C$2,IF(T245=Pomocný_list!$B$3,AF245*Pomocný_list!$C$3,IF(T245=Pomocný_list!$B$4,AF245*Pomocný_list!$C$4,IF(T245=Pomocný_list!$B$5,AF245*Pomocný_list!$C$5,IF(T245=Pomocný_list!$B$6,AF245*Pomocný_list!$C$6,IF(T245=Pomocný_list!$B$7,AF245*Pomocný_list!$C$7,IF(T245=Pomocný_list!$B$8,AF245*Pomocný_list!$C$8))))))),"Chybné údaje"))</f>
        <v>0</v>
      </c>
      <c r="AQ245" s="45">
        <f si="21" t="shared"/>
        <v>0</v>
      </c>
      <c r="AR245" s="63"/>
      <c r="AS245" s="63"/>
      <c r="AT245" s="64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</row>
    <row r="246" spans="15:75" x14ac:dyDescent="0.25">
      <c r="O246" s="70"/>
      <c r="P246" s="70"/>
      <c r="Q246" s="70"/>
      <c r="R246" s="70"/>
      <c r="S246" s="70"/>
      <c r="T246" s="70"/>
      <c r="U246" s="70"/>
      <c r="V246" s="71">
        <v>0</v>
      </c>
      <c r="W246" s="66"/>
      <c r="X246" s="66"/>
      <c r="Y246" s="35">
        <f>IF(T246=Pomocný_list!$B$4,((W246/0.75)+X246),(W246)+X246*0.75)</f>
        <v>0</v>
      </c>
      <c r="Z246" s="66"/>
      <c r="AA246" s="67"/>
      <c r="AB246" s="69"/>
      <c r="AC246" s="69"/>
      <c r="AD246" s="33" t="str">
        <f si="18" t="shared"/>
        <v>Splněna</v>
      </c>
      <c r="AE246" s="34">
        <f si="19" t="shared"/>
        <v>0</v>
      </c>
      <c r="AF246" s="34">
        <f si="20" t="shared"/>
        <v>0</v>
      </c>
      <c r="AG246" s="65"/>
      <c r="AH246" s="65"/>
      <c r="AI246" s="65"/>
      <c r="AJ246" s="65"/>
      <c r="AK246" s="65"/>
      <c r="AL246" s="65"/>
      <c r="AM246" s="65"/>
      <c r="AN246" s="65"/>
      <c r="AO246" s="65"/>
      <c r="AP246" s="37" t="b">
        <f>IF(AD246="Nesplněna","Nezpůsobilé výdaje",IFERROR(IF(T246=Pomocný_list!$B$2,AF246*Pomocný_list!$C$2,IF(T246=Pomocný_list!$B$3,AF246*Pomocný_list!$C$3,IF(T246=Pomocný_list!$B$4,AF246*Pomocný_list!$C$4,IF(T246=Pomocný_list!$B$5,AF246*Pomocný_list!$C$5,IF(T246=Pomocný_list!$B$6,AF246*Pomocný_list!$C$6,IF(T246=Pomocný_list!$B$7,AF246*Pomocný_list!$C$7,IF(T246=Pomocný_list!$B$8,AF246*Pomocný_list!$C$8))))))),"Chybné údaje"))</f>
        <v>0</v>
      </c>
      <c r="AQ246" s="45">
        <f si="21" t="shared"/>
        <v>0</v>
      </c>
      <c r="AR246" s="63"/>
      <c r="AS246" s="63"/>
      <c r="AT246" s="64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</row>
    <row r="247" spans="15:75" x14ac:dyDescent="0.25">
      <c r="O247" s="70"/>
      <c r="P247" s="70"/>
      <c r="Q247" s="70"/>
      <c r="R247" s="70"/>
      <c r="S247" s="70"/>
      <c r="T247" s="70"/>
      <c r="U247" s="70"/>
      <c r="V247" s="71">
        <v>0</v>
      </c>
      <c r="W247" s="66"/>
      <c r="X247" s="66"/>
      <c r="Y247" s="35">
        <f>IF(T247=Pomocný_list!$B$4,((W247/0.75)+X247),(W247)+X247*0.75)</f>
        <v>0</v>
      </c>
      <c r="Z247" s="66"/>
      <c r="AA247" s="67"/>
      <c r="AB247" s="69"/>
      <c r="AC247" s="69"/>
      <c r="AD247" s="33" t="str">
        <f si="18" t="shared"/>
        <v>Splněna</v>
      </c>
      <c r="AE247" s="34">
        <f si="19" t="shared"/>
        <v>0</v>
      </c>
      <c r="AF247" s="34">
        <f si="20" t="shared"/>
        <v>0</v>
      </c>
      <c r="AG247" s="65"/>
      <c r="AH247" s="65"/>
      <c r="AI247" s="65"/>
      <c r="AJ247" s="65"/>
      <c r="AK247" s="65"/>
      <c r="AL247" s="65"/>
      <c r="AM247" s="65"/>
      <c r="AN247" s="65"/>
      <c r="AO247" s="65"/>
      <c r="AP247" s="37" t="b">
        <f>IF(AD247="Nesplněna","Nezpůsobilé výdaje",IFERROR(IF(T247=Pomocný_list!$B$2,AF247*Pomocný_list!$C$2,IF(T247=Pomocný_list!$B$3,AF247*Pomocný_list!$C$3,IF(T247=Pomocný_list!$B$4,AF247*Pomocný_list!$C$4,IF(T247=Pomocný_list!$B$5,AF247*Pomocný_list!$C$5,IF(T247=Pomocný_list!$B$6,AF247*Pomocný_list!$C$6,IF(T247=Pomocný_list!$B$7,AF247*Pomocný_list!$C$7,IF(T247=Pomocný_list!$B$8,AF247*Pomocný_list!$C$8))))))),"Chybné údaje"))</f>
        <v>0</v>
      </c>
      <c r="AQ247" s="45">
        <f si="21" t="shared"/>
        <v>0</v>
      </c>
      <c r="AR247" s="63"/>
      <c r="AS247" s="63"/>
      <c r="AT247" s="64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</row>
    <row r="248" spans="15:75" x14ac:dyDescent="0.25">
      <c r="O248" s="70"/>
      <c r="P248" s="70"/>
      <c r="Q248" s="70"/>
      <c r="R248" s="70"/>
      <c r="S248" s="70"/>
      <c r="T248" s="70"/>
      <c r="U248" s="70"/>
      <c r="V248" s="71">
        <v>0</v>
      </c>
      <c r="W248" s="66"/>
      <c r="X248" s="66"/>
      <c r="Y248" s="35">
        <f>IF(T248=Pomocný_list!$B$4,((W248/0.75)+X248),(W248)+X248*0.75)</f>
        <v>0</v>
      </c>
      <c r="Z248" s="66"/>
      <c r="AA248" s="67"/>
      <c r="AB248" s="69"/>
      <c r="AC248" s="69"/>
      <c r="AD248" s="33" t="str">
        <f si="18" t="shared"/>
        <v>Splněna</v>
      </c>
      <c r="AE248" s="34">
        <f si="19" t="shared"/>
        <v>0</v>
      </c>
      <c r="AF248" s="34">
        <f si="20" t="shared"/>
        <v>0</v>
      </c>
      <c r="AG248" s="65"/>
      <c r="AH248" s="65"/>
      <c r="AI248" s="65"/>
      <c r="AJ248" s="65"/>
      <c r="AK248" s="65"/>
      <c r="AL248" s="65"/>
      <c r="AM248" s="65"/>
      <c r="AN248" s="65"/>
      <c r="AO248" s="65"/>
      <c r="AP248" s="37" t="b">
        <f>IF(AD248="Nesplněna","Nezpůsobilé výdaje",IFERROR(IF(T248=Pomocný_list!$B$2,AF248*Pomocný_list!$C$2,IF(T248=Pomocný_list!$B$3,AF248*Pomocný_list!$C$3,IF(T248=Pomocný_list!$B$4,AF248*Pomocný_list!$C$4,IF(T248=Pomocný_list!$B$5,AF248*Pomocný_list!$C$5,IF(T248=Pomocný_list!$B$6,AF248*Pomocný_list!$C$6,IF(T248=Pomocný_list!$B$7,AF248*Pomocný_list!$C$7,IF(T248=Pomocný_list!$B$8,AF248*Pomocný_list!$C$8))))))),"Chybné údaje"))</f>
        <v>0</v>
      </c>
      <c r="AQ248" s="45">
        <f si="21" t="shared"/>
        <v>0</v>
      </c>
      <c r="AR248" s="63"/>
      <c r="AS248" s="63"/>
      <c r="AT248" s="64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</row>
    <row r="249" spans="15:75" x14ac:dyDescent="0.25">
      <c r="O249" s="70"/>
      <c r="P249" s="70"/>
      <c r="Q249" s="70"/>
      <c r="R249" s="70"/>
      <c r="S249" s="70"/>
      <c r="T249" s="70"/>
      <c r="U249" s="70"/>
      <c r="V249" s="71">
        <v>0</v>
      </c>
      <c r="W249" s="66"/>
      <c r="X249" s="66"/>
      <c r="Y249" s="35">
        <f>IF(T249=Pomocný_list!$B$4,((W249/0.75)+X249),(W249)+X249*0.75)</f>
        <v>0</v>
      </c>
      <c r="Z249" s="66"/>
      <c r="AA249" s="67"/>
      <c r="AB249" s="69"/>
      <c r="AC249" s="69"/>
      <c r="AD249" s="33" t="str">
        <f si="18" t="shared"/>
        <v>Splněna</v>
      </c>
      <c r="AE249" s="34">
        <f si="19" t="shared"/>
        <v>0</v>
      </c>
      <c r="AF249" s="34">
        <f si="20" t="shared"/>
        <v>0</v>
      </c>
      <c r="AG249" s="65"/>
      <c r="AH249" s="65"/>
      <c r="AI249" s="65"/>
      <c r="AJ249" s="65"/>
      <c r="AK249" s="65"/>
      <c r="AL249" s="65"/>
      <c r="AM249" s="65"/>
      <c r="AN249" s="65"/>
      <c r="AO249" s="65"/>
      <c r="AP249" s="37" t="b">
        <f>IF(AD249="Nesplněna","Nezpůsobilé výdaje",IFERROR(IF(T249=Pomocný_list!$B$2,AF249*Pomocný_list!$C$2,IF(T249=Pomocný_list!$B$3,AF249*Pomocný_list!$C$3,IF(T249=Pomocný_list!$B$4,AF249*Pomocný_list!$C$4,IF(T249=Pomocný_list!$B$5,AF249*Pomocný_list!$C$5,IF(T249=Pomocný_list!$B$6,AF249*Pomocný_list!$C$6,IF(T249=Pomocný_list!$B$7,AF249*Pomocný_list!$C$7,IF(T249=Pomocný_list!$B$8,AF249*Pomocný_list!$C$8))))))),"Chybné údaje"))</f>
        <v>0</v>
      </c>
      <c r="AQ249" s="45">
        <f si="21" t="shared"/>
        <v>0</v>
      </c>
      <c r="AR249" s="63"/>
      <c r="AS249" s="63"/>
      <c r="AT249" s="64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</row>
    <row r="250" spans="15:75" x14ac:dyDescent="0.25">
      <c r="O250" s="70"/>
      <c r="P250" s="70"/>
      <c r="Q250" s="70"/>
      <c r="R250" s="70"/>
      <c r="S250" s="70"/>
      <c r="T250" s="70"/>
      <c r="U250" s="70"/>
      <c r="V250" s="71">
        <v>0</v>
      </c>
      <c r="W250" s="66"/>
      <c r="X250" s="66"/>
      <c r="Y250" s="35">
        <f>IF(T250=Pomocný_list!$B$4,((W250/0.75)+X250),(W250)+X250*0.75)</f>
        <v>0</v>
      </c>
      <c r="Z250" s="66"/>
      <c r="AA250" s="67"/>
      <c r="AB250" s="69"/>
      <c r="AC250" s="69"/>
      <c r="AD250" s="33" t="str">
        <f si="18" t="shared"/>
        <v>Splněna</v>
      </c>
      <c r="AE250" s="34">
        <f si="19" t="shared"/>
        <v>0</v>
      </c>
      <c r="AF250" s="34">
        <f si="20" t="shared"/>
        <v>0</v>
      </c>
      <c r="AG250" s="65"/>
      <c r="AH250" s="65"/>
      <c r="AI250" s="65"/>
      <c r="AJ250" s="65"/>
      <c r="AK250" s="65"/>
      <c r="AL250" s="65"/>
      <c r="AM250" s="65"/>
      <c r="AN250" s="65"/>
      <c r="AO250" s="65"/>
      <c r="AP250" s="37" t="b">
        <f>IF(AD250="Nesplněna","Nezpůsobilé výdaje",IFERROR(IF(T250=Pomocný_list!$B$2,AF250*Pomocný_list!$C$2,IF(T250=Pomocný_list!$B$3,AF250*Pomocný_list!$C$3,IF(T250=Pomocný_list!$B$4,AF250*Pomocný_list!$C$4,IF(T250=Pomocný_list!$B$5,AF250*Pomocný_list!$C$5,IF(T250=Pomocný_list!$B$6,AF250*Pomocný_list!$C$6,IF(T250=Pomocný_list!$B$7,AF250*Pomocný_list!$C$7,IF(T250=Pomocný_list!$B$8,AF250*Pomocný_list!$C$8))))))),"Chybné údaje"))</f>
        <v>0</v>
      </c>
      <c r="AQ250" s="45">
        <f si="21" t="shared"/>
        <v>0</v>
      </c>
      <c r="AR250" s="63"/>
      <c r="AS250" s="63"/>
      <c r="AT250" s="64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</row>
    <row r="251" spans="15:75" x14ac:dyDescent="0.25">
      <c r="O251" s="70"/>
      <c r="P251" s="70"/>
      <c r="Q251" s="70"/>
      <c r="R251" s="70"/>
      <c r="S251" s="70"/>
      <c r="T251" s="70"/>
      <c r="U251" s="70"/>
      <c r="V251" s="71">
        <v>0</v>
      </c>
      <c r="W251" s="66"/>
      <c r="X251" s="66"/>
      <c r="Y251" s="35">
        <f>IF(T251=Pomocný_list!$B$4,((W251/0.75)+X251),(W251)+X251*0.75)</f>
        <v>0</v>
      </c>
      <c r="Z251" s="66"/>
      <c r="AA251" s="67"/>
      <c r="AB251" s="69"/>
      <c r="AC251" s="69"/>
      <c r="AD251" s="33" t="str">
        <f si="18" t="shared"/>
        <v>Splněna</v>
      </c>
      <c r="AE251" s="34">
        <f si="19" t="shared"/>
        <v>0</v>
      </c>
      <c r="AF251" s="34">
        <f si="20" t="shared"/>
        <v>0</v>
      </c>
      <c r="AG251" s="65"/>
      <c r="AH251" s="65"/>
      <c r="AI251" s="65"/>
      <c r="AJ251" s="65"/>
      <c r="AK251" s="65"/>
      <c r="AL251" s="65"/>
      <c r="AM251" s="65"/>
      <c r="AN251" s="65"/>
      <c r="AO251" s="65"/>
      <c r="AP251" s="37" t="b">
        <f>IF(AD251="Nesplněna","Nezpůsobilé výdaje",IFERROR(IF(T251=Pomocný_list!$B$2,AF251*Pomocný_list!$C$2,IF(T251=Pomocný_list!$B$3,AF251*Pomocný_list!$C$3,IF(T251=Pomocný_list!$B$4,AF251*Pomocný_list!$C$4,IF(T251=Pomocný_list!$B$5,AF251*Pomocný_list!$C$5,IF(T251=Pomocný_list!$B$6,AF251*Pomocný_list!$C$6,IF(T251=Pomocný_list!$B$7,AF251*Pomocný_list!$C$7,IF(T251=Pomocný_list!$B$8,AF251*Pomocný_list!$C$8))))))),"Chybné údaje"))</f>
        <v>0</v>
      </c>
      <c r="AQ251" s="45">
        <f si="21" t="shared"/>
        <v>0</v>
      </c>
      <c r="AR251" s="63"/>
      <c r="AS251" s="63"/>
      <c r="AT251" s="64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</row>
    <row r="252" spans="15:75" x14ac:dyDescent="0.25">
      <c r="O252" s="70"/>
      <c r="P252" s="70"/>
      <c r="Q252" s="70"/>
      <c r="R252" s="70"/>
      <c r="S252" s="70"/>
      <c r="T252" s="70"/>
      <c r="U252" s="70"/>
      <c r="V252" s="71">
        <v>0</v>
      </c>
      <c r="W252" s="66"/>
      <c r="X252" s="66"/>
      <c r="Y252" s="35">
        <f>IF(T252=Pomocný_list!$B$4,((W252/0.75)+X252),(W252)+X252*0.75)</f>
        <v>0</v>
      </c>
      <c r="Z252" s="66"/>
      <c r="AA252" s="67"/>
      <c r="AB252" s="69"/>
      <c r="AC252" s="69"/>
      <c r="AD252" s="33" t="str">
        <f si="18" t="shared"/>
        <v>Splněna</v>
      </c>
      <c r="AE252" s="34">
        <f si="19" t="shared"/>
        <v>0</v>
      </c>
      <c r="AF252" s="34">
        <f si="20" t="shared"/>
        <v>0</v>
      </c>
      <c r="AG252" s="65"/>
      <c r="AH252" s="65"/>
      <c r="AI252" s="65"/>
      <c r="AJ252" s="65"/>
      <c r="AK252" s="65"/>
      <c r="AL252" s="65"/>
      <c r="AM252" s="65"/>
      <c r="AN252" s="65"/>
      <c r="AO252" s="65"/>
      <c r="AP252" s="37" t="b">
        <f>IF(AD252="Nesplněna","Nezpůsobilé výdaje",IFERROR(IF(T252=Pomocný_list!$B$2,AF252*Pomocný_list!$C$2,IF(T252=Pomocný_list!$B$3,AF252*Pomocný_list!$C$3,IF(T252=Pomocný_list!$B$4,AF252*Pomocný_list!$C$4,IF(T252=Pomocný_list!$B$5,AF252*Pomocný_list!$C$5,IF(T252=Pomocný_list!$B$6,AF252*Pomocný_list!$C$6,IF(T252=Pomocný_list!$B$7,AF252*Pomocný_list!$C$7,IF(T252=Pomocný_list!$B$8,AF252*Pomocný_list!$C$8))))))),"Chybné údaje"))</f>
        <v>0</v>
      </c>
      <c r="AQ252" s="45">
        <f si="21" t="shared"/>
        <v>0</v>
      </c>
      <c r="AR252" s="63"/>
      <c r="AS252" s="63"/>
      <c r="AT252" s="64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</row>
    <row r="253" spans="15:75" x14ac:dyDescent="0.25">
      <c r="O253" s="70"/>
      <c r="P253" s="70"/>
      <c r="Q253" s="70"/>
      <c r="R253" s="70"/>
      <c r="S253" s="70"/>
      <c r="T253" s="70"/>
      <c r="U253" s="70"/>
      <c r="V253" s="71">
        <v>0</v>
      </c>
      <c r="W253" s="66"/>
      <c r="X253" s="66"/>
      <c r="Y253" s="35">
        <f>IF(T253=Pomocný_list!$B$4,((W253/0.75)+X253),(W253)+X253*0.75)</f>
        <v>0</v>
      </c>
      <c r="Z253" s="66"/>
      <c r="AA253" s="67"/>
      <c r="AB253" s="69"/>
      <c r="AC253" s="69"/>
      <c r="AD253" s="33" t="str">
        <f si="18" t="shared"/>
        <v>Splněna</v>
      </c>
      <c r="AE253" s="34">
        <f si="19" t="shared"/>
        <v>0</v>
      </c>
      <c r="AF253" s="34">
        <f si="20" t="shared"/>
        <v>0</v>
      </c>
      <c r="AG253" s="65"/>
      <c r="AH253" s="65"/>
      <c r="AI253" s="65"/>
      <c r="AJ253" s="65"/>
      <c r="AK253" s="65"/>
      <c r="AL253" s="65"/>
      <c r="AM253" s="65"/>
      <c r="AN253" s="65"/>
      <c r="AO253" s="65"/>
      <c r="AP253" s="37" t="b">
        <f>IF(AD253="Nesplněna","Nezpůsobilé výdaje",IFERROR(IF(T253=Pomocný_list!$B$2,AF253*Pomocný_list!$C$2,IF(T253=Pomocný_list!$B$3,AF253*Pomocný_list!$C$3,IF(T253=Pomocný_list!$B$4,AF253*Pomocný_list!$C$4,IF(T253=Pomocný_list!$B$5,AF253*Pomocný_list!$C$5,IF(T253=Pomocný_list!$B$6,AF253*Pomocný_list!$C$6,IF(T253=Pomocný_list!$B$7,AF253*Pomocný_list!$C$7,IF(T253=Pomocný_list!$B$8,AF253*Pomocný_list!$C$8))))))),"Chybné údaje"))</f>
        <v>0</v>
      </c>
      <c r="AQ253" s="45">
        <f si="21" t="shared"/>
        <v>0</v>
      </c>
      <c r="AR253" s="63"/>
      <c r="AS253" s="63"/>
      <c r="AT253" s="64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</row>
    <row r="254" spans="15:75" x14ac:dyDescent="0.25">
      <c r="O254" s="70"/>
      <c r="P254" s="70"/>
      <c r="Q254" s="70"/>
      <c r="R254" s="70"/>
      <c r="S254" s="70"/>
      <c r="T254" s="70"/>
      <c r="U254" s="70"/>
      <c r="V254" s="71">
        <v>0</v>
      </c>
      <c r="W254" s="66"/>
      <c r="X254" s="66"/>
      <c r="Y254" s="35">
        <f>IF(T254=Pomocný_list!$B$4,((W254/0.75)+X254),(W254)+X254*0.75)</f>
        <v>0</v>
      </c>
      <c r="Z254" s="66"/>
      <c r="AA254" s="67"/>
      <c r="AB254" s="69"/>
      <c r="AC254" s="69"/>
      <c r="AD254" s="33" t="str">
        <f si="18" t="shared"/>
        <v>Splněna</v>
      </c>
      <c r="AE254" s="34">
        <f si="19" t="shared"/>
        <v>0</v>
      </c>
      <c r="AF254" s="34">
        <f si="20" t="shared"/>
        <v>0</v>
      </c>
      <c r="AG254" s="65"/>
      <c r="AH254" s="65"/>
      <c r="AI254" s="65"/>
      <c r="AJ254" s="65"/>
      <c r="AK254" s="65"/>
      <c r="AL254" s="65"/>
      <c r="AM254" s="65"/>
      <c r="AN254" s="65"/>
      <c r="AO254" s="65"/>
      <c r="AP254" s="37" t="b">
        <f>IF(AD254="Nesplněna","Nezpůsobilé výdaje",IFERROR(IF(T254=Pomocný_list!$B$2,AF254*Pomocný_list!$C$2,IF(T254=Pomocný_list!$B$3,AF254*Pomocný_list!$C$3,IF(T254=Pomocný_list!$B$4,AF254*Pomocný_list!$C$4,IF(T254=Pomocný_list!$B$5,AF254*Pomocný_list!$C$5,IF(T254=Pomocný_list!$B$6,AF254*Pomocný_list!$C$6,IF(T254=Pomocný_list!$B$7,AF254*Pomocný_list!$C$7,IF(T254=Pomocný_list!$B$8,AF254*Pomocný_list!$C$8))))))),"Chybné údaje"))</f>
        <v>0</v>
      </c>
      <c r="AQ254" s="45">
        <f si="21" t="shared"/>
        <v>0</v>
      </c>
      <c r="AR254" s="63"/>
      <c r="AS254" s="63"/>
      <c r="AT254" s="64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</row>
    <row r="255" spans="15:75" x14ac:dyDescent="0.25">
      <c r="O255" s="70"/>
      <c r="P255" s="70"/>
      <c r="Q255" s="70"/>
      <c r="R255" s="70"/>
      <c r="S255" s="70"/>
      <c r="T255" s="70"/>
      <c r="U255" s="70"/>
      <c r="V255" s="71">
        <v>0</v>
      </c>
      <c r="W255" s="66"/>
      <c r="X255" s="66"/>
      <c r="Y255" s="35">
        <f>IF(T255=Pomocný_list!$B$4,((W255/0.75)+X255),(W255)+X255*0.75)</f>
        <v>0</v>
      </c>
      <c r="Z255" s="66"/>
      <c r="AA255" s="67"/>
      <c r="AB255" s="69"/>
      <c r="AC255" s="69"/>
      <c r="AD255" s="33" t="str">
        <f si="18" t="shared"/>
        <v>Splněna</v>
      </c>
      <c r="AE255" s="34">
        <f si="19" t="shared"/>
        <v>0</v>
      </c>
      <c r="AF255" s="34">
        <f si="20" t="shared"/>
        <v>0</v>
      </c>
      <c r="AG255" s="65"/>
      <c r="AH255" s="65"/>
      <c r="AI255" s="65"/>
      <c r="AJ255" s="65"/>
      <c r="AK255" s="65"/>
      <c r="AL255" s="65"/>
      <c r="AM255" s="65"/>
      <c r="AN255" s="65"/>
      <c r="AO255" s="65"/>
      <c r="AP255" s="37" t="b">
        <f>IF(AD255="Nesplněna","Nezpůsobilé výdaje",IFERROR(IF(T255=Pomocný_list!$B$2,AF255*Pomocný_list!$C$2,IF(T255=Pomocný_list!$B$3,AF255*Pomocný_list!$C$3,IF(T255=Pomocný_list!$B$4,AF255*Pomocný_list!$C$4,IF(T255=Pomocný_list!$B$5,AF255*Pomocný_list!$C$5,IF(T255=Pomocný_list!$B$6,AF255*Pomocný_list!$C$6,IF(T255=Pomocný_list!$B$7,AF255*Pomocný_list!$C$7,IF(T255=Pomocný_list!$B$8,AF255*Pomocný_list!$C$8))))))),"Chybné údaje"))</f>
        <v>0</v>
      </c>
      <c r="AQ255" s="45">
        <f si="21" t="shared"/>
        <v>0</v>
      </c>
      <c r="AR255" s="63"/>
      <c r="AS255" s="63"/>
      <c r="AT255" s="64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</row>
    <row r="256" spans="15:75" x14ac:dyDescent="0.25">
      <c r="O256" s="70"/>
      <c r="P256" s="70"/>
      <c r="Q256" s="70"/>
      <c r="R256" s="70"/>
      <c r="S256" s="70"/>
      <c r="T256" s="70"/>
      <c r="U256" s="70"/>
      <c r="V256" s="71">
        <v>0</v>
      </c>
      <c r="W256" s="66"/>
      <c r="X256" s="66"/>
      <c r="Y256" s="35">
        <f>IF(T256=Pomocný_list!$B$4,((W256/0.75)+X256),(W256)+X256*0.75)</f>
        <v>0</v>
      </c>
      <c r="Z256" s="66"/>
      <c r="AA256" s="67"/>
      <c r="AB256" s="69"/>
      <c r="AC256" s="69"/>
      <c r="AD256" s="33" t="str">
        <f si="18" t="shared"/>
        <v>Splněna</v>
      </c>
      <c r="AE256" s="34">
        <f si="19" t="shared"/>
        <v>0</v>
      </c>
      <c r="AF256" s="34">
        <f si="20" t="shared"/>
        <v>0</v>
      </c>
      <c r="AG256" s="65"/>
      <c r="AH256" s="65"/>
      <c r="AI256" s="65"/>
      <c r="AJ256" s="65"/>
      <c r="AK256" s="65"/>
      <c r="AL256" s="65"/>
      <c r="AM256" s="65"/>
      <c r="AN256" s="65"/>
      <c r="AO256" s="65"/>
      <c r="AP256" s="37" t="b">
        <f>IF(AD256="Nesplněna","Nezpůsobilé výdaje",IFERROR(IF(T256=Pomocný_list!$B$2,AF256*Pomocný_list!$C$2,IF(T256=Pomocný_list!$B$3,AF256*Pomocný_list!$C$3,IF(T256=Pomocný_list!$B$4,AF256*Pomocný_list!$C$4,IF(T256=Pomocný_list!$B$5,AF256*Pomocný_list!$C$5,IF(T256=Pomocný_list!$B$6,AF256*Pomocný_list!$C$6,IF(T256=Pomocný_list!$B$7,AF256*Pomocný_list!$C$7,IF(T256=Pomocný_list!$B$8,AF256*Pomocný_list!$C$8))))))),"Chybné údaje"))</f>
        <v>0</v>
      </c>
      <c r="AQ256" s="45">
        <f si="21" t="shared"/>
        <v>0</v>
      </c>
      <c r="AR256" s="63"/>
      <c r="AS256" s="63"/>
      <c r="AT256" s="64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</row>
    <row r="257" spans="15:75" x14ac:dyDescent="0.25">
      <c r="O257" s="70"/>
      <c r="P257" s="70"/>
      <c r="Q257" s="70"/>
      <c r="R257" s="70"/>
      <c r="S257" s="70"/>
      <c r="T257" s="70"/>
      <c r="U257" s="70"/>
      <c r="V257" s="71">
        <v>0</v>
      </c>
      <c r="W257" s="66"/>
      <c r="X257" s="66"/>
      <c r="Y257" s="35">
        <f>IF(T257=Pomocný_list!$B$4,((W257/0.75)+X257),(W257)+X257*0.75)</f>
        <v>0</v>
      </c>
      <c r="Z257" s="66"/>
      <c r="AA257" s="67"/>
      <c r="AB257" s="69"/>
      <c r="AC257" s="69"/>
      <c r="AD257" s="33" t="str">
        <f si="18" t="shared"/>
        <v>Splněna</v>
      </c>
      <c r="AE257" s="34">
        <f si="19" t="shared"/>
        <v>0</v>
      </c>
      <c r="AF257" s="34">
        <f si="20" t="shared"/>
        <v>0</v>
      </c>
      <c r="AG257" s="65"/>
      <c r="AH257" s="65"/>
      <c r="AI257" s="65"/>
      <c r="AJ257" s="65"/>
      <c r="AK257" s="65"/>
      <c r="AL257" s="65"/>
      <c r="AM257" s="65"/>
      <c r="AN257" s="65"/>
      <c r="AO257" s="65"/>
      <c r="AP257" s="37" t="b">
        <f>IF(AD257="Nesplněna","Nezpůsobilé výdaje",IFERROR(IF(T257=Pomocný_list!$B$2,AF257*Pomocný_list!$C$2,IF(T257=Pomocný_list!$B$3,AF257*Pomocný_list!$C$3,IF(T257=Pomocný_list!$B$4,AF257*Pomocný_list!$C$4,IF(T257=Pomocný_list!$B$5,AF257*Pomocný_list!$C$5,IF(T257=Pomocný_list!$B$6,AF257*Pomocný_list!$C$6,IF(T257=Pomocný_list!$B$7,AF257*Pomocný_list!$C$7,IF(T257=Pomocný_list!$B$8,AF257*Pomocný_list!$C$8))))))),"Chybné údaje"))</f>
        <v>0</v>
      </c>
      <c r="AQ257" s="45">
        <f si="21" t="shared"/>
        <v>0</v>
      </c>
      <c r="AR257" s="63"/>
      <c r="AS257" s="63"/>
      <c r="AT257" s="64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</row>
    <row r="258" spans="15:75" x14ac:dyDescent="0.25">
      <c r="O258" s="70"/>
      <c r="P258" s="70"/>
      <c r="Q258" s="70"/>
      <c r="R258" s="70"/>
      <c r="S258" s="70"/>
      <c r="T258" s="70"/>
      <c r="U258" s="70"/>
      <c r="V258" s="71">
        <v>0</v>
      </c>
      <c r="W258" s="66"/>
      <c r="X258" s="66"/>
      <c r="Y258" s="35">
        <f>IF(T258=Pomocný_list!$B$4,((W258/0.75)+X258),(W258)+X258*0.75)</f>
        <v>0</v>
      </c>
      <c r="Z258" s="66"/>
      <c r="AA258" s="67"/>
      <c r="AB258" s="69"/>
      <c r="AC258" s="69"/>
      <c r="AD258" s="33" t="str">
        <f si="18" t="shared"/>
        <v>Splněna</v>
      </c>
      <c r="AE258" s="34">
        <f si="19" t="shared"/>
        <v>0</v>
      </c>
      <c r="AF258" s="34">
        <f si="20" t="shared"/>
        <v>0</v>
      </c>
      <c r="AG258" s="65"/>
      <c r="AH258" s="65"/>
      <c r="AI258" s="65"/>
      <c r="AJ258" s="65"/>
      <c r="AK258" s="65"/>
      <c r="AL258" s="65"/>
      <c r="AM258" s="65"/>
      <c r="AN258" s="65"/>
      <c r="AO258" s="65"/>
      <c r="AP258" s="37" t="b">
        <f>IF(AD258="Nesplněna","Nezpůsobilé výdaje",IFERROR(IF(T258=Pomocný_list!$B$2,AF258*Pomocný_list!$C$2,IF(T258=Pomocný_list!$B$3,AF258*Pomocný_list!$C$3,IF(T258=Pomocný_list!$B$4,AF258*Pomocný_list!$C$4,IF(T258=Pomocný_list!$B$5,AF258*Pomocný_list!$C$5,IF(T258=Pomocný_list!$B$6,AF258*Pomocný_list!$C$6,IF(T258=Pomocný_list!$B$7,AF258*Pomocný_list!$C$7,IF(T258=Pomocný_list!$B$8,AF258*Pomocný_list!$C$8))))))),"Chybné údaje"))</f>
        <v>0</v>
      </c>
      <c r="AQ258" s="45">
        <f si="21" t="shared"/>
        <v>0</v>
      </c>
      <c r="AR258" s="63"/>
      <c r="AS258" s="63"/>
      <c r="AT258" s="64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</row>
    <row r="259" spans="15:75" x14ac:dyDescent="0.25">
      <c r="O259" s="70"/>
      <c r="P259" s="70"/>
      <c r="Q259" s="70"/>
      <c r="R259" s="70"/>
      <c r="S259" s="70"/>
      <c r="T259" s="70"/>
      <c r="U259" s="70"/>
      <c r="V259" s="71">
        <v>0</v>
      </c>
      <c r="W259" s="66"/>
      <c r="X259" s="66"/>
      <c r="Y259" s="35">
        <f>IF(T259=Pomocný_list!$B$4,((W259/0.75)+X259),(W259)+X259*0.75)</f>
        <v>0</v>
      </c>
      <c r="Z259" s="66"/>
      <c r="AA259" s="67"/>
      <c r="AB259" s="69"/>
      <c r="AC259" s="69"/>
      <c r="AD259" s="33" t="str">
        <f si="18" t="shared"/>
        <v>Splněna</v>
      </c>
      <c r="AE259" s="34">
        <f si="19" t="shared"/>
        <v>0</v>
      </c>
      <c r="AF259" s="34">
        <f si="20" t="shared"/>
        <v>0</v>
      </c>
      <c r="AG259" s="65"/>
      <c r="AH259" s="65"/>
      <c r="AI259" s="65"/>
      <c r="AJ259" s="65"/>
      <c r="AK259" s="65"/>
      <c r="AL259" s="65"/>
      <c r="AM259" s="65"/>
      <c r="AN259" s="65"/>
      <c r="AO259" s="65"/>
      <c r="AP259" s="37" t="b">
        <f>IF(AD259="Nesplněna","Nezpůsobilé výdaje",IFERROR(IF(T259=Pomocný_list!$B$2,AF259*Pomocný_list!$C$2,IF(T259=Pomocný_list!$B$3,AF259*Pomocný_list!$C$3,IF(T259=Pomocný_list!$B$4,AF259*Pomocný_list!$C$4,IF(T259=Pomocný_list!$B$5,AF259*Pomocný_list!$C$5,IF(T259=Pomocný_list!$B$6,AF259*Pomocný_list!$C$6,IF(T259=Pomocný_list!$B$7,AF259*Pomocný_list!$C$7,IF(T259=Pomocný_list!$B$8,AF259*Pomocný_list!$C$8))))))),"Chybné údaje"))</f>
        <v>0</v>
      </c>
      <c r="AQ259" s="45">
        <f si="21" t="shared"/>
        <v>0</v>
      </c>
      <c r="AR259" s="63"/>
      <c r="AS259" s="63"/>
      <c r="AT259" s="64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</row>
    <row r="260" spans="15:75" x14ac:dyDescent="0.25">
      <c r="O260" s="70"/>
      <c r="P260" s="70"/>
      <c r="Q260" s="70"/>
      <c r="R260" s="70"/>
      <c r="S260" s="70"/>
      <c r="T260" s="70"/>
      <c r="U260" s="70"/>
      <c r="V260" s="71">
        <v>0</v>
      </c>
      <c r="W260" s="66"/>
      <c r="X260" s="66"/>
      <c r="Y260" s="35">
        <f>IF(T260=Pomocný_list!$B$4,((W260/0.75)+X260),(W260)+X260*0.75)</f>
        <v>0</v>
      </c>
      <c r="Z260" s="66"/>
      <c r="AA260" s="67"/>
      <c r="AB260" s="69"/>
      <c r="AC260" s="69"/>
      <c r="AD260" s="33" t="str">
        <f si="18" t="shared"/>
        <v>Splněna</v>
      </c>
      <c r="AE260" s="34">
        <f si="19" t="shared"/>
        <v>0</v>
      </c>
      <c r="AF260" s="34">
        <f si="20" t="shared"/>
        <v>0</v>
      </c>
      <c r="AG260" s="65"/>
      <c r="AH260" s="65"/>
      <c r="AI260" s="65"/>
      <c r="AJ260" s="65"/>
      <c r="AK260" s="65"/>
      <c r="AL260" s="65"/>
      <c r="AM260" s="65"/>
      <c r="AN260" s="65"/>
      <c r="AO260" s="65"/>
      <c r="AP260" s="37" t="b">
        <f>IF(AD260="Nesplněna","Nezpůsobilé výdaje",IFERROR(IF(T260=Pomocný_list!$B$2,AF260*Pomocný_list!$C$2,IF(T260=Pomocný_list!$B$3,AF260*Pomocný_list!$C$3,IF(T260=Pomocný_list!$B$4,AF260*Pomocný_list!$C$4,IF(T260=Pomocný_list!$B$5,AF260*Pomocný_list!$C$5,IF(T260=Pomocný_list!$B$6,AF260*Pomocný_list!$C$6,IF(T260=Pomocný_list!$B$7,AF260*Pomocný_list!$C$7,IF(T260=Pomocný_list!$B$8,AF260*Pomocný_list!$C$8))))))),"Chybné údaje"))</f>
        <v>0</v>
      </c>
      <c r="AQ260" s="45">
        <f si="21" t="shared"/>
        <v>0</v>
      </c>
      <c r="AR260" s="63"/>
      <c r="AS260" s="63"/>
      <c r="AT260" s="64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</row>
    <row r="261" spans="15:75" x14ac:dyDescent="0.25">
      <c r="O261" s="70"/>
      <c r="P261" s="70"/>
      <c r="Q261" s="70"/>
      <c r="R261" s="70"/>
      <c r="S261" s="70"/>
      <c r="T261" s="70"/>
      <c r="U261" s="70"/>
      <c r="V261" s="71">
        <v>0</v>
      </c>
      <c r="W261" s="66"/>
      <c r="X261" s="66"/>
      <c r="Y261" s="35">
        <f>IF(T261=Pomocný_list!$B$4,((W261/0.75)+X261),(W261)+X261*0.75)</f>
        <v>0</v>
      </c>
      <c r="Z261" s="66"/>
      <c r="AA261" s="67"/>
      <c r="AB261" s="69"/>
      <c r="AC261" s="69"/>
      <c r="AD261" s="33" t="str">
        <f si="18" t="shared"/>
        <v>Splněna</v>
      </c>
      <c r="AE261" s="34">
        <f si="19" t="shared"/>
        <v>0</v>
      </c>
      <c r="AF261" s="34">
        <f si="20" t="shared"/>
        <v>0</v>
      </c>
      <c r="AG261" s="65"/>
      <c r="AH261" s="65"/>
      <c r="AI261" s="65"/>
      <c r="AJ261" s="65"/>
      <c r="AK261" s="65"/>
      <c r="AL261" s="65"/>
      <c r="AM261" s="65"/>
      <c r="AN261" s="65"/>
      <c r="AO261" s="65"/>
      <c r="AP261" s="37" t="b">
        <f>IF(AD261="Nesplněna","Nezpůsobilé výdaje",IFERROR(IF(T261=Pomocný_list!$B$2,AF261*Pomocný_list!$C$2,IF(T261=Pomocný_list!$B$3,AF261*Pomocný_list!$C$3,IF(T261=Pomocný_list!$B$4,AF261*Pomocný_list!$C$4,IF(T261=Pomocný_list!$B$5,AF261*Pomocný_list!$C$5,IF(T261=Pomocný_list!$B$6,AF261*Pomocný_list!$C$6,IF(T261=Pomocný_list!$B$7,AF261*Pomocný_list!$C$7,IF(T261=Pomocný_list!$B$8,AF261*Pomocný_list!$C$8))))))),"Chybné údaje"))</f>
        <v>0</v>
      </c>
      <c r="AQ261" s="45">
        <f si="21" t="shared"/>
        <v>0</v>
      </c>
      <c r="AR261" s="63"/>
      <c r="AS261" s="63"/>
      <c r="AT261" s="64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</row>
    <row r="262" spans="15:75" x14ac:dyDescent="0.25">
      <c r="O262" s="70"/>
      <c r="P262" s="70"/>
      <c r="Q262" s="70"/>
      <c r="R262" s="70"/>
      <c r="S262" s="70"/>
      <c r="T262" s="70"/>
      <c r="U262" s="70"/>
      <c r="V262" s="71">
        <v>0</v>
      </c>
      <c r="W262" s="66"/>
      <c r="X262" s="66"/>
      <c r="Y262" s="35">
        <f>IF(T262=Pomocný_list!$B$4,((W262/0.75)+X262),(W262)+X262*0.75)</f>
        <v>0</v>
      </c>
      <c r="Z262" s="66"/>
      <c r="AA262" s="67"/>
      <c r="AB262" s="69"/>
      <c r="AC262" s="69"/>
      <c r="AD262" s="33" t="str">
        <f si="18" t="shared"/>
        <v>Splněna</v>
      </c>
      <c r="AE262" s="34">
        <f si="19" t="shared"/>
        <v>0</v>
      </c>
      <c r="AF262" s="34">
        <f si="20" t="shared"/>
        <v>0</v>
      </c>
      <c r="AG262" s="65"/>
      <c r="AH262" s="65"/>
      <c r="AI262" s="65"/>
      <c r="AJ262" s="65"/>
      <c r="AK262" s="65"/>
      <c r="AL262" s="65"/>
      <c r="AM262" s="65"/>
      <c r="AN262" s="65"/>
      <c r="AO262" s="65"/>
      <c r="AP262" s="37" t="b">
        <f>IF(AD262="Nesplněna","Nezpůsobilé výdaje",IFERROR(IF(T262=Pomocný_list!$B$2,AF262*Pomocný_list!$C$2,IF(T262=Pomocný_list!$B$3,AF262*Pomocný_list!$C$3,IF(T262=Pomocný_list!$B$4,AF262*Pomocný_list!$C$4,IF(T262=Pomocný_list!$B$5,AF262*Pomocný_list!$C$5,IF(T262=Pomocný_list!$B$6,AF262*Pomocný_list!$C$6,IF(T262=Pomocný_list!$B$7,AF262*Pomocný_list!$C$7,IF(T262=Pomocný_list!$B$8,AF262*Pomocný_list!$C$8))))))),"Chybné údaje"))</f>
        <v>0</v>
      </c>
      <c r="AQ262" s="45">
        <f si="21" t="shared"/>
        <v>0</v>
      </c>
      <c r="AR262" s="63"/>
      <c r="AS262" s="63"/>
      <c r="AT262" s="64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</row>
    <row r="263" spans="15:75" x14ac:dyDescent="0.25">
      <c r="O263" s="70"/>
      <c r="P263" s="70"/>
      <c r="Q263" s="70"/>
      <c r="R263" s="70"/>
      <c r="S263" s="70"/>
      <c r="T263" s="70"/>
      <c r="U263" s="70"/>
      <c r="V263" s="71">
        <v>0</v>
      </c>
      <c r="W263" s="66"/>
      <c r="X263" s="66"/>
      <c r="Y263" s="35">
        <f>IF(T263=Pomocný_list!$B$4,((W263/0.75)+X263),(W263)+X263*0.75)</f>
        <v>0</v>
      </c>
      <c r="Z263" s="66"/>
      <c r="AA263" s="67"/>
      <c r="AB263" s="69"/>
      <c r="AC263" s="69"/>
      <c r="AD263" s="33" t="str">
        <f si="18" t="shared"/>
        <v>Splněna</v>
      </c>
      <c r="AE263" s="34">
        <f si="19" t="shared"/>
        <v>0</v>
      </c>
      <c r="AF263" s="34">
        <f si="20" t="shared"/>
        <v>0</v>
      </c>
      <c r="AG263" s="65"/>
      <c r="AH263" s="65"/>
      <c r="AI263" s="65"/>
      <c r="AJ263" s="65"/>
      <c r="AK263" s="65"/>
      <c r="AL263" s="65"/>
      <c r="AM263" s="65"/>
      <c r="AN263" s="65"/>
      <c r="AO263" s="65"/>
      <c r="AP263" s="37" t="b">
        <f>IF(AD263="Nesplněna","Nezpůsobilé výdaje",IFERROR(IF(T263=Pomocný_list!$B$2,AF263*Pomocný_list!$C$2,IF(T263=Pomocný_list!$B$3,AF263*Pomocný_list!$C$3,IF(T263=Pomocný_list!$B$4,AF263*Pomocný_list!$C$4,IF(T263=Pomocný_list!$B$5,AF263*Pomocný_list!$C$5,IF(T263=Pomocný_list!$B$6,AF263*Pomocný_list!$C$6,IF(T263=Pomocný_list!$B$7,AF263*Pomocný_list!$C$7,IF(T263=Pomocný_list!$B$8,AF263*Pomocný_list!$C$8))))))),"Chybné údaje"))</f>
        <v>0</v>
      </c>
      <c r="AQ263" s="45">
        <f si="21" t="shared"/>
        <v>0</v>
      </c>
      <c r="AR263" s="63"/>
      <c r="AS263" s="63"/>
      <c r="AT263" s="64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</row>
    <row r="264" spans="15:75" x14ac:dyDescent="0.25">
      <c r="O264" s="70"/>
      <c r="P264" s="70"/>
      <c r="Q264" s="70"/>
      <c r="R264" s="70"/>
      <c r="S264" s="70"/>
      <c r="T264" s="70"/>
      <c r="U264" s="70"/>
      <c r="V264" s="71">
        <v>0</v>
      </c>
      <c r="W264" s="66"/>
      <c r="X264" s="66"/>
      <c r="Y264" s="35">
        <f>IF(T264=Pomocný_list!$B$4,((W264/0.75)+X264),(W264)+X264*0.75)</f>
        <v>0</v>
      </c>
      <c r="Z264" s="66"/>
      <c r="AA264" s="67"/>
      <c r="AB264" s="69"/>
      <c r="AC264" s="69"/>
      <c r="AD264" s="33" t="str">
        <f si="18" t="shared"/>
        <v>Splněna</v>
      </c>
      <c r="AE264" s="34">
        <f si="19" t="shared"/>
        <v>0</v>
      </c>
      <c r="AF264" s="34">
        <f si="20" t="shared"/>
        <v>0</v>
      </c>
      <c r="AG264" s="65"/>
      <c r="AH264" s="65"/>
      <c r="AI264" s="65"/>
      <c r="AJ264" s="65"/>
      <c r="AK264" s="65"/>
      <c r="AL264" s="65"/>
      <c r="AM264" s="65"/>
      <c r="AN264" s="65"/>
      <c r="AO264" s="65"/>
      <c r="AP264" s="37" t="b">
        <f>IF(AD264="Nesplněna","Nezpůsobilé výdaje",IFERROR(IF(T264=Pomocný_list!$B$2,AF264*Pomocný_list!$C$2,IF(T264=Pomocný_list!$B$3,AF264*Pomocný_list!$C$3,IF(T264=Pomocný_list!$B$4,AF264*Pomocný_list!$C$4,IF(T264=Pomocný_list!$B$5,AF264*Pomocný_list!$C$5,IF(T264=Pomocný_list!$B$6,AF264*Pomocný_list!$C$6,IF(T264=Pomocný_list!$B$7,AF264*Pomocný_list!$C$7,IF(T264=Pomocný_list!$B$8,AF264*Pomocný_list!$C$8))))))),"Chybné údaje"))</f>
        <v>0</v>
      </c>
      <c r="AQ264" s="45">
        <f si="21" t="shared"/>
        <v>0</v>
      </c>
      <c r="AR264" s="63"/>
      <c r="AS264" s="63"/>
      <c r="AT264" s="64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</row>
    <row r="265" spans="15:75" x14ac:dyDescent="0.25">
      <c r="O265" s="70"/>
      <c r="P265" s="70"/>
      <c r="Q265" s="70"/>
      <c r="R265" s="70"/>
      <c r="S265" s="70"/>
      <c r="T265" s="70"/>
      <c r="U265" s="70"/>
      <c r="V265" s="71">
        <v>0</v>
      </c>
      <c r="W265" s="66"/>
      <c r="X265" s="66"/>
      <c r="Y265" s="35">
        <f>IF(T265=Pomocný_list!$B$4,((W265/0.75)+X265),(W265)+X265*0.75)</f>
        <v>0</v>
      </c>
      <c r="Z265" s="66"/>
      <c r="AA265" s="67"/>
      <c r="AB265" s="69"/>
      <c r="AC265" s="69"/>
      <c r="AD265" s="33" t="str">
        <f si="18" t="shared"/>
        <v>Splněna</v>
      </c>
      <c r="AE265" s="34">
        <f si="19" t="shared"/>
        <v>0</v>
      </c>
      <c r="AF265" s="34">
        <f si="20" t="shared"/>
        <v>0</v>
      </c>
      <c r="AG265" s="65"/>
      <c r="AH265" s="65"/>
      <c r="AI265" s="65"/>
      <c r="AJ265" s="65"/>
      <c r="AK265" s="65"/>
      <c r="AL265" s="65"/>
      <c r="AM265" s="65"/>
      <c r="AN265" s="65"/>
      <c r="AO265" s="65"/>
      <c r="AP265" s="37" t="b">
        <f>IF(AD265="Nesplněna","Nezpůsobilé výdaje",IFERROR(IF(T265=Pomocný_list!$B$2,AF265*Pomocný_list!$C$2,IF(T265=Pomocný_list!$B$3,AF265*Pomocný_list!$C$3,IF(T265=Pomocný_list!$B$4,AF265*Pomocný_list!$C$4,IF(T265=Pomocný_list!$B$5,AF265*Pomocný_list!$C$5,IF(T265=Pomocný_list!$B$6,AF265*Pomocný_list!$C$6,IF(T265=Pomocný_list!$B$7,AF265*Pomocný_list!$C$7,IF(T265=Pomocný_list!$B$8,AF265*Pomocný_list!$C$8))))))),"Chybné údaje"))</f>
        <v>0</v>
      </c>
      <c r="AQ265" s="45">
        <f si="21" t="shared"/>
        <v>0</v>
      </c>
      <c r="AR265" s="63"/>
      <c r="AS265" s="63"/>
      <c r="AT265" s="64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</row>
    <row r="266" spans="15:75" x14ac:dyDescent="0.25">
      <c r="O266" s="70"/>
      <c r="P266" s="70"/>
      <c r="Q266" s="70"/>
      <c r="R266" s="70"/>
      <c r="S266" s="70"/>
      <c r="T266" s="70"/>
      <c r="U266" s="70"/>
      <c r="V266" s="71">
        <v>0</v>
      </c>
      <c r="W266" s="66"/>
      <c r="X266" s="66"/>
      <c r="Y266" s="35">
        <f>IF(T266=Pomocný_list!$B$4,((W266/0.75)+X266),(W266)+X266*0.75)</f>
        <v>0</v>
      </c>
      <c r="Z266" s="66"/>
      <c r="AA266" s="67"/>
      <c r="AB266" s="69"/>
      <c r="AC266" s="69"/>
      <c r="AD266" s="33" t="str">
        <f si="18" t="shared"/>
        <v>Splněna</v>
      </c>
      <c r="AE266" s="34">
        <f si="19" t="shared"/>
        <v>0</v>
      </c>
      <c r="AF266" s="34">
        <f si="20" t="shared"/>
        <v>0</v>
      </c>
      <c r="AG266" s="65"/>
      <c r="AH266" s="65"/>
      <c r="AI266" s="65"/>
      <c r="AJ266" s="65"/>
      <c r="AK266" s="65"/>
      <c r="AL266" s="65"/>
      <c r="AM266" s="65"/>
      <c r="AN266" s="65"/>
      <c r="AO266" s="65"/>
      <c r="AP266" s="37" t="b">
        <f>IF(AD266="Nesplněna","Nezpůsobilé výdaje",IFERROR(IF(T266=Pomocný_list!$B$2,AF266*Pomocný_list!$C$2,IF(T266=Pomocný_list!$B$3,AF266*Pomocný_list!$C$3,IF(T266=Pomocný_list!$B$4,AF266*Pomocný_list!$C$4,IF(T266=Pomocný_list!$B$5,AF266*Pomocný_list!$C$5,IF(T266=Pomocný_list!$B$6,AF266*Pomocný_list!$C$6,IF(T266=Pomocný_list!$B$7,AF266*Pomocný_list!$C$7,IF(T266=Pomocný_list!$B$8,AF266*Pomocný_list!$C$8))))))),"Chybné údaje"))</f>
        <v>0</v>
      </c>
      <c r="AQ266" s="45">
        <f si="21" t="shared"/>
        <v>0</v>
      </c>
      <c r="AR266" s="63"/>
      <c r="AS266" s="63"/>
      <c r="AT266" s="64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</row>
    <row r="267" spans="15:75" x14ac:dyDescent="0.25">
      <c r="O267" s="70"/>
      <c r="P267" s="70"/>
      <c r="Q267" s="70"/>
      <c r="R267" s="70"/>
      <c r="S267" s="70"/>
      <c r="T267" s="70"/>
      <c r="U267" s="70"/>
      <c r="V267" s="71">
        <v>0</v>
      </c>
      <c r="W267" s="66"/>
      <c r="X267" s="66"/>
      <c r="Y267" s="35">
        <f>IF(T267=Pomocný_list!$B$4,((W267/0.75)+X267),(W267)+X267*0.75)</f>
        <v>0</v>
      </c>
      <c r="Z267" s="66"/>
      <c r="AA267" s="67"/>
      <c r="AB267" s="69"/>
      <c r="AC267" s="69"/>
      <c r="AD267" s="33" t="str">
        <f si="18" t="shared"/>
        <v>Splněna</v>
      </c>
      <c r="AE267" s="34">
        <f si="19" t="shared"/>
        <v>0</v>
      </c>
      <c r="AF267" s="34">
        <f si="20" t="shared"/>
        <v>0</v>
      </c>
      <c r="AG267" s="65"/>
      <c r="AH267" s="65"/>
      <c r="AI267" s="65"/>
      <c r="AJ267" s="65"/>
      <c r="AK267" s="65"/>
      <c r="AL267" s="65"/>
      <c r="AM267" s="65"/>
      <c r="AN267" s="65"/>
      <c r="AO267" s="65"/>
      <c r="AP267" s="37" t="b">
        <f>IF(AD267="Nesplněna","Nezpůsobilé výdaje",IFERROR(IF(T267=Pomocný_list!$B$2,AF267*Pomocný_list!$C$2,IF(T267=Pomocný_list!$B$3,AF267*Pomocný_list!$C$3,IF(T267=Pomocný_list!$B$4,AF267*Pomocný_list!$C$4,IF(T267=Pomocný_list!$B$5,AF267*Pomocný_list!$C$5,IF(T267=Pomocný_list!$B$6,AF267*Pomocný_list!$C$6,IF(T267=Pomocný_list!$B$7,AF267*Pomocný_list!$C$7,IF(T267=Pomocný_list!$B$8,AF267*Pomocný_list!$C$8))))))),"Chybné údaje"))</f>
        <v>0</v>
      </c>
      <c r="AQ267" s="45">
        <f si="21" t="shared"/>
        <v>0</v>
      </c>
      <c r="AR267" s="63"/>
      <c r="AS267" s="63"/>
      <c r="AT267" s="64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</row>
    <row r="268" spans="15:75" x14ac:dyDescent="0.25">
      <c r="O268" s="70"/>
      <c r="P268" s="70"/>
      <c r="Q268" s="70"/>
      <c r="R268" s="70"/>
      <c r="S268" s="70"/>
      <c r="T268" s="70"/>
      <c r="U268" s="70"/>
      <c r="V268" s="71">
        <v>0</v>
      </c>
      <c r="W268" s="66"/>
      <c r="X268" s="66"/>
      <c r="Y268" s="35">
        <f>IF(T268=Pomocný_list!$B$4,((W268/0.75)+X268),(W268)+X268*0.75)</f>
        <v>0</v>
      </c>
      <c r="Z268" s="66"/>
      <c r="AA268" s="67"/>
      <c r="AB268" s="69"/>
      <c r="AC268" s="69"/>
      <c r="AD268" s="33" t="str">
        <f si="18" t="shared"/>
        <v>Splněna</v>
      </c>
      <c r="AE268" s="34">
        <f si="19" t="shared"/>
        <v>0</v>
      </c>
      <c r="AF268" s="34">
        <f si="20" t="shared"/>
        <v>0</v>
      </c>
      <c r="AG268" s="65"/>
      <c r="AH268" s="65"/>
      <c r="AI268" s="65"/>
      <c r="AJ268" s="65"/>
      <c r="AK268" s="65"/>
      <c r="AL268" s="65"/>
      <c r="AM268" s="65"/>
      <c r="AN268" s="65"/>
      <c r="AO268" s="65"/>
      <c r="AP268" s="37" t="b">
        <f>IF(AD268="Nesplněna","Nezpůsobilé výdaje",IFERROR(IF(T268=Pomocný_list!$B$2,AF268*Pomocný_list!$C$2,IF(T268=Pomocný_list!$B$3,AF268*Pomocný_list!$C$3,IF(T268=Pomocný_list!$B$4,AF268*Pomocný_list!$C$4,IF(T268=Pomocný_list!$B$5,AF268*Pomocný_list!$C$5,IF(T268=Pomocný_list!$B$6,AF268*Pomocný_list!$C$6,IF(T268=Pomocný_list!$B$7,AF268*Pomocný_list!$C$7,IF(T268=Pomocný_list!$B$8,AF268*Pomocný_list!$C$8))))))),"Chybné údaje"))</f>
        <v>0</v>
      </c>
      <c r="AQ268" s="45">
        <f si="21" t="shared"/>
        <v>0</v>
      </c>
      <c r="AR268" s="63"/>
      <c r="AS268" s="63"/>
      <c r="AT268" s="64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</row>
    <row r="269" spans="15:75" x14ac:dyDescent="0.25">
      <c r="O269" s="70"/>
      <c r="P269" s="70"/>
      <c r="Q269" s="70"/>
      <c r="R269" s="70"/>
      <c r="S269" s="70"/>
      <c r="T269" s="70"/>
      <c r="U269" s="70"/>
      <c r="V269" s="71">
        <v>0</v>
      </c>
      <c r="W269" s="66"/>
      <c r="X269" s="66"/>
      <c r="Y269" s="35">
        <f>IF(T269=Pomocný_list!$B$4,((W269/0.75)+X269),(W269)+X269*0.75)</f>
        <v>0</v>
      </c>
      <c r="Z269" s="66"/>
      <c r="AA269" s="67"/>
      <c r="AB269" s="69"/>
      <c r="AC269" s="69"/>
      <c r="AD269" s="33" t="str">
        <f si="18" t="shared"/>
        <v>Splněna</v>
      </c>
      <c r="AE269" s="34">
        <f si="19" t="shared"/>
        <v>0</v>
      </c>
      <c r="AF269" s="34">
        <f si="20" t="shared"/>
        <v>0</v>
      </c>
      <c r="AG269" s="65"/>
      <c r="AH269" s="65"/>
      <c r="AI269" s="65"/>
      <c r="AJ269" s="65"/>
      <c r="AK269" s="65"/>
      <c r="AL269" s="65"/>
      <c r="AM269" s="65"/>
      <c r="AN269" s="65"/>
      <c r="AO269" s="65"/>
      <c r="AP269" s="37" t="b">
        <f>IF(AD269="Nesplněna","Nezpůsobilé výdaje",IFERROR(IF(T269=Pomocný_list!$B$2,AF269*Pomocný_list!$C$2,IF(T269=Pomocný_list!$B$3,AF269*Pomocný_list!$C$3,IF(T269=Pomocný_list!$B$4,AF269*Pomocný_list!$C$4,IF(T269=Pomocný_list!$B$5,AF269*Pomocný_list!$C$5,IF(T269=Pomocný_list!$B$6,AF269*Pomocný_list!$C$6,IF(T269=Pomocný_list!$B$7,AF269*Pomocný_list!$C$7,IF(T269=Pomocný_list!$B$8,AF269*Pomocný_list!$C$8))))))),"Chybné údaje"))</f>
        <v>0</v>
      </c>
      <c r="AQ269" s="45">
        <f si="21" t="shared"/>
        <v>0</v>
      </c>
      <c r="AR269" s="63"/>
      <c r="AS269" s="63"/>
      <c r="AT269" s="64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</row>
    <row r="270" spans="15:75" x14ac:dyDescent="0.25">
      <c r="O270" s="70"/>
      <c r="P270" s="70"/>
      <c r="Q270" s="70"/>
      <c r="R270" s="70"/>
      <c r="S270" s="70"/>
      <c r="T270" s="70"/>
      <c r="U270" s="70"/>
      <c r="V270" s="71">
        <v>0</v>
      </c>
      <c r="W270" s="66"/>
      <c r="X270" s="66"/>
      <c r="Y270" s="35">
        <f>IF(T270=Pomocný_list!$B$4,((W270/0.75)+X270),(W270)+X270*0.75)</f>
        <v>0</v>
      </c>
      <c r="Z270" s="66"/>
      <c r="AA270" s="67"/>
      <c r="AB270" s="69"/>
      <c r="AC270" s="69"/>
      <c r="AD270" s="33" t="str">
        <f si="18" t="shared"/>
        <v>Splněna</v>
      </c>
      <c r="AE270" s="34">
        <f si="19" t="shared"/>
        <v>0</v>
      </c>
      <c r="AF270" s="34">
        <f si="20" t="shared"/>
        <v>0</v>
      </c>
      <c r="AG270" s="65"/>
      <c r="AH270" s="65"/>
      <c r="AI270" s="65"/>
      <c r="AJ270" s="65"/>
      <c r="AK270" s="65"/>
      <c r="AL270" s="65"/>
      <c r="AM270" s="65"/>
      <c r="AN270" s="65"/>
      <c r="AO270" s="65"/>
      <c r="AP270" s="37" t="b">
        <f>IF(AD270="Nesplněna","Nezpůsobilé výdaje",IFERROR(IF(T270=Pomocný_list!$B$2,AF270*Pomocný_list!$C$2,IF(T270=Pomocný_list!$B$3,AF270*Pomocný_list!$C$3,IF(T270=Pomocný_list!$B$4,AF270*Pomocný_list!$C$4,IF(T270=Pomocný_list!$B$5,AF270*Pomocný_list!$C$5,IF(T270=Pomocný_list!$B$6,AF270*Pomocný_list!$C$6,IF(T270=Pomocný_list!$B$7,AF270*Pomocný_list!$C$7,IF(T270=Pomocný_list!$B$8,AF270*Pomocný_list!$C$8))))))),"Chybné údaje"))</f>
        <v>0</v>
      </c>
      <c r="AQ270" s="45">
        <f si="21" t="shared"/>
        <v>0</v>
      </c>
      <c r="AR270" s="63"/>
      <c r="AS270" s="63"/>
      <c r="AT270" s="64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</row>
    <row r="271" spans="15:75" x14ac:dyDescent="0.25">
      <c r="O271" s="70"/>
      <c r="P271" s="70"/>
      <c r="Q271" s="70"/>
      <c r="R271" s="70"/>
      <c r="S271" s="70"/>
      <c r="T271" s="70"/>
      <c r="U271" s="70"/>
      <c r="V271" s="71">
        <v>0</v>
      </c>
      <c r="W271" s="66"/>
      <c r="X271" s="66"/>
      <c r="Y271" s="35">
        <f>IF(T271=Pomocný_list!$B$4,((W271/0.75)+X271),(W271)+X271*0.75)</f>
        <v>0</v>
      </c>
      <c r="Z271" s="66"/>
      <c r="AA271" s="67"/>
      <c r="AB271" s="69"/>
      <c r="AC271" s="69"/>
      <c r="AD271" s="33" t="str">
        <f si="18" t="shared"/>
        <v>Splněna</v>
      </c>
      <c r="AE271" s="34">
        <f si="19" t="shared"/>
        <v>0</v>
      </c>
      <c r="AF271" s="34">
        <f si="20" t="shared"/>
        <v>0</v>
      </c>
      <c r="AG271" s="65"/>
      <c r="AH271" s="65"/>
      <c r="AI271" s="65"/>
      <c r="AJ271" s="65"/>
      <c r="AK271" s="65"/>
      <c r="AL271" s="65"/>
      <c r="AM271" s="65"/>
      <c r="AN271" s="65"/>
      <c r="AO271" s="65"/>
      <c r="AP271" s="37" t="b">
        <f>IF(AD271="Nesplněna","Nezpůsobilé výdaje",IFERROR(IF(T271=Pomocný_list!$B$2,AF271*Pomocný_list!$C$2,IF(T271=Pomocný_list!$B$3,AF271*Pomocný_list!$C$3,IF(T271=Pomocný_list!$B$4,AF271*Pomocný_list!$C$4,IF(T271=Pomocný_list!$B$5,AF271*Pomocný_list!$C$5,IF(T271=Pomocný_list!$B$6,AF271*Pomocný_list!$C$6,IF(T271=Pomocný_list!$B$7,AF271*Pomocný_list!$C$7,IF(T271=Pomocný_list!$B$8,AF271*Pomocný_list!$C$8))))))),"Chybné údaje"))</f>
        <v>0</v>
      </c>
      <c r="AQ271" s="45">
        <f si="21" t="shared"/>
        <v>0</v>
      </c>
      <c r="AR271" s="63"/>
      <c r="AS271" s="63"/>
      <c r="AT271" s="64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</row>
    <row r="272" spans="15:75" x14ac:dyDescent="0.25">
      <c r="O272" s="70"/>
      <c r="P272" s="70"/>
      <c r="Q272" s="70"/>
      <c r="R272" s="70"/>
      <c r="S272" s="70"/>
      <c r="T272" s="70"/>
      <c r="U272" s="70"/>
      <c r="V272" s="71">
        <v>0</v>
      </c>
      <c r="W272" s="66"/>
      <c r="X272" s="66"/>
      <c r="Y272" s="35">
        <f>IF(T272=Pomocný_list!$B$4,((W272/0.75)+X272),(W272)+X272*0.75)</f>
        <v>0</v>
      </c>
      <c r="Z272" s="66"/>
      <c r="AA272" s="67"/>
      <c r="AB272" s="69"/>
      <c r="AC272" s="69"/>
      <c r="AD272" s="33" t="str">
        <f si="18" t="shared"/>
        <v>Splněna</v>
      </c>
      <c r="AE272" s="34">
        <f si="19" t="shared"/>
        <v>0</v>
      </c>
      <c r="AF272" s="34">
        <f si="20" t="shared"/>
        <v>0</v>
      </c>
      <c r="AG272" s="65"/>
      <c r="AH272" s="65"/>
      <c r="AI272" s="65"/>
      <c r="AJ272" s="65"/>
      <c r="AK272" s="65"/>
      <c r="AL272" s="65"/>
      <c r="AM272" s="65"/>
      <c r="AN272" s="65"/>
      <c r="AO272" s="65"/>
      <c r="AP272" s="37" t="b">
        <f>IF(AD272="Nesplněna","Nezpůsobilé výdaje",IFERROR(IF(T272=Pomocný_list!$B$2,AF272*Pomocný_list!$C$2,IF(T272=Pomocný_list!$B$3,AF272*Pomocný_list!$C$3,IF(T272=Pomocný_list!$B$4,AF272*Pomocný_list!$C$4,IF(T272=Pomocný_list!$B$5,AF272*Pomocný_list!$C$5,IF(T272=Pomocný_list!$B$6,AF272*Pomocný_list!$C$6,IF(T272=Pomocný_list!$B$7,AF272*Pomocný_list!$C$7,IF(T272=Pomocný_list!$B$8,AF272*Pomocný_list!$C$8))))))),"Chybné údaje"))</f>
        <v>0</v>
      </c>
      <c r="AQ272" s="45">
        <f si="21" t="shared"/>
        <v>0</v>
      </c>
      <c r="AR272" s="63"/>
      <c r="AS272" s="63"/>
      <c r="AT272" s="64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</row>
    <row r="273" spans="15:75" x14ac:dyDescent="0.25">
      <c r="O273" s="70"/>
      <c r="P273" s="70"/>
      <c r="Q273" s="70"/>
      <c r="R273" s="70"/>
      <c r="S273" s="70"/>
      <c r="T273" s="70"/>
      <c r="U273" s="70"/>
      <c r="V273" s="71">
        <v>0</v>
      </c>
      <c r="W273" s="66"/>
      <c r="X273" s="66"/>
      <c r="Y273" s="35">
        <f>IF(T273=Pomocný_list!$B$4,((W273/0.75)+X273),(W273)+X273*0.75)</f>
        <v>0</v>
      </c>
      <c r="Z273" s="66"/>
      <c r="AA273" s="67"/>
      <c r="AB273" s="69"/>
      <c r="AC273" s="69"/>
      <c r="AD273" s="33" t="str">
        <f si="18" t="shared"/>
        <v>Splněna</v>
      </c>
      <c r="AE273" s="34">
        <f si="19" t="shared"/>
        <v>0</v>
      </c>
      <c r="AF273" s="34">
        <f si="20" t="shared"/>
        <v>0</v>
      </c>
      <c r="AG273" s="65"/>
      <c r="AH273" s="65"/>
      <c r="AI273" s="65"/>
      <c r="AJ273" s="65"/>
      <c r="AK273" s="65"/>
      <c r="AL273" s="65"/>
      <c r="AM273" s="65"/>
      <c r="AN273" s="65"/>
      <c r="AO273" s="65"/>
      <c r="AP273" s="37" t="b">
        <f>IF(AD273="Nesplněna","Nezpůsobilé výdaje",IFERROR(IF(T273=Pomocný_list!$B$2,AF273*Pomocný_list!$C$2,IF(T273=Pomocný_list!$B$3,AF273*Pomocný_list!$C$3,IF(T273=Pomocný_list!$B$4,AF273*Pomocný_list!$C$4,IF(T273=Pomocný_list!$B$5,AF273*Pomocný_list!$C$5,IF(T273=Pomocný_list!$B$6,AF273*Pomocný_list!$C$6,IF(T273=Pomocný_list!$B$7,AF273*Pomocný_list!$C$7,IF(T273=Pomocný_list!$B$8,AF273*Pomocný_list!$C$8))))))),"Chybné údaje"))</f>
        <v>0</v>
      </c>
      <c r="AQ273" s="45">
        <f si="21" t="shared"/>
        <v>0</v>
      </c>
      <c r="AR273" s="63"/>
      <c r="AS273" s="63"/>
      <c r="AT273" s="64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</row>
    <row r="274" spans="15:75" x14ac:dyDescent="0.25">
      <c r="O274" s="70"/>
      <c r="P274" s="70"/>
      <c r="Q274" s="70"/>
      <c r="R274" s="70"/>
      <c r="S274" s="70"/>
      <c r="T274" s="70"/>
      <c r="U274" s="70"/>
      <c r="V274" s="71">
        <v>0</v>
      </c>
      <c r="W274" s="66"/>
      <c r="X274" s="66"/>
      <c r="Y274" s="35">
        <f>IF(T274=Pomocný_list!$B$4,((W274/0.75)+X274),(W274)+X274*0.75)</f>
        <v>0</v>
      </c>
      <c r="Z274" s="66"/>
      <c r="AA274" s="67"/>
      <c r="AB274" s="69"/>
      <c r="AC274" s="69"/>
      <c r="AD274" s="33" t="str">
        <f si="18" t="shared"/>
        <v>Splněna</v>
      </c>
      <c r="AE274" s="34">
        <f si="19" t="shared"/>
        <v>0</v>
      </c>
      <c r="AF274" s="34">
        <f si="20" t="shared"/>
        <v>0</v>
      </c>
      <c r="AG274" s="65"/>
      <c r="AH274" s="65"/>
      <c r="AI274" s="65"/>
      <c r="AJ274" s="65"/>
      <c r="AK274" s="65"/>
      <c r="AL274" s="65"/>
      <c r="AM274" s="65"/>
      <c r="AN274" s="65"/>
      <c r="AO274" s="65"/>
      <c r="AP274" s="37" t="b">
        <f>IF(AD274="Nesplněna","Nezpůsobilé výdaje",IFERROR(IF(T274=Pomocný_list!$B$2,AF274*Pomocný_list!$C$2,IF(T274=Pomocný_list!$B$3,AF274*Pomocný_list!$C$3,IF(T274=Pomocný_list!$B$4,AF274*Pomocný_list!$C$4,IF(T274=Pomocný_list!$B$5,AF274*Pomocný_list!$C$5,IF(T274=Pomocný_list!$B$6,AF274*Pomocný_list!$C$6,IF(T274=Pomocný_list!$B$7,AF274*Pomocný_list!$C$7,IF(T274=Pomocný_list!$B$8,AF274*Pomocný_list!$C$8))))))),"Chybné údaje"))</f>
        <v>0</v>
      </c>
      <c r="AQ274" s="45">
        <f si="21" t="shared"/>
        <v>0</v>
      </c>
      <c r="AR274" s="63"/>
      <c r="AS274" s="63"/>
      <c r="AT274" s="64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</row>
    <row r="275" spans="15:75" x14ac:dyDescent="0.25">
      <c r="O275" s="70"/>
      <c r="P275" s="70"/>
      <c r="Q275" s="70"/>
      <c r="R275" s="70"/>
      <c r="S275" s="70"/>
      <c r="T275" s="70"/>
      <c r="U275" s="70"/>
      <c r="V275" s="71">
        <v>0</v>
      </c>
      <c r="W275" s="66"/>
      <c r="X275" s="66"/>
      <c r="Y275" s="35">
        <f>IF(T275=Pomocný_list!$B$4,((W275/0.75)+X275),(W275)+X275*0.75)</f>
        <v>0</v>
      </c>
      <c r="Z275" s="66"/>
      <c r="AA275" s="67"/>
      <c r="AB275" s="69"/>
      <c r="AC275" s="69"/>
      <c r="AD275" s="33" t="str">
        <f si="18" t="shared"/>
        <v>Splněna</v>
      </c>
      <c r="AE275" s="34">
        <f si="19" t="shared"/>
        <v>0</v>
      </c>
      <c r="AF275" s="34">
        <f si="20" t="shared"/>
        <v>0</v>
      </c>
      <c r="AG275" s="65"/>
      <c r="AH275" s="65"/>
      <c r="AI275" s="65"/>
      <c r="AJ275" s="65"/>
      <c r="AK275" s="65"/>
      <c r="AL275" s="65"/>
      <c r="AM275" s="65"/>
      <c r="AN275" s="65"/>
      <c r="AO275" s="65"/>
      <c r="AP275" s="37" t="b">
        <f>IF(AD275="Nesplněna","Nezpůsobilé výdaje",IFERROR(IF(T275=Pomocný_list!$B$2,AF275*Pomocný_list!$C$2,IF(T275=Pomocný_list!$B$3,AF275*Pomocný_list!$C$3,IF(T275=Pomocný_list!$B$4,AF275*Pomocný_list!$C$4,IF(T275=Pomocný_list!$B$5,AF275*Pomocný_list!$C$5,IF(T275=Pomocný_list!$B$6,AF275*Pomocný_list!$C$6,IF(T275=Pomocný_list!$B$7,AF275*Pomocný_list!$C$7,IF(T275=Pomocný_list!$B$8,AF275*Pomocný_list!$C$8))))))),"Chybné údaje"))</f>
        <v>0</v>
      </c>
      <c r="AQ275" s="45">
        <f si="21" t="shared"/>
        <v>0</v>
      </c>
      <c r="AR275" s="63"/>
      <c r="AS275" s="63"/>
      <c r="AT275" s="64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</row>
    <row r="276" spans="15:75" x14ac:dyDescent="0.25">
      <c r="O276" s="70"/>
      <c r="P276" s="70"/>
      <c r="Q276" s="70"/>
      <c r="R276" s="70"/>
      <c r="S276" s="70"/>
      <c r="T276" s="70"/>
      <c r="U276" s="70"/>
      <c r="V276" s="71">
        <v>0</v>
      </c>
      <c r="W276" s="66"/>
      <c r="X276" s="66"/>
      <c r="Y276" s="35">
        <f>IF(T276=Pomocný_list!$B$4,((W276/0.75)+X276),(W276)+X276*0.75)</f>
        <v>0</v>
      </c>
      <c r="Z276" s="66"/>
      <c r="AA276" s="67"/>
      <c r="AB276" s="69"/>
      <c r="AC276" s="69"/>
      <c r="AD276" s="33" t="str">
        <f si="18" t="shared"/>
        <v>Splněna</v>
      </c>
      <c r="AE276" s="34">
        <f si="19" t="shared"/>
        <v>0</v>
      </c>
      <c r="AF276" s="34">
        <f si="20" t="shared"/>
        <v>0</v>
      </c>
      <c r="AG276" s="65"/>
      <c r="AH276" s="65"/>
      <c r="AI276" s="65"/>
      <c r="AJ276" s="65"/>
      <c r="AK276" s="65"/>
      <c r="AL276" s="65"/>
      <c r="AM276" s="65"/>
      <c r="AN276" s="65"/>
      <c r="AO276" s="65"/>
      <c r="AP276" s="37" t="b">
        <f>IF(AD276="Nesplněna","Nezpůsobilé výdaje",IFERROR(IF(T276=Pomocný_list!$B$2,AF276*Pomocný_list!$C$2,IF(T276=Pomocný_list!$B$3,AF276*Pomocný_list!$C$3,IF(T276=Pomocný_list!$B$4,AF276*Pomocný_list!$C$4,IF(T276=Pomocný_list!$B$5,AF276*Pomocný_list!$C$5,IF(T276=Pomocný_list!$B$6,AF276*Pomocný_list!$C$6,IF(T276=Pomocný_list!$B$7,AF276*Pomocný_list!$C$7,IF(T276=Pomocný_list!$B$8,AF276*Pomocný_list!$C$8))))))),"Chybné údaje"))</f>
        <v>0</v>
      </c>
      <c r="AQ276" s="45">
        <f si="21" t="shared"/>
        <v>0</v>
      </c>
      <c r="AR276" s="63"/>
      <c r="AS276" s="63"/>
      <c r="AT276" s="64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</row>
    <row r="277" spans="15:75" x14ac:dyDescent="0.25">
      <c r="O277" s="70"/>
      <c r="P277" s="70"/>
      <c r="Q277" s="70"/>
      <c r="R277" s="70"/>
      <c r="S277" s="70"/>
      <c r="T277" s="70"/>
      <c r="U277" s="70"/>
      <c r="V277" s="71">
        <v>0</v>
      </c>
      <c r="W277" s="66"/>
      <c r="X277" s="66"/>
      <c r="Y277" s="35">
        <f>IF(T277=Pomocný_list!$B$4,((W277/0.75)+X277),(W277)+X277*0.75)</f>
        <v>0</v>
      </c>
      <c r="Z277" s="66"/>
      <c r="AA277" s="67"/>
      <c r="AB277" s="69"/>
      <c r="AC277" s="69"/>
      <c r="AD277" s="33" t="str">
        <f si="18" t="shared"/>
        <v>Splněna</v>
      </c>
      <c r="AE277" s="34">
        <f si="19" t="shared"/>
        <v>0</v>
      </c>
      <c r="AF277" s="34">
        <f si="20" t="shared"/>
        <v>0</v>
      </c>
      <c r="AG277" s="65"/>
      <c r="AH277" s="65"/>
      <c r="AI277" s="65"/>
      <c r="AJ277" s="65"/>
      <c r="AK277" s="65"/>
      <c r="AL277" s="65"/>
      <c r="AM277" s="65"/>
      <c r="AN277" s="65"/>
      <c r="AO277" s="65"/>
      <c r="AP277" s="37" t="b">
        <f>IF(AD277="Nesplněna","Nezpůsobilé výdaje",IFERROR(IF(T277=Pomocný_list!$B$2,AF277*Pomocný_list!$C$2,IF(T277=Pomocný_list!$B$3,AF277*Pomocný_list!$C$3,IF(T277=Pomocný_list!$B$4,AF277*Pomocný_list!$C$4,IF(T277=Pomocný_list!$B$5,AF277*Pomocný_list!$C$5,IF(T277=Pomocný_list!$B$6,AF277*Pomocný_list!$C$6,IF(T277=Pomocný_list!$B$7,AF277*Pomocný_list!$C$7,IF(T277=Pomocný_list!$B$8,AF277*Pomocný_list!$C$8))))))),"Chybné údaje"))</f>
        <v>0</v>
      </c>
      <c r="AQ277" s="45">
        <f si="21" t="shared"/>
        <v>0</v>
      </c>
      <c r="AR277" s="63"/>
      <c r="AS277" s="63"/>
      <c r="AT277" s="64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</row>
    <row r="278" spans="15:75" x14ac:dyDescent="0.25">
      <c r="O278" s="70"/>
      <c r="P278" s="70"/>
      <c r="Q278" s="70"/>
      <c r="R278" s="70"/>
      <c r="S278" s="70"/>
      <c r="T278" s="70"/>
      <c r="U278" s="70"/>
      <c r="V278" s="71">
        <v>0</v>
      </c>
      <c r="W278" s="66"/>
      <c r="X278" s="66"/>
      <c r="Y278" s="35">
        <f>IF(T278=Pomocný_list!$B$4,((W278/0.75)+X278),(W278)+X278*0.75)</f>
        <v>0</v>
      </c>
      <c r="Z278" s="66"/>
      <c r="AA278" s="67"/>
      <c r="AB278" s="69"/>
      <c r="AC278" s="69"/>
      <c r="AD278" s="33" t="str">
        <f si="18" t="shared"/>
        <v>Splněna</v>
      </c>
      <c r="AE278" s="34">
        <f si="19" t="shared"/>
        <v>0</v>
      </c>
      <c r="AF278" s="34">
        <f si="20" t="shared"/>
        <v>0</v>
      </c>
      <c r="AG278" s="65"/>
      <c r="AH278" s="65"/>
      <c r="AI278" s="65"/>
      <c r="AJ278" s="65"/>
      <c r="AK278" s="65"/>
      <c r="AL278" s="65"/>
      <c r="AM278" s="65"/>
      <c r="AN278" s="65"/>
      <c r="AO278" s="65"/>
      <c r="AP278" s="37" t="b">
        <f>IF(AD278="Nesplněna","Nezpůsobilé výdaje",IFERROR(IF(T278=Pomocný_list!$B$2,AF278*Pomocný_list!$C$2,IF(T278=Pomocný_list!$B$3,AF278*Pomocný_list!$C$3,IF(T278=Pomocný_list!$B$4,AF278*Pomocný_list!$C$4,IF(T278=Pomocný_list!$B$5,AF278*Pomocný_list!$C$5,IF(T278=Pomocný_list!$B$6,AF278*Pomocný_list!$C$6,IF(T278=Pomocný_list!$B$7,AF278*Pomocný_list!$C$7,IF(T278=Pomocný_list!$B$8,AF278*Pomocný_list!$C$8))))))),"Chybné údaje"))</f>
        <v>0</v>
      </c>
      <c r="AQ278" s="45">
        <f si="21" t="shared"/>
        <v>0</v>
      </c>
      <c r="AR278" s="63"/>
      <c r="AS278" s="63"/>
      <c r="AT278" s="64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</row>
    <row r="279" spans="15:75" x14ac:dyDescent="0.25">
      <c r="O279" s="70"/>
      <c r="P279" s="70"/>
      <c r="Q279" s="70"/>
      <c r="R279" s="70"/>
      <c r="S279" s="70"/>
      <c r="T279" s="70"/>
      <c r="U279" s="70"/>
      <c r="V279" s="71">
        <v>0</v>
      </c>
      <c r="W279" s="66"/>
      <c r="X279" s="66"/>
      <c r="Y279" s="35">
        <f>IF(T279=Pomocný_list!$B$4,((W279/0.75)+X279),(W279)+X279*0.75)</f>
        <v>0</v>
      </c>
      <c r="Z279" s="66"/>
      <c r="AA279" s="67"/>
      <c r="AB279" s="69"/>
      <c r="AC279" s="69"/>
      <c r="AD279" s="33" t="str">
        <f si="18" t="shared"/>
        <v>Splněna</v>
      </c>
      <c r="AE279" s="34">
        <f si="19" t="shared"/>
        <v>0</v>
      </c>
      <c r="AF279" s="34">
        <f si="20" t="shared"/>
        <v>0</v>
      </c>
      <c r="AG279" s="65"/>
      <c r="AH279" s="65"/>
      <c r="AI279" s="65"/>
      <c r="AJ279" s="65"/>
      <c r="AK279" s="65"/>
      <c r="AL279" s="65"/>
      <c r="AM279" s="65"/>
      <c r="AN279" s="65"/>
      <c r="AO279" s="65"/>
      <c r="AP279" s="37" t="b">
        <f>IF(AD279="Nesplněna","Nezpůsobilé výdaje",IFERROR(IF(T279=Pomocný_list!$B$2,AF279*Pomocný_list!$C$2,IF(T279=Pomocný_list!$B$3,AF279*Pomocný_list!$C$3,IF(T279=Pomocný_list!$B$4,AF279*Pomocný_list!$C$4,IF(T279=Pomocný_list!$B$5,AF279*Pomocný_list!$C$5,IF(T279=Pomocný_list!$B$6,AF279*Pomocný_list!$C$6,IF(T279=Pomocný_list!$B$7,AF279*Pomocný_list!$C$7,IF(T279=Pomocný_list!$B$8,AF279*Pomocný_list!$C$8))))))),"Chybné údaje"))</f>
        <v>0</v>
      </c>
      <c r="AQ279" s="45">
        <f si="21" t="shared"/>
        <v>0</v>
      </c>
      <c r="AR279" s="63"/>
      <c r="AS279" s="63"/>
      <c r="AT279" s="64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</row>
    <row r="280" spans="15:75" x14ac:dyDescent="0.25">
      <c r="O280" s="70"/>
      <c r="P280" s="70"/>
      <c r="Q280" s="70"/>
      <c r="R280" s="70"/>
      <c r="S280" s="70"/>
      <c r="T280" s="70"/>
      <c r="U280" s="70"/>
      <c r="V280" s="71">
        <v>0</v>
      </c>
      <c r="W280" s="66"/>
      <c r="X280" s="66"/>
      <c r="Y280" s="35">
        <f>IF(T280=Pomocný_list!$B$4,((W280/0.75)+X280),(W280)+X280*0.75)</f>
        <v>0</v>
      </c>
      <c r="Z280" s="66"/>
      <c r="AA280" s="67"/>
      <c r="AB280" s="69"/>
      <c r="AC280" s="69"/>
      <c r="AD280" s="33" t="str">
        <f si="18" t="shared"/>
        <v>Splněna</v>
      </c>
      <c r="AE280" s="34">
        <f si="19" t="shared"/>
        <v>0</v>
      </c>
      <c r="AF280" s="34">
        <f si="20" t="shared"/>
        <v>0</v>
      </c>
      <c r="AG280" s="65"/>
      <c r="AH280" s="65"/>
      <c r="AI280" s="65"/>
      <c r="AJ280" s="65"/>
      <c r="AK280" s="65"/>
      <c r="AL280" s="65"/>
      <c r="AM280" s="65"/>
      <c r="AN280" s="65"/>
      <c r="AO280" s="65"/>
      <c r="AP280" s="37" t="b">
        <f>IF(AD280="Nesplněna","Nezpůsobilé výdaje",IFERROR(IF(T280=Pomocný_list!$B$2,AF280*Pomocný_list!$C$2,IF(T280=Pomocný_list!$B$3,AF280*Pomocný_list!$C$3,IF(T280=Pomocný_list!$B$4,AF280*Pomocný_list!$C$4,IF(T280=Pomocný_list!$B$5,AF280*Pomocný_list!$C$5,IF(T280=Pomocný_list!$B$6,AF280*Pomocný_list!$C$6,IF(T280=Pomocný_list!$B$7,AF280*Pomocný_list!$C$7,IF(T280=Pomocný_list!$B$8,AF280*Pomocný_list!$C$8))))))),"Chybné údaje"))</f>
        <v>0</v>
      </c>
      <c r="AQ280" s="45">
        <f si="21" t="shared"/>
        <v>0</v>
      </c>
      <c r="AR280" s="63"/>
      <c r="AS280" s="63"/>
      <c r="AT280" s="64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</row>
    <row r="281" spans="15:75" x14ac:dyDescent="0.25">
      <c r="O281" s="70"/>
      <c r="P281" s="70"/>
      <c r="Q281" s="70"/>
      <c r="R281" s="70"/>
      <c r="S281" s="70"/>
      <c r="T281" s="70"/>
      <c r="U281" s="70"/>
      <c r="V281" s="71">
        <v>0</v>
      </c>
      <c r="W281" s="66"/>
      <c r="X281" s="66"/>
      <c r="Y281" s="35">
        <f>IF(T281=Pomocný_list!$B$4,((W281/0.75)+X281),(W281)+X281*0.75)</f>
        <v>0</v>
      </c>
      <c r="Z281" s="66"/>
      <c r="AA281" s="67"/>
      <c r="AB281" s="69"/>
      <c r="AC281" s="69"/>
      <c r="AD281" s="33" t="str">
        <f si="18" t="shared"/>
        <v>Splněna</v>
      </c>
      <c r="AE281" s="34">
        <f si="19" t="shared"/>
        <v>0</v>
      </c>
      <c r="AF281" s="34">
        <f si="20" t="shared"/>
        <v>0</v>
      </c>
      <c r="AG281" s="65"/>
      <c r="AH281" s="65"/>
      <c r="AI281" s="65"/>
      <c r="AJ281" s="65"/>
      <c r="AK281" s="65"/>
      <c r="AL281" s="65"/>
      <c r="AM281" s="65"/>
      <c r="AN281" s="65"/>
      <c r="AO281" s="65"/>
      <c r="AP281" s="37" t="b">
        <f>IF(AD281="Nesplněna","Nezpůsobilé výdaje",IFERROR(IF(T281=Pomocný_list!$B$2,AF281*Pomocný_list!$C$2,IF(T281=Pomocný_list!$B$3,AF281*Pomocný_list!$C$3,IF(T281=Pomocný_list!$B$4,AF281*Pomocný_list!$C$4,IF(T281=Pomocný_list!$B$5,AF281*Pomocný_list!$C$5,IF(T281=Pomocný_list!$B$6,AF281*Pomocný_list!$C$6,IF(T281=Pomocný_list!$B$7,AF281*Pomocný_list!$C$7,IF(T281=Pomocný_list!$B$8,AF281*Pomocný_list!$C$8))))))),"Chybné údaje"))</f>
        <v>0</v>
      </c>
      <c r="AQ281" s="45">
        <f si="21" t="shared"/>
        <v>0</v>
      </c>
      <c r="AR281" s="63"/>
      <c r="AS281" s="63"/>
      <c r="AT281" s="64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</row>
    <row r="282" spans="15:75" x14ac:dyDescent="0.25">
      <c r="O282" s="70"/>
      <c r="P282" s="70"/>
      <c r="Q282" s="70"/>
      <c r="R282" s="70"/>
      <c r="S282" s="70"/>
      <c r="T282" s="70"/>
      <c r="U282" s="70"/>
      <c r="V282" s="71">
        <v>0</v>
      </c>
      <c r="W282" s="66"/>
      <c r="X282" s="66"/>
      <c r="Y282" s="35">
        <f>IF(T282=Pomocný_list!$B$4,((W282/0.75)+X282),(W282)+X282*0.75)</f>
        <v>0</v>
      </c>
      <c r="Z282" s="66"/>
      <c r="AA282" s="67"/>
      <c r="AB282" s="69"/>
      <c r="AC282" s="69"/>
      <c r="AD282" s="33" t="str">
        <f si="18" t="shared"/>
        <v>Splněna</v>
      </c>
      <c r="AE282" s="34">
        <f si="19" t="shared"/>
        <v>0</v>
      </c>
      <c r="AF282" s="34">
        <f si="20" t="shared"/>
        <v>0</v>
      </c>
      <c r="AG282" s="65"/>
      <c r="AH282" s="65"/>
      <c r="AI282" s="65"/>
      <c r="AJ282" s="65"/>
      <c r="AK282" s="65"/>
      <c r="AL282" s="65"/>
      <c r="AM282" s="65"/>
      <c r="AN282" s="65"/>
      <c r="AO282" s="65"/>
      <c r="AP282" s="37" t="b">
        <f>IF(AD282="Nesplněna","Nezpůsobilé výdaje",IFERROR(IF(T282=Pomocný_list!$B$2,AF282*Pomocný_list!$C$2,IF(T282=Pomocný_list!$B$3,AF282*Pomocný_list!$C$3,IF(T282=Pomocný_list!$B$4,AF282*Pomocný_list!$C$4,IF(T282=Pomocný_list!$B$5,AF282*Pomocný_list!$C$5,IF(T282=Pomocný_list!$B$6,AF282*Pomocný_list!$C$6,IF(T282=Pomocný_list!$B$7,AF282*Pomocný_list!$C$7,IF(T282=Pomocný_list!$B$8,AF282*Pomocný_list!$C$8))))))),"Chybné údaje"))</f>
        <v>0</v>
      </c>
      <c r="AQ282" s="45">
        <f si="21" t="shared"/>
        <v>0</v>
      </c>
      <c r="AR282" s="63"/>
      <c r="AS282" s="63"/>
      <c r="AT282" s="64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</row>
    <row r="283" spans="15:75" x14ac:dyDescent="0.25">
      <c r="O283" s="70"/>
      <c r="P283" s="70"/>
      <c r="Q283" s="70"/>
      <c r="R283" s="70"/>
      <c r="S283" s="70"/>
      <c r="T283" s="70"/>
      <c r="U283" s="70"/>
      <c r="V283" s="71">
        <v>0</v>
      </c>
      <c r="W283" s="66"/>
      <c r="X283" s="66"/>
      <c r="Y283" s="35">
        <f>IF(T283=Pomocný_list!$B$4,((W283/0.75)+X283),(W283)+X283*0.75)</f>
        <v>0</v>
      </c>
      <c r="Z283" s="66"/>
      <c r="AA283" s="67"/>
      <c r="AB283" s="69"/>
      <c r="AC283" s="69"/>
      <c r="AD283" s="33" t="str">
        <f si="18" t="shared"/>
        <v>Splněna</v>
      </c>
      <c r="AE283" s="34">
        <f si="19" t="shared"/>
        <v>0</v>
      </c>
      <c r="AF283" s="34">
        <f si="20" t="shared"/>
        <v>0</v>
      </c>
      <c r="AG283" s="65"/>
      <c r="AH283" s="65"/>
      <c r="AI283" s="65"/>
      <c r="AJ283" s="65"/>
      <c r="AK283" s="65"/>
      <c r="AL283" s="65"/>
      <c r="AM283" s="65"/>
      <c r="AN283" s="65"/>
      <c r="AO283" s="65"/>
      <c r="AP283" s="37" t="b">
        <f>IF(AD283="Nesplněna","Nezpůsobilé výdaje",IFERROR(IF(T283=Pomocný_list!$B$2,AF283*Pomocný_list!$C$2,IF(T283=Pomocný_list!$B$3,AF283*Pomocný_list!$C$3,IF(T283=Pomocný_list!$B$4,AF283*Pomocný_list!$C$4,IF(T283=Pomocný_list!$B$5,AF283*Pomocný_list!$C$5,IF(T283=Pomocný_list!$B$6,AF283*Pomocný_list!$C$6,IF(T283=Pomocný_list!$B$7,AF283*Pomocný_list!$C$7,IF(T283=Pomocný_list!$B$8,AF283*Pomocný_list!$C$8))))))),"Chybné údaje"))</f>
        <v>0</v>
      </c>
      <c r="AQ283" s="45">
        <f si="21" t="shared"/>
        <v>0</v>
      </c>
      <c r="AR283" s="63"/>
      <c r="AS283" s="63"/>
      <c r="AT283" s="64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</row>
    <row r="284" spans="15:75" x14ac:dyDescent="0.25">
      <c r="O284" s="70"/>
      <c r="P284" s="70"/>
      <c r="Q284" s="70"/>
      <c r="R284" s="70"/>
      <c r="S284" s="70"/>
      <c r="T284" s="70"/>
      <c r="U284" s="70"/>
      <c r="V284" s="71">
        <v>0</v>
      </c>
      <c r="W284" s="66"/>
      <c r="X284" s="66"/>
      <c r="Y284" s="35">
        <f>IF(T284=Pomocný_list!$B$4,((W284/0.75)+X284),(W284)+X284*0.75)</f>
        <v>0</v>
      </c>
      <c r="Z284" s="66"/>
      <c r="AA284" s="67"/>
      <c r="AB284" s="69"/>
      <c r="AC284" s="69"/>
      <c r="AD284" s="33" t="str">
        <f si="18" t="shared"/>
        <v>Splněna</v>
      </c>
      <c r="AE284" s="34">
        <f si="19" t="shared"/>
        <v>0</v>
      </c>
      <c r="AF284" s="34">
        <f si="20" t="shared"/>
        <v>0</v>
      </c>
      <c r="AG284" s="65"/>
      <c r="AH284" s="65"/>
      <c r="AI284" s="65"/>
      <c r="AJ284" s="65"/>
      <c r="AK284" s="65"/>
      <c r="AL284" s="65"/>
      <c r="AM284" s="65"/>
      <c r="AN284" s="65"/>
      <c r="AO284" s="65"/>
      <c r="AP284" s="37" t="b">
        <f>IF(AD284="Nesplněna","Nezpůsobilé výdaje",IFERROR(IF(T284=Pomocný_list!$B$2,AF284*Pomocný_list!$C$2,IF(T284=Pomocný_list!$B$3,AF284*Pomocný_list!$C$3,IF(T284=Pomocný_list!$B$4,AF284*Pomocný_list!$C$4,IF(T284=Pomocný_list!$B$5,AF284*Pomocný_list!$C$5,IF(T284=Pomocný_list!$B$6,AF284*Pomocný_list!$C$6,IF(T284=Pomocný_list!$B$7,AF284*Pomocný_list!$C$7,IF(T284=Pomocný_list!$B$8,AF284*Pomocný_list!$C$8))))))),"Chybné údaje"))</f>
        <v>0</v>
      </c>
      <c r="AQ284" s="45">
        <f si="21" t="shared"/>
        <v>0</v>
      </c>
      <c r="AR284" s="63"/>
      <c r="AS284" s="63"/>
      <c r="AT284" s="64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</row>
    <row r="285" spans="15:75" x14ac:dyDescent="0.25">
      <c r="O285" s="70"/>
      <c r="P285" s="70"/>
      <c r="Q285" s="70"/>
      <c r="R285" s="70"/>
      <c r="S285" s="70"/>
      <c r="T285" s="70"/>
      <c r="U285" s="70"/>
      <c r="V285" s="71">
        <v>0</v>
      </c>
      <c r="W285" s="66"/>
      <c r="X285" s="66"/>
      <c r="Y285" s="35">
        <f>IF(T285=Pomocný_list!$B$4,((W285/0.75)+X285),(W285)+X285*0.75)</f>
        <v>0</v>
      </c>
      <c r="Z285" s="66"/>
      <c r="AA285" s="67"/>
      <c r="AB285" s="69"/>
      <c r="AC285" s="69"/>
      <c r="AD285" s="33" t="str">
        <f si="18" t="shared"/>
        <v>Splněna</v>
      </c>
      <c r="AE285" s="34">
        <f si="19" t="shared"/>
        <v>0</v>
      </c>
      <c r="AF285" s="34">
        <f si="20" t="shared"/>
        <v>0</v>
      </c>
      <c r="AG285" s="65"/>
      <c r="AH285" s="65"/>
      <c r="AI285" s="65"/>
      <c r="AJ285" s="65"/>
      <c r="AK285" s="65"/>
      <c r="AL285" s="65"/>
      <c r="AM285" s="65"/>
      <c r="AN285" s="65"/>
      <c r="AO285" s="65"/>
      <c r="AP285" s="37" t="b">
        <f>IF(AD285="Nesplněna","Nezpůsobilé výdaje",IFERROR(IF(T285=Pomocný_list!$B$2,AF285*Pomocný_list!$C$2,IF(T285=Pomocný_list!$B$3,AF285*Pomocný_list!$C$3,IF(T285=Pomocný_list!$B$4,AF285*Pomocný_list!$C$4,IF(T285=Pomocný_list!$B$5,AF285*Pomocný_list!$C$5,IF(T285=Pomocný_list!$B$6,AF285*Pomocný_list!$C$6,IF(T285=Pomocný_list!$B$7,AF285*Pomocný_list!$C$7,IF(T285=Pomocný_list!$B$8,AF285*Pomocný_list!$C$8))))))),"Chybné údaje"))</f>
        <v>0</v>
      </c>
      <c r="AQ285" s="45">
        <f si="21" t="shared"/>
        <v>0</v>
      </c>
      <c r="AR285" s="63"/>
      <c r="AS285" s="63"/>
      <c r="AT285" s="64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</row>
    <row r="286" spans="15:75" x14ac:dyDescent="0.25">
      <c r="O286" s="70"/>
      <c r="P286" s="70"/>
      <c r="Q286" s="70"/>
      <c r="R286" s="70"/>
      <c r="S286" s="70"/>
      <c r="T286" s="70"/>
      <c r="U286" s="70"/>
      <c r="V286" s="71">
        <v>0</v>
      </c>
      <c r="W286" s="66"/>
      <c r="X286" s="66"/>
      <c r="Y286" s="35">
        <f>IF(T286=Pomocný_list!$B$4,((W286/0.75)+X286),(W286)+X286*0.75)</f>
        <v>0</v>
      </c>
      <c r="Z286" s="66"/>
      <c r="AA286" s="67"/>
      <c r="AB286" s="69"/>
      <c r="AC286" s="69"/>
      <c r="AD286" s="33" t="str">
        <f si="18" t="shared"/>
        <v>Splněna</v>
      </c>
      <c r="AE286" s="34">
        <f si="19" t="shared"/>
        <v>0</v>
      </c>
      <c r="AF286" s="34">
        <f si="20" t="shared"/>
        <v>0</v>
      </c>
      <c r="AG286" s="65"/>
      <c r="AH286" s="65"/>
      <c r="AI286" s="65"/>
      <c r="AJ286" s="65"/>
      <c r="AK286" s="65"/>
      <c r="AL286" s="65"/>
      <c r="AM286" s="65"/>
      <c r="AN286" s="65"/>
      <c r="AO286" s="65"/>
      <c r="AP286" s="37" t="b">
        <f>IF(AD286="Nesplněna","Nezpůsobilé výdaje",IFERROR(IF(T286=Pomocný_list!$B$2,AF286*Pomocný_list!$C$2,IF(T286=Pomocný_list!$B$3,AF286*Pomocný_list!$C$3,IF(T286=Pomocný_list!$B$4,AF286*Pomocný_list!$C$4,IF(T286=Pomocný_list!$B$5,AF286*Pomocný_list!$C$5,IF(T286=Pomocný_list!$B$6,AF286*Pomocný_list!$C$6,IF(T286=Pomocný_list!$B$7,AF286*Pomocný_list!$C$7,IF(T286=Pomocný_list!$B$8,AF286*Pomocný_list!$C$8))))))),"Chybné údaje"))</f>
        <v>0</v>
      </c>
      <c r="AQ286" s="45">
        <f si="21" t="shared"/>
        <v>0</v>
      </c>
      <c r="AR286" s="63"/>
      <c r="AS286" s="63"/>
      <c r="AT286" s="64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</row>
    <row r="287" spans="15:75" x14ac:dyDescent="0.25">
      <c r="O287" s="70"/>
      <c r="P287" s="70"/>
      <c r="Q287" s="70"/>
      <c r="R287" s="70"/>
      <c r="S287" s="70"/>
      <c r="T287" s="70"/>
      <c r="U287" s="70"/>
      <c r="V287" s="71">
        <v>0</v>
      </c>
      <c r="W287" s="66"/>
      <c r="X287" s="66"/>
      <c r="Y287" s="35">
        <f>IF(T287=Pomocný_list!$B$4,((W287/0.75)+X287),(W287)+X287*0.75)</f>
        <v>0</v>
      </c>
      <c r="Z287" s="66"/>
      <c r="AA287" s="67"/>
      <c r="AB287" s="69"/>
      <c r="AC287" s="69"/>
      <c r="AD287" s="33" t="str">
        <f si="18" t="shared"/>
        <v>Splněna</v>
      </c>
      <c r="AE287" s="34">
        <f si="19" t="shared"/>
        <v>0</v>
      </c>
      <c r="AF287" s="34">
        <f si="20" t="shared"/>
        <v>0</v>
      </c>
      <c r="AG287" s="65"/>
      <c r="AH287" s="65"/>
      <c r="AI287" s="65"/>
      <c r="AJ287" s="65"/>
      <c r="AK287" s="65"/>
      <c r="AL287" s="65"/>
      <c r="AM287" s="65"/>
      <c r="AN287" s="65"/>
      <c r="AO287" s="65"/>
      <c r="AP287" s="37" t="b">
        <f>IF(AD287="Nesplněna","Nezpůsobilé výdaje",IFERROR(IF(T287=Pomocný_list!$B$2,AF287*Pomocný_list!$C$2,IF(T287=Pomocný_list!$B$3,AF287*Pomocný_list!$C$3,IF(T287=Pomocný_list!$B$4,AF287*Pomocný_list!$C$4,IF(T287=Pomocný_list!$B$5,AF287*Pomocný_list!$C$5,IF(T287=Pomocný_list!$B$6,AF287*Pomocný_list!$C$6,IF(T287=Pomocný_list!$B$7,AF287*Pomocný_list!$C$7,IF(T287=Pomocný_list!$B$8,AF287*Pomocný_list!$C$8))))))),"Chybné údaje"))</f>
        <v>0</v>
      </c>
      <c r="AQ287" s="45">
        <f si="21" t="shared"/>
        <v>0</v>
      </c>
      <c r="AR287" s="63"/>
      <c r="AS287" s="63"/>
      <c r="AT287" s="64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</row>
    <row r="288" spans="15:75" x14ac:dyDescent="0.25">
      <c r="O288" s="70"/>
      <c r="P288" s="70"/>
      <c r="Q288" s="70"/>
      <c r="R288" s="70"/>
      <c r="S288" s="70"/>
      <c r="T288" s="70"/>
      <c r="U288" s="70"/>
      <c r="V288" s="71">
        <v>0</v>
      </c>
      <c r="W288" s="66"/>
      <c r="X288" s="66"/>
      <c r="Y288" s="35">
        <f>IF(T288=Pomocný_list!$B$4,((W288/0.75)+X288),(W288)+X288*0.75)</f>
        <v>0</v>
      </c>
      <c r="Z288" s="66"/>
      <c r="AA288" s="67"/>
      <c r="AB288" s="69"/>
      <c r="AC288" s="69"/>
      <c r="AD288" s="33" t="str">
        <f si="18" t="shared"/>
        <v>Splněna</v>
      </c>
      <c r="AE288" s="34">
        <f si="19" t="shared"/>
        <v>0</v>
      </c>
      <c r="AF288" s="34">
        <f si="20" t="shared"/>
        <v>0</v>
      </c>
      <c r="AG288" s="65"/>
      <c r="AH288" s="65"/>
      <c r="AI288" s="65"/>
      <c r="AJ288" s="65"/>
      <c r="AK288" s="65"/>
      <c r="AL288" s="65"/>
      <c r="AM288" s="65"/>
      <c r="AN288" s="65"/>
      <c r="AO288" s="65"/>
      <c r="AP288" s="37" t="b">
        <f>IF(AD288="Nesplněna","Nezpůsobilé výdaje",IFERROR(IF(T288=Pomocný_list!$B$2,AF288*Pomocný_list!$C$2,IF(T288=Pomocný_list!$B$3,AF288*Pomocný_list!$C$3,IF(T288=Pomocný_list!$B$4,AF288*Pomocný_list!$C$4,IF(T288=Pomocný_list!$B$5,AF288*Pomocný_list!$C$5,IF(T288=Pomocný_list!$B$6,AF288*Pomocný_list!$C$6,IF(T288=Pomocný_list!$B$7,AF288*Pomocný_list!$C$7,IF(T288=Pomocný_list!$B$8,AF288*Pomocný_list!$C$8))))))),"Chybné údaje"))</f>
        <v>0</v>
      </c>
      <c r="AQ288" s="45">
        <f si="21" t="shared"/>
        <v>0</v>
      </c>
      <c r="AR288" s="63"/>
      <c r="AS288" s="63"/>
      <c r="AT288" s="64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</row>
    <row r="289" spans="15:75" x14ac:dyDescent="0.25">
      <c r="O289" s="70"/>
      <c r="P289" s="70"/>
      <c r="Q289" s="70"/>
      <c r="R289" s="70"/>
      <c r="S289" s="70"/>
      <c r="T289" s="70"/>
      <c r="U289" s="70"/>
      <c r="V289" s="71">
        <v>0</v>
      </c>
      <c r="W289" s="66"/>
      <c r="X289" s="66"/>
      <c r="Y289" s="35">
        <f>IF(T289=Pomocný_list!$B$4,((W289/0.75)+X289),(W289)+X289*0.75)</f>
        <v>0</v>
      </c>
      <c r="Z289" s="66"/>
      <c r="AA289" s="67"/>
      <c r="AB289" s="69"/>
      <c r="AC289" s="69"/>
      <c r="AD289" s="33" t="str">
        <f si="18" t="shared"/>
        <v>Splněna</v>
      </c>
      <c r="AE289" s="34">
        <f si="19" t="shared"/>
        <v>0</v>
      </c>
      <c r="AF289" s="34">
        <f si="20" t="shared"/>
        <v>0</v>
      </c>
      <c r="AG289" s="65"/>
      <c r="AH289" s="65"/>
      <c r="AI289" s="65"/>
      <c r="AJ289" s="65"/>
      <c r="AK289" s="65"/>
      <c r="AL289" s="65"/>
      <c r="AM289" s="65"/>
      <c r="AN289" s="65"/>
      <c r="AO289" s="65"/>
      <c r="AP289" s="37" t="b">
        <f>IF(AD289="Nesplněna","Nezpůsobilé výdaje",IFERROR(IF(T289=Pomocný_list!$B$2,AF289*Pomocný_list!$C$2,IF(T289=Pomocný_list!$B$3,AF289*Pomocný_list!$C$3,IF(T289=Pomocný_list!$B$4,AF289*Pomocný_list!$C$4,IF(T289=Pomocný_list!$B$5,AF289*Pomocný_list!$C$5,IF(T289=Pomocný_list!$B$6,AF289*Pomocný_list!$C$6,IF(T289=Pomocný_list!$B$7,AF289*Pomocný_list!$C$7,IF(T289=Pomocný_list!$B$8,AF289*Pomocný_list!$C$8))))))),"Chybné údaje"))</f>
        <v>0</v>
      </c>
      <c r="AQ289" s="45">
        <f si="21" t="shared"/>
        <v>0</v>
      </c>
      <c r="AR289" s="63"/>
      <c r="AS289" s="63"/>
      <c r="AT289" s="64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</row>
    <row r="290" spans="15:75" x14ac:dyDescent="0.25">
      <c r="O290" s="70"/>
      <c r="P290" s="70"/>
      <c r="Q290" s="70"/>
      <c r="R290" s="70"/>
      <c r="S290" s="70"/>
      <c r="T290" s="70"/>
      <c r="U290" s="70"/>
      <c r="V290" s="71">
        <v>0</v>
      </c>
      <c r="W290" s="66"/>
      <c r="X290" s="66"/>
      <c r="Y290" s="35">
        <f>IF(T290=Pomocný_list!$B$4,((W290/0.75)+X290),(W290)+X290*0.75)</f>
        <v>0</v>
      </c>
      <c r="Z290" s="66"/>
      <c r="AA290" s="67"/>
      <c r="AB290" s="69"/>
      <c r="AC290" s="69"/>
      <c r="AD290" s="33" t="str">
        <f si="18" t="shared"/>
        <v>Splněna</v>
      </c>
      <c r="AE290" s="34">
        <f si="19" t="shared"/>
        <v>0</v>
      </c>
      <c r="AF290" s="34">
        <f si="20" t="shared"/>
        <v>0</v>
      </c>
      <c r="AG290" s="65"/>
      <c r="AH290" s="65"/>
      <c r="AI290" s="65"/>
      <c r="AJ290" s="65"/>
      <c r="AK290" s="65"/>
      <c r="AL290" s="65"/>
      <c r="AM290" s="65"/>
      <c r="AN290" s="65"/>
      <c r="AO290" s="65"/>
      <c r="AP290" s="37" t="b">
        <f>IF(AD290="Nesplněna","Nezpůsobilé výdaje",IFERROR(IF(T290=Pomocný_list!$B$2,AF290*Pomocný_list!$C$2,IF(T290=Pomocný_list!$B$3,AF290*Pomocný_list!$C$3,IF(T290=Pomocný_list!$B$4,AF290*Pomocný_list!$C$4,IF(T290=Pomocný_list!$B$5,AF290*Pomocný_list!$C$5,IF(T290=Pomocný_list!$B$6,AF290*Pomocný_list!$C$6,IF(T290=Pomocný_list!$B$7,AF290*Pomocný_list!$C$7,IF(T290=Pomocný_list!$B$8,AF290*Pomocný_list!$C$8))))))),"Chybné údaje"))</f>
        <v>0</v>
      </c>
      <c r="AQ290" s="45">
        <f si="21" t="shared"/>
        <v>0</v>
      </c>
      <c r="AR290" s="63"/>
      <c r="AS290" s="63"/>
      <c r="AT290" s="64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</row>
    <row r="291" spans="15:75" x14ac:dyDescent="0.25">
      <c r="O291" s="70"/>
      <c r="P291" s="70"/>
      <c r="Q291" s="70"/>
      <c r="R291" s="70"/>
      <c r="S291" s="70"/>
      <c r="T291" s="70"/>
      <c r="U291" s="70"/>
      <c r="V291" s="71">
        <v>0</v>
      </c>
      <c r="W291" s="66"/>
      <c r="X291" s="66"/>
      <c r="Y291" s="35">
        <f>IF(T291=Pomocný_list!$B$4,((W291/0.75)+X291),(W291)+X291*0.75)</f>
        <v>0</v>
      </c>
      <c r="Z291" s="66"/>
      <c r="AA291" s="67"/>
      <c r="AB291" s="69"/>
      <c r="AC291" s="69"/>
      <c r="AD291" s="33" t="str">
        <f si="18" t="shared"/>
        <v>Splněna</v>
      </c>
      <c r="AE291" s="34">
        <f si="19" t="shared"/>
        <v>0</v>
      </c>
      <c r="AF291" s="34">
        <f si="20" t="shared"/>
        <v>0</v>
      </c>
      <c r="AG291" s="65"/>
      <c r="AH291" s="65"/>
      <c r="AI291" s="65"/>
      <c r="AJ291" s="65"/>
      <c r="AK291" s="65"/>
      <c r="AL291" s="65"/>
      <c r="AM291" s="65"/>
      <c r="AN291" s="65"/>
      <c r="AO291" s="65"/>
      <c r="AP291" s="37" t="b">
        <f>IF(AD291="Nesplněna","Nezpůsobilé výdaje",IFERROR(IF(T291=Pomocný_list!$B$2,AF291*Pomocný_list!$C$2,IF(T291=Pomocný_list!$B$3,AF291*Pomocný_list!$C$3,IF(T291=Pomocný_list!$B$4,AF291*Pomocný_list!$C$4,IF(T291=Pomocný_list!$B$5,AF291*Pomocný_list!$C$5,IF(T291=Pomocný_list!$B$6,AF291*Pomocný_list!$C$6,IF(T291=Pomocný_list!$B$7,AF291*Pomocný_list!$C$7,IF(T291=Pomocný_list!$B$8,AF291*Pomocný_list!$C$8))))))),"Chybné údaje"))</f>
        <v>0</v>
      </c>
      <c r="AQ291" s="45">
        <f si="21" t="shared"/>
        <v>0</v>
      </c>
      <c r="AR291" s="63"/>
      <c r="AS291" s="63"/>
      <c r="AT291" s="64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</row>
    <row r="292" spans="15:75" x14ac:dyDescent="0.25">
      <c r="O292" s="70"/>
      <c r="P292" s="70"/>
      <c r="Q292" s="70"/>
      <c r="R292" s="70"/>
      <c r="S292" s="70"/>
      <c r="T292" s="70"/>
      <c r="U292" s="70"/>
      <c r="V292" s="71">
        <v>0</v>
      </c>
      <c r="W292" s="66"/>
      <c r="X292" s="66"/>
      <c r="Y292" s="35">
        <f>IF(T292=Pomocný_list!$B$4,((W292/0.75)+X292),(W292)+X292*0.75)</f>
        <v>0</v>
      </c>
      <c r="Z292" s="66"/>
      <c r="AA292" s="67"/>
      <c r="AB292" s="69"/>
      <c r="AC292" s="69"/>
      <c r="AD292" s="33" t="str">
        <f si="18" t="shared"/>
        <v>Splněna</v>
      </c>
      <c r="AE292" s="34">
        <f si="19" t="shared"/>
        <v>0</v>
      </c>
      <c r="AF292" s="34">
        <f si="20" t="shared"/>
        <v>0</v>
      </c>
      <c r="AG292" s="65"/>
      <c r="AH292" s="65"/>
      <c r="AI292" s="65"/>
      <c r="AJ292" s="65"/>
      <c r="AK292" s="65"/>
      <c r="AL292" s="65"/>
      <c r="AM292" s="65"/>
      <c r="AN292" s="65"/>
      <c r="AO292" s="65"/>
      <c r="AP292" s="37" t="b">
        <f>IF(AD292="Nesplněna","Nezpůsobilé výdaje",IFERROR(IF(T292=Pomocný_list!$B$2,AF292*Pomocný_list!$C$2,IF(T292=Pomocný_list!$B$3,AF292*Pomocný_list!$C$3,IF(T292=Pomocný_list!$B$4,AF292*Pomocný_list!$C$4,IF(T292=Pomocný_list!$B$5,AF292*Pomocný_list!$C$5,IF(T292=Pomocný_list!$B$6,AF292*Pomocný_list!$C$6,IF(T292=Pomocný_list!$B$7,AF292*Pomocný_list!$C$7,IF(T292=Pomocný_list!$B$8,AF292*Pomocný_list!$C$8))))))),"Chybné údaje"))</f>
        <v>0</v>
      </c>
      <c r="AQ292" s="45">
        <f si="21" t="shared"/>
        <v>0</v>
      </c>
      <c r="AR292" s="63"/>
      <c r="AS292" s="63"/>
      <c r="AT292" s="64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</row>
    <row r="293" spans="15:75" x14ac:dyDescent="0.25">
      <c r="O293" s="70"/>
      <c r="P293" s="70"/>
      <c r="Q293" s="70"/>
      <c r="R293" s="70"/>
      <c r="S293" s="70"/>
      <c r="T293" s="70"/>
      <c r="U293" s="70"/>
      <c r="V293" s="71">
        <v>0</v>
      </c>
      <c r="W293" s="66"/>
      <c r="X293" s="66"/>
      <c r="Y293" s="35">
        <f>IF(T293=Pomocný_list!$B$4,((W293/0.75)+X293),(W293)+X293*0.75)</f>
        <v>0</v>
      </c>
      <c r="Z293" s="66"/>
      <c r="AA293" s="67"/>
      <c r="AB293" s="69"/>
      <c r="AC293" s="69"/>
      <c r="AD293" s="33" t="str">
        <f si="18" t="shared"/>
        <v>Splněna</v>
      </c>
      <c r="AE293" s="34">
        <f si="19" t="shared"/>
        <v>0</v>
      </c>
      <c r="AF293" s="34">
        <f si="20" t="shared"/>
        <v>0</v>
      </c>
      <c r="AG293" s="65"/>
      <c r="AH293" s="65"/>
      <c r="AI293" s="65"/>
      <c r="AJ293" s="65"/>
      <c r="AK293" s="65"/>
      <c r="AL293" s="65"/>
      <c r="AM293" s="65"/>
      <c r="AN293" s="65"/>
      <c r="AO293" s="65"/>
      <c r="AP293" s="37" t="b">
        <f>IF(AD293="Nesplněna","Nezpůsobilé výdaje",IFERROR(IF(T293=Pomocný_list!$B$2,AF293*Pomocný_list!$C$2,IF(T293=Pomocný_list!$B$3,AF293*Pomocný_list!$C$3,IF(T293=Pomocný_list!$B$4,AF293*Pomocný_list!$C$4,IF(T293=Pomocný_list!$B$5,AF293*Pomocný_list!$C$5,IF(T293=Pomocný_list!$B$6,AF293*Pomocný_list!$C$6,IF(T293=Pomocný_list!$B$7,AF293*Pomocný_list!$C$7,IF(T293=Pomocný_list!$B$8,AF293*Pomocný_list!$C$8))))))),"Chybné údaje"))</f>
        <v>0</v>
      </c>
      <c r="AQ293" s="45">
        <f si="21" t="shared"/>
        <v>0</v>
      </c>
      <c r="AR293" s="63"/>
      <c r="AS293" s="63"/>
      <c r="AT293" s="64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</row>
    <row r="294" spans="15:75" x14ac:dyDescent="0.25">
      <c r="O294" s="70"/>
      <c r="P294" s="70"/>
      <c r="Q294" s="70"/>
      <c r="R294" s="70"/>
      <c r="S294" s="70"/>
      <c r="T294" s="70"/>
      <c r="U294" s="70"/>
      <c r="V294" s="71">
        <v>0</v>
      </c>
      <c r="W294" s="66"/>
      <c r="X294" s="66"/>
      <c r="Y294" s="35">
        <f>IF(T294=Pomocný_list!$B$4,((W294/0.75)+X294),(W294)+X294*0.75)</f>
        <v>0</v>
      </c>
      <c r="Z294" s="66"/>
      <c r="AA294" s="67"/>
      <c r="AB294" s="69"/>
      <c r="AC294" s="69"/>
      <c r="AD294" s="33" t="str">
        <f si="18" t="shared"/>
        <v>Splněna</v>
      </c>
      <c r="AE294" s="34">
        <f si="19" t="shared"/>
        <v>0</v>
      </c>
      <c r="AF294" s="34">
        <f si="20" t="shared"/>
        <v>0</v>
      </c>
      <c r="AG294" s="65"/>
      <c r="AH294" s="65"/>
      <c r="AI294" s="65"/>
      <c r="AJ294" s="65"/>
      <c r="AK294" s="65"/>
      <c r="AL294" s="65"/>
      <c r="AM294" s="65"/>
      <c r="AN294" s="65"/>
      <c r="AO294" s="65"/>
      <c r="AP294" s="37" t="b">
        <f>IF(AD294="Nesplněna","Nezpůsobilé výdaje",IFERROR(IF(T294=Pomocný_list!$B$2,AF294*Pomocný_list!$C$2,IF(T294=Pomocný_list!$B$3,AF294*Pomocný_list!$C$3,IF(T294=Pomocný_list!$B$4,AF294*Pomocný_list!$C$4,IF(T294=Pomocný_list!$B$5,AF294*Pomocný_list!$C$5,IF(T294=Pomocný_list!$B$6,AF294*Pomocný_list!$C$6,IF(T294=Pomocný_list!$B$7,AF294*Pomocný_list!$C$7,IF(T294=Pomocný_list!$B$8,AF294*Pomocný_list!$C$8))))))),"Chybné údaje"))</f>
        <v>0</v>
      </c>
      <c r="AQ294" s="45">
        <f si="21" t="shared"/>
        <v>0</v>
      </c>
      <c r="AR294" s="63"/>
      <c r="AS294" s="63"/>
      <c r="AT294" s="64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</row>
    <row r="295" spans="15:75" x14ac:dyDescent="0.25">
      <c r="O295" s="70"/>
      <c r="P295" s="70"/>
      <c r="Q295" s="70"/>
      <c r="R295" s="70"/>
      <c r="S295" s="70"/>
      <c r="T295" s="70"/>
      <c r="U295" s="70"/>
      <c r="V295" s="71">
        <v>0</v>
      </c>
      <c r="W295" s="66"/>
      <c r="X295" s="66"/>
      <c r="Y295" s="35">
        <f>IF(T295=Pomocný_list!$B$4,((W295/0.75)+X295),(W295)+X295*0.75)</f>
        <v>0</v>
      </c>
      <c r="Z295" s="66"/>
      <c r="AA295" s="67"/>
      <c r="AB295" s="69"/>
      <c r="AC295" s="69"/>
      <c r="AD295" s="33" t="str">
        <f ref="AD295:AD355" si="22" t="shared">IF(AE295&gt;=Y295*0.7,"Splněna","Nesplněna")</f>
        <v>Splněna</v>
      </c>
      <c r="AE295" s="34">
        <f ref="AE295:AE358" si="23" t="shared">IF(SUM(AS295:FS295)&gt;Y295,"Překročeno",SUM(AS295:FS295))</f>
        <v>0</v>
      </c>
      <c r="AF295" s="34">
        <f ref="AF295:AF355" si="24" t="shared">IF(SUM(AG295:AO295)&lt;=Z295,SUM(AG295:AO295)-AR295,"Překročeno")</f>
        <v>0</v>
      </c>
      <c r="AG295" s="65"/>
      <c r="AH295" s="65"/>
      <c r="AI295" s="65"/>
      <c r="AJ295" s="65"/>
      <c r="AK295" s="65"/>
      <c r="AL295" s="65"/>
      <c r="AM295" s="65"/>
      <c r="AN295" s="65"/>
      <c r="AO295" s="65"/>
      <c r="AP295" s="37" t="b">
        <f>IF(AD295="Nesplněna","Nezpůsobilé výdaje",IFERROR(IF(T295=Pomocný_list!$B$2,AF295*Pomocný_list!$C$2,IF(T295=Pomocný_list!$B$3,AF295*Pomocný_list!$C$3,IF(T295=Pomocný_list!$B$4,AF295*Pomocný_list!$C$4,IF(T295=Pomocný_list!$B$5,AF295*Pomocný_list!$C$5,IF(T295=Pomocný_list!$B$6,AF295*Pomocný_list!$C$6,IF(T295=Pomocný_list!$B$7,AF295*Pomocný_list!$C$7,IF(T295=Pomocný_list!$B$8,AF295*Pomocný_list!$C$8))))))),"Chybné údaje"))</f>
        <v>0</v>
      </c>
      <c r="AQ295" s="45">
        <f ref="AQ295:AQ355" si="25" t="shared">IFERROR(AP295/100*$D$28,"Chybné údaje")</f>
        <v>0</v>
      </c>
      <c r="AR295" s="63"/>
      <c r="AS295" s="63"/>
      <c r="AT295" s="64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</row>
    <row r="296" spans="15:75" x14ac:dyDescent="0.25">
      <c r="O296" s="70"/>
      <c r="P296" s="70"/>
      <c r="Q296" s="70"/>
      <c r="R296" s="70"/>
      <c r="S296" s="70"/>
      <c r="T296" s="70"/>
      <c r="U296" s="70"/>
      <c r="V296" s="71">
        <v>0</v>
      </c>
      <c r="W296" s="66"/>
      <c r="X296" s="66"/>
      <c r="Y296" s="35">
        <f>IF(T296=Pomocný_list!$B$4,((W296/0.75)+X296),(W296)+X296*0.75)</f>
        <v>0</v>
      </c>
      <c r="Z296" s="66"/>
      <c r="AA296" s="67"/>
      <c r="AB296" s="69"/>
      <c r="AC296" s="69"/>
      <c r="AD296" s="33" t="str">
        <f si="22" t="shared"/>
        <v>Splněna</v>
      </c>
      <c r="AE296" s="34">
        <f si="23" t="shared"/>
        <v>0</v>
      </c>
      <c r="AF296" s="34">
        <f si="24" t="shared"/>
        <v>0</v>
      </c>
      <c r="AG296" s="65"/>
      <c r="AH296" s="65"/>
      <c r="AI296" s="65"/>
      <c r="AJ296" s="65"/>
      <c r="AK296" s="65"/>
      <c r="AL296" s="65"/>
      <c r="AM296" s="65"/>
      <c r="AN296" s="65"/>
      <c r="AO296" s="65"/>
      <c r="AP296" s="37" t="b">
        <f>IF(AD296="Nesplněna","Nezpůsobilé výdaje",IFERROR(IF(T296=Pomocný_list!$B$2,AF296*Pomocný_list!$C$2,IF(T296=Pomocný_list!$B$3,AF296*Pomocný_list!$C$3,IF(T296=Pomocný_list!$B$4,AF296*Pomocný_list!$C$4,IF(T296=Pomocný_list!$B$5,AF296*Pomocný_list!$C$5,IF(T296=Pomocný_list!$B$6,AF296*Pomocný_list!$C$6,IF(T296=Pomocný_list!$B$7,AF296*Pomocný_list!$C$7,IF(T296=Pomocný_list!$B$8,AF296*Pomocný_list!$C$8))))))),"Chybné údaje"))</f>
        <v>0</v>
      </c>
      <c r="AQ296" s="45">
        <f si="25" t="shared"/>
        <v>0</v>
      </c>
      <c r="AR296" s="63"/>
      <c r="AS296" s="63"/>
      <c r="AT296" s="64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</row>
    <row r="297" spans="15:75" x14ac:dyDescent="0.25">
      <c r="O297" s="70"/>
      <c r="P297" s="70"/>
      <c r="Q297" s="70"/>
      <c r="R297" s="70"/>
      <c r="S297" s="70"/>
      <c r="T297" s="70"/>
      <c r="U297" s="70"/>
      <c r="V297" s="71">
        <v>0</v>
      </c>
      <c r="W297" s="66"/>
      <c r="X297" s="66"/>
      <c r="Y297" s="35">
        <f>IF(T297=Pomocný_list!$B$4,((W297/0.75)+X297),(W297)+X297*0.75)</f>
        <v>0</v>
      </c>
      <c r="Z297" s="66"/>
      <c r="AA297" s="67"/>
      <c r="AB297" s="69"/>
      <c r="AC297" s="69"/>
      <c r="AD297" s="33" t="str">
        <f si="22" t="shared"/>
        <v>Splněna</v>
      </c>
      <c r="AE297" s="34">
        <f si="23" t="shared"/>
        <v>0</v>
      </c>
      <c r="AF297" s="34">
        <f si="24" t="shared"/>
        <v>0</v>
      </c>
      <c r="AG297" s="65"/>
      <c r="AH297" s="65"/>
      <c r="AI297" s="65"/>
      <c r="AJ297" s="65"/>
      <c r="AK297" s="65"/>
      <c r="AL297" s="65"/>
      <c r="AM297" s="65"/>
      <c r="AN297" s="65"/>
      <c r="AO297" s="65"/>
      <c r="AP297" s="37" t="b">
        <f>IF(AD297="Nesplněna","Nezpůsobilé výdaje",IFERROR(IF(T297=Pomocný_list!$B$2,AF297*Pomocný_list!$C$2,IF(T297=Pomocný_list!$B$3,AF297*Pomocný_list!$C$3,IF(T297=Pomocný_list!$B$4,AF297*Pomocný_list!$C$4,IF(T297=Pomocný_list!$B$5,AF297*Pomocný_list!$C$5,IF(T297=Pomocný_list!$B$6,AF297*Pomocný_list!$C$6,IF(T297=Pomocný_list!$B$7,AF297*Pomocný_list!$C$7,IF(T297=Pomocný_list!$B$8,AF297*Pomocný_list!$C$8))))))),"Chybné údaje"))</f>
        <v>0</v>
      </c>
      <c r="AQ297" s="45">
        <f si="25" t="shared"/>
        <v>0</v>
      </c>
      <c r="AR297" s="63"/>
      <c r="AS297" s="63"/>
      <c r="AT297" s="64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</row>
    <row r="298" spans="15:75" x14ac:dyDescent="0.25">
      <c r="O298" s="70"/>
      <c r="P298" s="70"/>
      <c r="Q298" s="70"/>
      <c r="R298" s="70"/>
      <c r="S298" s="70"/>
      <c r="T298" s="70"/>
      <c r="U298" s="70"/>
      <c r="V298" s="71">
        <v>0</v>
      </c>
      <c r="W298" s="66"/>
      <c r="X298" s="66"/>
      <c r="Y298" s="35">
        <f>IF(T298=Pomocný_list!$B$4,((W298/0.75)+X298),(W298)+X298*0.75)</f>
        <v>0</v>
      </c>
      <c r="Z298" s="66"/>
      <c r="AA298" s="67"/>
      <c r="AB298" s="69"/>
      <c r="AC298" s="69"/>
      <c r="AD298" s="33" t="str">
        <f si="22" t="shared"/>
        <v>Splněna</v>
      </c>
      <c r="AE298" s="34">
        <f si="23" t="shared"/>
        <v>0</v>
      </c>
      <c r="AF298" s="34">
        <f si="24" t="shared"/>
        <v>0</v>
      </c>
      <c r="AG298" s="65"/>
      <c r="AH298" s="65"/>
      <c r="AI298" s="65"/>
      <c r="AJ298" s="65"/>
      <c r="AK298" s="65"/>
      <c r="AL298" s="65"/>
      <c r="AM298" s="65"/>
      <c r="AN298" s="65"/>
      <c r="AO298" s="65"/>
      <c r="AP298" s="37" t="b">
        <f>IF(AD298="Nesplněna","Nezpůsobilé výdaje",IFERROR(IF(T298=Pomocný_list!$B$2,AF298*Pomocný_list!$C$2,IF(T298=Pomocný_list!$B$3,AF298*Pomocný_list!$C$3,IF(T298=Pomocný_list!$B$4,AF298*Pomocný_list!$C$4,IF(T298=Pomocný_list!$B$5,AF298*Pomocný_list!$C$5,IF(T298=Pomocný_list!$B$6,AF298*Pomocný_list!$C$6,IF(T298=Pomocný_list!$B$7,AF298*Pomocný_list!$C$7,IF(T298=Pomocný_list!$B$8,AF298*Pomocný_list!$C$8))))))),"Chybné údaje"))</f>
        <v>0</v>
      </c>
      <c r="AQ298" s="45">
        <f si="25" t="shared"/>
        <v>0</v>
      </c>
      <c r="AR298" s="63"/>
      <c r="AS298" s="63"/>
      <c r="AT298" s="64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</row>
    <row r="299" spans="15:75" x14ac:dyDescent="0.25">
      <c r="O299" s="70"/>
      <c r="P299" s="70"/>
      <c r="Q299" s="70"/>
      <c r="R299" s="70"/>
      <c r="S299" s="70"/>
      <c r="T299" s="70"/>
      <c r="U299" s="70"/>
      <c r="V299" s="71">
        <v>0</v>
      </c>
      <c r="W299" s="66"/>
      <c r="X299" s="66"/>
      <c r="Y299" s="35">
        <f>IF(T299=Pomocný_list!$B$4,((W299/0.75)+X299),(W299)+X299*0.75)</f>
        <v>0</v>
      </c>
      <c r="Z299" s="66"/>
      <c r="AA299" s="67"/>
      <c r="AB299" s="69"/>
      <c r="AC299" s="69"/>
      <c r="AD299" s="33" t="str">
        <f si="22" t="shared"/>
        <v>Splněna</v>
      </c>
      <c r="AE299" s="34">
        <f si="23" t="shared"/>
        <v>0</v>
      </c>
      <c r="AF299" s="34">
        <f si="24" t="shared"/>
        <v>0</v>
      </c>
      <c r="AG299" s="65"/>
      <c r="AH299" s="65"/>
      <c r="AI299" s="65"/>
      <c r="AJ299" s="65"/>
      <c r="AK299" s="65"/>
      <c r="AL299" s="65"/>
      <c r="AM299" s="65"/>
      <c r="AN299" s="65"/>
      <c r="AO299" s="65"/>
      <c r="AP299" s="37" t="b">
        <f>IF(AD299="Nesplněna","Nezpůsobilé výdaje",IFERROR(IF(T299=Pomocný_list!$B$2,AF299*Pomocný_list!$C$2,IF(T299=Pomocný_list!$B$3,AF299*Pomocný_list!$C$3,IF(T299=Pomocný_list!$B$4,AF299*Pomocný_list!$C$4,IF(T299=Pomocný_list!$B$5,AF299*Pomocný_list!$C$5,IF(T299=Pomocný_list!$B$6,AF299*Pomocný_list!$C$6,IF(T299=Pomocný_list!$B$7,AF299*Pomocný_list!$C$7,IF(T299=Pomocný_list!$B$8,AF299*Pomocný_list!$C$8))))))),"Chybné údaje"))</f>
        <v>0</v>
      </c>
      <c r="AQ299" s="45">
        <f si="25" t="shared"/>
        <v>0</v>
      </c>
      <c r="AR299" s="63"/>
      <c r="AS299" s="63"/>
      <c r="AT299" s="64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</row>
    <row r="300" spans="15:75" x14ac:dyDescent="0.25">
      <c r="O300" s="70"/>
      <c r="P300" s="70"/>
      <c r="Q300" s="70"/>
      <c r="R300" s="70"/>
      <c r="S300" s="70"/>
      <c r="T300" s="70"/>
      <c r="U300" s="70"/>
      <c r="V300" s="71">
        <v>0</v>
      </c>
      <c r="W300" s="66"/>
      <c r="X300" s="66"/>
      <c r="Y300" s="35">
        <f>IF(T300=Pomocný_list!$B$4,((W300/0.75)+X300),(W300)+X300*0.75)</f>
        <v>0</v>
      </c>
      <c r="Z300" s="66"/>
      <c r="AA300" s="67"/>
      <c r="AB300" s="69"/>
      <c r="AC300" s="69"/>
      <c r="AD300" s="33" t="str">
        <f si="22" t="shared"/>
        <v>Splněna</v>
      </c>
      <c r="AE300" s="34">
        <f si="23" t="shared"/>
        <v>0</v>
      </c>
      <c r="AF300" s="34">
        <f si="24" t="shared"/>
        <v>0</v>
      </c>
      <c r="AG300" s="65"/>
      <c r="AH300" s="65"/>
      <c r="AI300" s="65"/>
      <c r="AJ300" s="65"/>
      <c r="AK300" s="65"/>
      <c r="AL300" s="65"/>
      <c r="AM300" s="65"/>
      <c r="AN300" s="65"/>
      <c r="AO300" s="65"/>
      <c r="AP300" s="37" t="b">
        <f>IF(AD300="Nesplněna","Nezpůsobilé výdaje",IFERROR(IF(T300=Pomocný_list!$B$2,AF300*Pomocný_list!$C$2,IF(T300=Pomocný_list!$B$3,AF300*Pomocný_list!$C$3,IF(T300=Pomocný_list!$B$4,AF300*Pomocný_list!$C$4,IF(T300=Pomocný_list!$B$5,AF300*Pomocný_list!$C$5,IF(T300=Pomocný_list!$B$6,AF300*Pomocný_list!$C$6,IF(T300=Pomocný_list!$B$7,AF300*Pomocný_list!$C$7,IF(T300=Pomocný_list!$B$8,AF300*Pomocný_list!$C$8))))))),"Chybné údaje"))</f>
        <v>0</v>
      </c>
      <c r="AQ300" s="45">
        <f si="25" t="shared"/>
        <v>0</v>
      </c>
      <c r="AR300" s="63"/>
      <c r="AS300" s="63"/>
      <c r="AT300" s="64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</row>
    <row r="301" spans="15:75" x14ac:dyDescent="0.25">
      <c r="O301" s="70"/>
      <c r="P301" s="70"/>
      <c r="Q301" s="70"/>
      <c r="R301" s="70"/>
      <c r="S301" s="70"/>
      <c r="T301" s="70"/>
      <c r="U301" s="70"/>
      <c r="V301" s="71">
        <v>0</v>
      </c>
      <c r="W301" s="66"/>
      <c r="X301" s="66"/>
      <c r="Y301" s="35">
        <f>IF(T301=Pomocný_list!$B$4,((W301/0.75)+X301),(W301)+X301*0.75)</f>
        <v>0</v>
      </c>
      <c r="Z301" s="66"/>
      <c r="AA301" s="67"/>
      <c r="AB301" s="69"/>
      <c r="AC301" s="69"/>
      <c r="AD301" s="33" t="str">
        <f si="22" t="shared"/>
        <v>Splněna</v>
      </c>
      <c r="AE301" s="34">
        <f si="23" t="shared"/>
        <v>0</v>
      </c>
      <c r="AF301" s="34">
        <f si="24" t="shared"/>
        <v>0</v>
      </c>
      <c r="AG301" s="65"/>
      <c r="AH301" s="65"/>
      <c r="AI301" s="65"/>
      <c r="AJ301" s="65"/>
      <c r="AK301" s="65"/>
      <c r="AL301" s="65"/>
      <c r="AM301" s="65"/>
      <c r="AN301" s="65"/>
      <c r="AO301" s="65"/>
      <c r="AP301" s="37" t="b">
        <f>IF(AD301="Nesplněna","Nezpůsobilé výdaje",IFERROR(IF(T301=Pomocný_list!$B$2,AF301*Pomocný_list!$C$2,IF(T301=Pomocný_list!$B$3,AF301*Pomocný_list!$C$3,IF(T301=Pomocný_list!$B$4,AF301*Pomocný_list!$C$4,IF(T301=Pomocný_list!$B$5,AF301*Pomocný_list!$C$5,IF(T301=Pomocný_list!$B$6,AF301*Pomocný_list!$C$6,IF(T301=Pomocný_list!$B$7,AF301*Pomocný_list!$C$7,IF(T301=Pomocný_list!$B$8,AF301*Pomocný_list!$C$8))))))),"Chybné údaje"))</f>
        <v>0</v>
      </c>
      <c r="AQ301" s="45">
        <f si="25" t="shared"/>
        <v>0</v>
      </c>
      <c r="AR301" s="63"/>
      <c r="AS301" s="63"/>
      <c r="AT301" s="64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</row>
    <row r="302" spans="15:75" x14ac:dyDescent="0.25">
      <c r="O302" s="70"/>
      <c r="P302" s="70"/>
      <c r="Q302" s="70"/>
      <c r="R302" s="70"/>
      <c r="S302" s="70"/>
      <c r="T302" s="70"/>
      <c r="U302" s="70"/>
      <c r="V302" s="71">
        <v>0</v>
      </c>
      <c r="W302" s="66"/>
      <c r="X302" s="66"/>
      <c r="Y302" s="35">
        <f>IF(T302=Pomocný_list!$B$4,((W302/0.75)+X302),(W302)+X302*0.75)</f>
        <v>0</v>
      </c>
      <c r="Z302" s="66"/>
      <c r="AA302" s="67"/>
      <c r="AB302" s="69"/>
      <c r="AC302" s="69"/>
      <c r="AD302" s="33" t="str">
        <f si="22" t="shared"/>
        <v>Splněna</v>
      </c>
      <c r="AE302" s="34">
        <f si="23" t="shared"/>
        <v>0</v>
      </c>
      <c r="AF302" s="34">
        <f si="24" t="shared"/>
        <v>0</v>
      </c>
      <c r="AG302" s="65"/>
      <c r="AH302" s="65"/>
      <c r="AI302" s="65"/>
      <c r="AJ302" s="65"/>
      <c r="AK302" s="65"/>
      <c r="AL302" s="65"/>
      <c r="AM302" s="65"/>
      <c r="AN302" s="65"/>
      <c r="AO302" s="65"/>
      <c r="AP302" s="37" t="b">
        <f>IF(AD302="Nesplněna","Nezpůsobilé výdaje",IFERROR(IF(T302=Pomocný_list!$B$2,AF302*Pomocný_list!$C$2,IF(T302=Pomocný_list!$B$3,AF302*Pomocný_list!$C$3,IF(T302=Pomocný_list!$B$4,AF302*Pomocný_list!$C$4,IF(T302=Pomocný_list!$B$5,AF302*Pomocný_list!$C$5,IF(T302=Pomocný_list!$B$6,AF302*Pomocný_list!$C$6,IF(T302=Pomocný_list!$B$7,AF302*Pomocný_list!$C$7,IF(T302=Pomocný_list!$B$8,AF302*Pomocný_list!$C$8))))))),"Chybné údaje"))</f>
        <v>0</v>
      </c>
      <c r="AQ302" s="45">
        <f si="25" t="shared"/>
        <v>0</v>
      </c>
      <c r="AR302" s="63"/>
      <c r="AS302" s="63"/>
      <c r="AT302" s="64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</row>
    <row r="303" spans="15:75" x14ac:dyDescent="0.25">
      <c r="O303" s="70"/>
      <c r="P303" s="70"/>
      <c r="Q303" s="70"/>
      <c r="R303" s="70"/>
      <c r="S303" s="70"/>
      <c r="T303" s="70"/>
      <c r="U303" s="70"/>
      <c r="V303" s="71">
        <v>0</v>
      </c>
      <c r="W303" s="66"/>
      <c r="X303" s="66"/>
      <c r="Y303" s="35">
        <f>IF(T303=Pomocný_list!$B$4,((W303/0.75)+X303),(W303)+X303*0.75)</f>
        <v>0</v>
      </c>
      <c r="Z303" s="66"/>
      <c r="AA303" s="67"/>
      <c r="AB303" s="69"/>
      <c r="AC303" s="69"/>
      <c r="AD303" s="33" t="str">
        <f si="22" t="shared"/>
        <v>Splněna</v>
      </c>
      <c r="AE303" s="34">
        <f si="23" t="shared"/>
        <v>0</v>
      </c>
      <c r="AF303" s="34">
        <f si="24" t="shared"/>
        <v>0</v>
      </c>
      <c r="AG303" s="65"/>
      <c r="AH303" s="65"/>
      <c r="AI303" s="65"/>
      <c r="AJ303" s="65"/>
      <c r="AK303" s="65"/>
      <c r="AL303" s="65"/>
      <c r="AM303" s="65"/>
      <c r="AN303" s="65"/>
      <c r="AO303" s="65"/>
      <c r="AP303" s="37" t="b">
        <f>IF(AD303="Nesplněna","Nezpůsobilé výdaje",IFERROR(IF(T303=Pomocný_list!$B$2,AF303*Pomocný_list!$C$2,IF(T303=Pomocný_list!$B$3,AF303*Pomocný_list!$C$3,IF(T303=Pomocný_list!$B$4,AF303*Pomocný_list!$C$4,IF(T303=Pomocný_list!$B$5,AF303*Pomocný_list!$C$5,IF(T303=Pomocný_list!$B$6,AF303*Pomocný_list!$C$6,IF(T303=Pomocný_list!$B$7,AF303*Pomocný_list!$C$7,IF(T303=Pomocný_list!$B$8,AF303*Pomocný_list!$C$8))))))),"Chybné údaje"))</f>
        <v>0</v>
      </c>
      <c r="AQ303" s="45">
        <f si="25" t="shared"/>
        <v>0</v>
      </c>
      <c r="AR303" s="63"/>
      <c r="AS303" s="63"/>
      <c r="AT303" s="64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</row>
    <row r="304" spans="15:75" x14ac:dyDescent="0.25">
      <c r="O304" s="70"/>
      <c r="P304" s="70"/>
      <c r="Q304" s="70"/>
      <c r="R304" s="70"/>
      <c r="S304" s="70"/>
      <c r="T304" s="70"/>
      <c r="U304" s="70"/>
      <c r="V304" s="71">
        <v>0</v>
      </c>
      <c r="W304" s="66"/>
      <c r="X304" s="66"/>
      <c r="Y304" s="35">
        <f>IF(T304=Pomocný_list!$B$4,((W304/0.75)+X304),(W304)+X304*0.75)</f>
        <v>0</v>
      </c>
      <c r="Z304" s="66"/>
      <c r="AA304" s="67"/>
      <c r="AB304" s="69"/>
      <c r="AC304" s="69"/>
      <c r="AD304" s="33" t="str">
        <f si="22" t="shared"/>
        <v>Splněna</v>
      </c>
      <c r="AE304" s="34">
        <f si="23" t="shared"/>
        <v>0</v>
      </c>
      <c r="AF304" s="34">
        <f si="24" t="shared"/>
        <v>0</v>
      </c>
      <c r="AG304" s="65"/>
      <c r="AH304" s="65"/>
      <c r="AI304" s="65"/>
      <c r="AJ304" s="65"/>
      <c r="AK304" s="65"/>
      <c r="AL304" s="65"/>
      <c r="AM304" s="65"/>
      <c r="AN304" s="65"/>
      <c r="AO304" s="65"/>
      <c r="AP304" s="37" t="b">
        <f>IF(AD304="Nesplněna","Nezpůsobilé výdaje",IFERROR(IF(T304=Pomocný_list!$B$2,AF304*Pomocný_list!$C$2,IF(T304=Pomocný_list!$B$3,AF304*Pomocný_list!$C$3,IF(T304=Pomocný_list!$B$4,AF304*Pomocný_list!$C$4,IF(T304=Pomocný_list!$B$5,AF304*Pomocný_list!$C$5,IF(T304=Pomocný_list!$B$6,AF304*Pomocný_list!$C$6,IF(T304=Pomocný_list!$B$7,AF304*Pomocný_list!$C$7,IF(T304=Pomocný_list!$B$8,AF304*Pomocný_list!$C$8))))))),"Chybné údaje"))</f>
        <v>0</v>
      </c>
      <c r="AQ304" s="45">
        <f si="25" t="shared"/>
        <v>0</v>
      </c>
      <c r="AR304" s="63"/>
      <c r="AS304" s="63"/>
      <c r="AT304" s="64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</row>
    <row r="305" spans="15:75" x14ac:dyDescent="0.25">
      <c r="O305" s="70"/>
      <c r="P305" s="70"/>
      <c r="Q305" s="70"/>
      <c r="R305" s="70"/>
      <c r="S305" s="70"/>
      <c r="T305" s="70"/>
      <c r="U305" s="70"/>
      <c r="V305" s="71">
        <v>0</v>
      </c>
      <c r="W305" s="66"/>
      <c r="X305" s="66"/>
      <c r="Y305" s="35">
        <f>IF(T305=Pomocný_list!$B$4,((W305/0.75)+X305),(W305)+X305*0.75)</f>
        <v>0</v>
      </c>
      <c r="Z305" s="66"/>
      <c r="AA305" s="67"/>
      <c r="AB305" s="69"/>
      <c r="AC305" s="69"/>
      <c r="AD305" s="33" t="str">
        <f si="22" t="shared"/>
        <v>Splněna</v>
      </c>
      <c r="AE305" s="34">
        <f si="23" t="shared"/>
        <v>0</v>
      </c>
      <c r="AF305" s="34">
        <f si="24" t="shared"/>
        <v>0</v>
      </c>
      <c r="AG305" s="65"/>
      <c r="AH305" s="65"/>
      <c r="AI305" s="65"/>
      <c r="AJ305" s="65"/>
      <c r="AK305" s="65"/>
      <c r="AL305" s="65"/>
      <c r="AM305" s="65"/>
      <c r="AN305" s="65"/>
      <c r="AO305" s="65"/>
      <c r="AP305" s="37" t="b">
        <f>IF(AD305="Nesplněna","Nezpůsobilé výdaje",IFERROR(IF(T305=Pomocný_list!$B$2,AF305*Pomocný_list!$C$2,IF(T305=Pomocný_list!$B$3,AF305*Pomocný_list!$C$3,IF(T305=Pomocný_list!$B$4,AF305*Pomocný_list!$C$4,IF(T305=Pomocný_list!$B$5,AF305*Pomocný_list!$C$5,IF(T305=Pomocný_list!$B$6,AF305*Pomocný_list!$C$6,IF(T305=Pomocný_list!$B$7,AF305*Pomocný_list!$C$7,IF(T305=Pomocný_list!$B$8,AF305*Pomocný_list!$C$8))))))),"Chybné údaje"))</f>
        <v>0</v>
      </c>
      <c r="AQ305" s="45">
        <f si="25" t="shared"/>
        <v>0</v>
      </c>
      <c r="AR305" s="63"/>
      <c r="AS305" s="63"/>
      <c r="AT305" s="64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</row>
    <row r="306" spans="15:75" x14ac:dyDescent="0.25">
      <c r="O306" s="70"/>
      <c r="P306" s="70"/>
      <c r="Q306" s="70"/>
      <c r="R306" s="70"/>
      <c r="S306" s="70"/>
      <c r="T306" s="70"/>
      <c r="U306" s="70"/>
      <c r="V306" s="71">
        <v>0</v>
      </c>
      <c r="W306" s="66"/>
      <c r="X306" s="66"/>
      <c r="Y306" s="35">
        <f>IF(T306=Pomocný_list!$B$4,((W306/0.75)+X306),(W306)+X306*0.75)</f>
        <v>0</v>
      </c>
      <c r="Z306" s="66"/>
      <c r="AA306" s="67"/>
      <c r="AB306" s="69"/>
      <c r="AC306" s="69"/>
      <c r="AD306" s="33" t="str">
        <f si="22" t="shared"/>
        <v>Splněna</v>
      </c>
      <c r="AE306" s="34">
        <f si="23" t="shared"/>
        <v>0</v>
      </c>
      <c r="AF306" s="34">
        <f si="24" t="shared"/>
        <v>0</v>
      </c>
      <c r="AG306" s="65"/>
      <c r="AH306" s="65"/>
      <c r="AI306" s="65"/>
      <c r="AJ306" s="65"/>
      <c r="AK306" s="65"/>
      <c r="AL306" s="65"/>
      <c r="AM306" s="65"/>
      <c r="AN306" s="65"/>
      <c r="AO306" s="65"/>
      <c r="AP306" s="37" t="b">
        <f>IF(AD306="Nesplněna","Nezpůsobilé výdaje",IFERROR(IF(T306=Pomocný_list!$B$2,AF306*Pomocný_list!$C$2,IF(T306=Pomocný_list!$B$3,AF306*Pomocný_list!$C$3,IF(T306=Pomocný_list!$B$4,AF306*Pomocný_list!$C$4,IF(T306=Pomocný_list!$B$5,AF306*Pomocný_list!$C$5,IF(T306=Pomocný_list!$B$6,AF306*Pomocný_list!$C$6,IF(T306=Pomocný_list!$B$7,AF306*Pomocný_list!$C$7,IF(T306=Pomocný_list!$B$8,AF306*Pomocný_list!$C$8))))))),"Chybné údaje"))</f>
        <v>0</v>
      </c>
      <c r="AQ306" s="45">
        <f si="25" t="shared"/>
        <v>0</v>
      </c>
      <c r="AR306" s="63"/>
      <c r="AS306" s="63"/>
      <c r="AT306" s="64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</row>
    <row r="307" spans="15:75" x14ac:dyDescent="0.25">
      <c r="O307" s="70"/>
      <c r="P307" s="70"/>
      <c r="Q307" s="70"/>
      <c r="R307" s="70"/>
      <c r="S307" s="70"/>
      <c r="T307" s="70"/>
      <c r="U307" s="70"/>
      <c r="V307" s="71">
        <v>0</v>
      </c>
      <c r="W307" s="66"/>
      <c r="X307" s="66"/>
      <c r="Y307" s="35">
        <f>IF(T307=Pomocný_list!$B$4,((W307/0.75)+X307),(W307)+X307*0.75)</f>
        <v>0</v>
      </c>
      <c r="Z307" s="66"/>
      <c r="AA307" s="67"/>
      <c r="AB307" s="69"/>
      <c r="AC307" s="69"/>
      <c r="AD307" s="33" t="str">
        <f si="22" t="shared"/>
        <v>Splněna</v>
      </c>
      <c r="AE307" s="34">
        <f si="23" t="shared"/>
        <v>0</v>
      </c>
      <c r="AF307" s="34">
        <f si="24" t="shared"/>
        <v>0</v>
      </c>
      <c r="AG307" s="65"/>
      <c r="AH307" s="65"/>
      <c r="AI307" s="65"/>
      <c r="AJ307" s="65"/>
      <c r="AK307" s="65"/>
      <c r="AL307" s="65"/>
      <c r="AM307" s="65"/>
      <c r="AN307" s="65"/>
      <c r="AO307" s="65"/>
      <c r="AP307" s="37" t="b">
        <f>IF(AD307="Nesplněna","Nezpůsobilé výdaje",IFERROR(IF(T307=Pomocný_list!$B$2,AF307*Pomocný_list!$C$2,IF(T307=Pomocný_list!$B$3,AF307*Pomocný_list!$C$3,IF(T307=Pomocný_list!$B$4,AF307*Pomocný_list!$C$4,IF(T307=Pomocný_list!$B$5,AF307*Pomocný_list!$C$5,IF(T307=Pomocný_list!$B$6,AF307*Pomocný_list!$C$6,IF(T307=Pomocný_list!$B$7,AF307*Pomocný_list!$C$7,IF(T307=Pomocný_list!$B$8,AF307*Pomocný_list!$C$8))))))),"Chybné údaje"))</f>
        <v>0</v>
      </c>
      <c r="AQ307" s="45">
        <f si="25" t="shared"/>
        <v>0</v>
      </c>
      <c r="AR307" s="63"/>
      <c r="AS307" s="63"/>
      <c r="AT307" s="64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</row>
    <row r="308" spans="15:75" x14ac:dyDescent="0.25">
      <c r="O308" s="70"/>
      <c r="P308" s="70"/>
      <c r="Q308" s="70"/>
      <c r="R308" s="70"/>
      <c r="S308" s="70"/>
      <c r="T308" s="70"/>
      <c r="U308" s="70"/>
      <c r="V308" s="71">
        <v>0</v>
      </c>
      <c r="W308" s="66"/>
      <c r="X308" s="66"/>
      <c r="Y308" s="35">
        <f>IF(T308=Pomocný_list!$B$4,((W308/0.75)+X308),(W308)+X308*0.75)</f>
        <v>0</v>
      </c>
      <c r="Z308" s="66"/>
      <c r="AA308" s="67"/>
      <c r="AB308" s="69"/>
      <c r="AC308" s="69"/>
      <c r="AD308" s="33" t="str">
        <f si="22" t="shared"/>
        <v>Splněna</v>
      </c>
      <c r="AE308" s="34">
        <f si="23" t="shared"/>
        <v>0</v>
      </c>
      <c r="AF308" s="34">
        <f si="24" t="shared"/>
        <v>0</v>
      </c>
      <c r="AG308" s="65"/>
      <c r="AH308" s="65"/>
      <c r="AI308" s="65"/>
      <c r="AJ308" s="65"/>
      <c r="AK308" s="65"/>
      <c r="AL308" s="65"/>
      <c r="AM308" s="65"/>
      <c r="AN308" s="65"/>
      <c r="AO308" s="65"/>
      <c r="AP308" s="37" t="b">
        <f>IF(AD308="Nesplněna","Nezpůsobilé výdaje",IFERROR(IF(T308=Pomocný_list!$B$2,AF308*Pomocný_list!$C$2,IF(T308=Pomocný_list!$B$3,AF308*Pomocný_list!$C$3,IF(T308=Pomocný_list!$B$4,AF308*Pomocný_list!$C$4,IF(T308=Pomocný_list!$B$5,AF308*Pomocný_list!$C$5,IF(T308=Pomocný_list!$B$6,AF308*Pomocný_list!$C$6,IF(T308=Pomocný_list!$B$7,AF308*Pomocný_list!$C$7,IF(T308=Pomocný_list!$B$8,AF308*Pomocný_list!$C$8))))))),"Chybné údaje"))</f>
        <v>0</v>
      </c>
      <c r="AQ308" s="45">
        <f si="25" t="shared"/>
        <v>0</v>
      </c>
      <c r="AR308" s="63"/>
      <c r="AS308" s="63"/>
      <c r="AT308" s="64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</row>
    <row r="309" spans="15:75" x14ac:dyDescent="0.25">
      <c r="O309" s="70"/>
      <c r="P309" s="70"/>
      <c r="Q309" s="70"/>
      <c r="R309" s="70"/>
      <c r="S309" s="70"/>
      <c r="T309" s="70"/>
      <c r="U309" s="70"/>
      <c r="V309" s="71">
        <v>0</v>
      </c>
      <c r="W309" s="66"/>
      <c r="X309" s="66"/>
      <c r="Y309" s="35">
        <f>IF(T309=Pomocný_list!$B$4,((W309/0.75)+X309),(W309)+X309*0.75)</f>
        <v>0</v>
      </c>
      <c r="Z309" s="66"/>
      <c r="AA309" s="67"/>
      <c r="AB309" s="69"/>
      <c r="AC309" s="69"/>
      <c r="AD309" s="33" t="str">
        <f si="22" t="shared"/>
        <v>Splněna</v>
      </c>
      <c r="AE309" s="34">
        <f si="23" t="shared"/>
        <v>0</v>
      </c>
      <c r="AF309" s="34">
        <f si="24" t="shared"/>
        <v>0</v>
      </c>
      <c r="AG309" s="65"/>
      <c r="AH309" s="65"/>
      <c r="AI309" s="65"/>
      <c r="AJ309" s="65"/>
      <c r="AK309" s="65"/>
      <c r="AL309" s="65"/>
      <c r="AM309" s="65"/>
      <c r="AN309" s="65"/>
      <c r="AO309" s="65"/>
      <c r="AP309" s="37" t="b">
        <f>IF(AD309="Nesplněna","Nezpůsobilé výdaje",IFERROR(IF(T309=Pomocný_list!$B$2,AF309*Pomocný_list!$C$2,IF(T309=Pomocný_list!$B$3,AF309*Pomocný_list!$C$3,IF(T309=Pomocný_list!$B$4,AF309*Pomocný_list!$C$4,IF(T309=Pomocný_list!$B$5,AF309*Pomocný_list!$C$5,IF(T309=Pomocný_list!$B$6,AF309*Pomocný_list!$C$6,IF(T309=Pomocný_list!$B$7,AF309*Pomocný_list!$C$7,IF(T309=Pomocný_list!$B$8,AF309*Pomocný_list!$C$8))))))),"Chybné údaje"))</f>
        <v>0</v>
      </c>
      <c r="AQ309" s="45">
        <f si="25" t="shared"/>
        <v>0</v>
      </c>
      <c r="AR309" s="63"/>
      <c r="AS309" s="63"/>
      <c r="AT309" s="64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</row>
    <row r="310" spans="15:75" x14ac:dyDescent="0.25">
      <c r="O310" s="70"/>
      <c r="P310" s="70"/>
      <c r="Q310" s="70"/>
      <c r="R310" s="70"/>
      <c r="S310" s="70"/>
      <c r="T310" s="70"/>
      <c r="U310" s="70"/>
      <c r="V310" s="71">
        <v>0</v>
      </c>
      <c r="W310" s="66"/>
      <c r="X310" s="66"/>
      <c r="Y310" s="35">
        <f>IF(T310=Pomocný_list!$B$4,((W310/0.75)+X310),(W310)+X310*0.75)</f>
        <v>0</v>
      </c>
      <c r="Z310" s="66"/>
      <c r="AA310" s="67"/>
      <c r="AB310" s="69"/>
      <c r="AC310" s="69"/>
      <c r="AD310" s="33" t="str">
        <f si="22" t="shared"/>
        <v>Splněna</v>
      </c>
      <c r="AE310" s="34">
        <f si="23" t="shared"/>
        <v>0</v>
      </c>
      <c r="AF310" s="34">
        <f si="24" t="shared"/>
        <v>0</v>
      </c>
      <c r="AG310" s="65"/>
      <c r="AH310" s="65"/>
      <c r="AI310" s="65"/>
      <c r="AJ310" s="65"/>
      <c r="AK310" s="65"/>
      <c r="AL310" s="65"/>
      <c r="AM310" s="65"/>
      <c r="AN310" s="65"/>
      <c r="AO310" s="65"/>
      <c r="AP310" s="37" t="b">
        <f>IF(AD310="Nesplněna","Nezpůsobilé výdaje",IFERROR(IF(T310=Pomocný_list!$B$2,AF310*Pomocný_list!$C$2,IF(T310=Pomocný_list!$B$3,AF310*Pomocný_list!$C$3,IF(T310=Pomocný_list!$B$4,AF310*Pomocný_list!$C$4,IF(T310=Pomocný_list!$B$5,AF310*Pomocný_list!$C$5,IF(T310=Pomocný_list!$B$6,AF310*Pomocný_list!$C$6,IF(T310=Pomocný_list!$B$7,AF310*Pomocný_list!$C$7,IF(T310=Pomocný_list!$B$8,AF310*Pomocný_list!$C$8))))))),"Chybné údaje"))</f>
        <v>0</v>
      </c>
      <c r="AQ310" s="45">
        <f si="25" t="shared"/>
        <v>0</v>
      </c>
      <c r="AR310" s="63"/>
      <c r="AS310" s="63"/>
      <c r="AT310" s="64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</row>
    <row r="311" spans="15:75" x14ac:dyDescent="0.25">
      <c r="O311" s="70"/>
      <c r="P311" s="70"/>
      <c r="Q311" s="70"/>
      <c r="R311" s="70"/>
      <c r="S311" s="70"/>
      <c r="T311" s="70"/>
      <c r="U311" s="70"/>
      <c r="V311" s="71">
        <v>0</v>
      </c>
      <c r="W311" s="66"/>
      <c r="X311" s="66"/>
      <c r="Y311" s="35">
        <f>IF(T311=Pomocný_list!$B$4,((W311/0.75)+X311),(W311)+X311*0.75)</f>
        <v>0</v>
      </c>
      <c r="Z311" s="66"/>
      <c r="AA311" s="67"/>
      <c r="AB311" s="69"/>
      <c r="AC311" s="69"/>
      <c r="AD311" s="33" t="str">
        <f si="22" t="shared"/>
        <v>Splněna</v>
      </c>
      <c r="AE311" s="34">
        <f si="23" t="shared"/>
        <v>0</v>
      </c>
      <c r="AF311" s="34">
        <f si="24" t="shared"/>
        <v>0</v>
      </c>
      <c r="AG311" s="65"/>
      <c r="AH311" s="65"/>
      <c r="AI311" s="65"/>
      <c r="AJ311" s="65"/>
      <c r="AK311" s="65"/>
      <c r="AL311" s="65"/>
      <c r="AM311" s="65"/>
      <c r="AN311" s="65"/>
      <c r="AO311" s="65"/>
      <c r="AP311" s="37" t="b">
        <f>IF(AD311="Nesplněna","Nezpůsobilé výdaje",IFERROR(IF(T311=Pomocný_list!$B$2,AF311*Pomocný_list!$C$2,IF(T311=Pomocný_list!$B$3,AF311*Pomocný_list!$C$3,IF(T311=Pomocný_list!$B$4,AF311*Pomocný_list!$C$4,IF(T311=Pomocný_list!$B$5,AF311*Pomocný_list!$C$5,IF(T311=Pomocný_list!$B$6,AF311*Pomocný_list!$C$6,IF(T311=Pomocný_list!$B$7,AF311*Pomocný_list!$C$7,IF(T311=Pomocný_list!$B$8,AF311*Pomocný_list!$C$8))))))),"Chybné údaje"))</f>
        <v>0</v>
      </c>
      <c r="AQ311" s="45">
        <f si="25" t="shared"/>
        <v>0</v>
      </c>
      <c r="AR311" s="63"/>
      <c r="AS311" s="63"/>
      <c r="AT311" s="64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</row>
    <row r="312" spans="15:75" x14ac:dyDescent="0.25">
      <c r="O312" s="70"/>
      <c r="P312" s="70"/>
      <c r="Q312" s="70"/>
      <c r="R312" s="70"/>
      <c r="S312" s="70"/>
      <c r="T312" s="70"/>
      <c r="U312" s="70"/>
      <c r="V312" s="71">
        <v>0</v>
      </c>
      <c r="W312" s="66"/>
      <c r="X312" s="66"/>
      <c r="Y312" s="35">
        <f>IF(T312=Pomocný_list!$B$4,((W312/0.75)+X312),(W312)+X312*0.75)</f>
        <v>0</v>
      </c>
      <c r="Z312" s="66"/>
      <c r="AA312" s="67"/>
      <c r="AB312" s="69"/>
      <c r="AC312" s="69"/>
      <c r="AD312" s="33" t="str">
        <f si="22" t="shared"/>
        <v>Splněna</v>
      </c>
      <c r="AE312" s="34">
        <f si="23" t="shared"/>
        <v>0</v>
      </c>
      <c r="AF312" s="34">
        <f si="24" t="shared"/>
        <v>0</v>
      </c>
      <c r="AG312" s="65"/>
      <c r="AH312" s="65"/>
      <c r="AI312" s="65"/>
      <c r="AJ312" s="65"/>
      <c r="AK312" s="65"/>
      <c r="AL312" s="65"/>
      <c r="AM312" s="65"/>
      <c r="AN312" s="65"/>
      <c r="AO312" s="65"/>
      <c r="AP312" s="37" t="b">
        <f>IF(AD312="Nesplněna","Nezpůsobilé výdaje",IFERROR(IF(T312=Pomocný_list!$B$2,AF312*Pomocný_list!$C$2,IF(T312=Pomocný_list!$B$3,AF312*Pomocný_list!$C$3,IF(T312=Pomocný_list!$B$4,AF312*Pomocný_list!$C$4,IF(T312=Pomocný_list!$B$5,AF312*Pomocný_list!$C$5,IF(T312=Pomocný_list!$B$6,AF312*Pomocný_list!$C$6,IF(T312=Pomocný_list!$B$7,AF312*Pomocný_list!$C$7,IF(T312=Pomocný_list!$B$8,AF312*Pomocný_list!$C$8))))))),"Chybné údaje"))</f>
        <v>0</v>
      </c>
      <c r="AQ312" s="45">
        <f si="25" t="shared"/>
        <v>0</v>
      </c>
      <c r="AR312" s="63"/>
      <c r="AS312" s="63"/>
      <c r="AT312" s="64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</row>
    <row r="313" spans="15:75" x14ac:dyDescent="0.25">
      <c r="O313" s="70"/>
      <c r="P313" s="70"/>
      <c r="Q313" s="70"/>
      <c r="R313" s="70"/>
      <c r="S313" s="70"/>
      <c r="T313" s="70"/>
      <c r="U313" s="70"/>
      <c r="V313" s="71">
        <v>0</v>
      </c>
      <c r="W313" s="66"/>
      <c r="X313" s="66"/>
      <c r="Y313" s="35">
        <f>IF(T313=Pomocný_list!$B$4,((W313/0.75)+X313),(W313)+X313*0.75)</f>
        <v>0</v>
      </c>
      <c r="Z313" s="66"/>
      <c r="AA313" s="67"/>
      <c r="AB313" s="69"/>
      <c r="AC313" s="69"/>
      <c r="AD313" s="33" t="str">
        <f si="22" t="shared"/>
        <v>Splněna</v>
      </c>
      <c r="AE313" s="34">
        <f si="23" t="shared"/>
        <v>0</v>
      </c>
      <c r="AF313" s="34">
        <f si="24" t="shared"/>
        <v>0</v>
      </c>
      <c r="AG313" s="65"/>
      <c r="AH313" s="65"/>
      <c r="AI313" s="65"/>
      <c r="AJ313" s="65"/>
      <c r="AK313" s="65"/>
      <c r="AL313" s="65"/>
      <c r="AM313" s="65"/>
      <c r="AN313" s="65"/>
      <c r="AO313" s="65"/>
      <c r="AP313" s="37" t="b">
        <f>IF(AD313="Nesplněna","Nezpůsobilé výdaje",IFERROR(IF(T313=Pomocný_list!$B$2,AF313*Pomocný_list!$C$2,IF(T313=Pomocný_list!$B$3,AF313*Pomocný_list!$C$3,IF(T313=Pomocný_list!$B$4,AF313*Pomocný_list!$C$4,IF(T313=Pomocný_list!$B$5,AF313*Pomocný_list!$C$5,IF(T313=Pomocný_list!$B$6,AF313*Pomocný_list!$C$6,IF(T313=Pomocný_list!$B$7,AF313*Pomocný_list!$C$7,IF(T313=Pomocný_list!$B$8,AF313*Pomocný_list!$C$8))))))),"Chybné údaje"))</f>
        <v>0</v>
      </c>
      <c r="AQ313" s="45">
        <f si="25" t="shared"/>
        <v>0</v>
      </c>
      <c r="AR313" s="63"/>
      <c r="AS313" s="63"/>
      <c r="AT313" s="64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</row>
    <row r="314" spans="15:75" x14ac:dyDescent="0.25">
      <c r="O314" s="70"/>
      <c r="P314" s="70"/>
      <c r="Q314" s="70"/>
      <c r="R314" s="70"/>
      <c r="S314" s="70"/>
      <c r="T314" s="70"/>
      <c r="U314" s="70"/>
      <c r="V314" s="71">
        <v>0</v>
      </c>
      <c r="W314" s="66"/>
      <c r="X314" s="66"/>
      <c r="Y314" s="35">
        <f>IF(T314=Pomocný_list!$B$4,((W314/0.75)+X314),(W314)+X314*0.75)</f>
        <v>0</v>
      </c>
      <c r="Z314" s="66"/>
      <c r="AA314" s="67"/>
      <c r="AB314" s="69"/>
      <c r="AC314" s="69"/>
      <c r="AD314" s="33" t="str">
        <f si="22" t="shared"/>
        <v>Splněna</v>
      </c>
      <c r="AE314" s="34">
        <f si="23" t="shared"/>
        <v>0</v>
      </c>
      <c r="AF314" s="34">
        <f si="24" t="shared"/>
        <v>0</v>
      </c>
      <c r="AG314" s="65"/>
      <c r="AH314" s="65"/>
      <c r="AI314" s="65"/>
      <c r="AJ314" s="65"/>
      <c r="AK314" s="65"/>
      <c r="AL314" s="65"/>
      <c r="AM314" s="65"/>
      <c r="AN314" s="65"/>
      <c r="AO314" s="65"/>
      <c r="AP314" s="37" t="b">
        <f>IF(AD314="Nesplněna","Nezpůsobilé výdaje",IFERROR(IF(T314=Pomocný_list!$B$2,AF314*Pomocný_list!$C$2,IF(T314=Pomocný_list!$B$3,AF314*Pomocný_list!$C$3,IF(T314=Pomocný_list!$B$4,AF314*Pomocný_list!$C$4,IF(T314=Pomocný_list!$B$5,AF314*Pomocný_list!$C$5,IF(T314=Pomocný_list!$B$6,AF314*Pomocný_list!$C$6,IF(T314=Pomocný_list!$B$7,AF314*Pomocný_list!$C$7,IF(T314=Pomocný_list!$B$8,AF314*Pomocný_list!$C$8))))))),"Chybné údaje"))</f>
        <v>0</v>
      </c>
      <c r="AQ314" s="45">
        <f si="25" t="shared"/>
        <v>0</v>
      </c>
      <c r="AR314" s="63"/>
      <c r="AS314" s="63"/>
      <c r="AT314" s="64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</row>
    <row r="315" spans="15:75" x14ac:dyDescent="0.25">
      <c r="O315" s="70"/>
      <c r="P315" s="70"/>
      <c r="Q315" s="70"/>
      <c r="R315" s="70"/>
      <c r="S315" s="70"/>
      <c r="T315" s="70"/>
      <c r="U315" s="70"/>
      <c r="V315" s="71">
        <v>0</v>
      </c>
      <c r="W315" s="66"/>
      <c r="X315" s="66"/>
      <c r="Y315" s="35">
        <f>IF(T315=Pomocný_list!$B$4,((W315/0.75)+X315),(W315)+X315*0.75)</f>
        <v>0</v>
      </c>
      <c r="Z315" s="66"/>
      <c r="AA315" s="67"/>
      <c r="AB315" s="69"/>
      <c r="AC315" s="69"/>
      <c r="AD315" s="33" t="str">
        <f si="22" t="shared"/>
        <v>Splněna</v>
      </c>
      <c r="AE315" s="34">
        <f si="23" t="shared"/>
        <v>0</v>
      </c>
      <c r="AF315" s="34">
        <f si="24" t="shared"/>
        <v>0</v>
      </c>
      <c r="AG315" s="65"/>
      <c r="AH315" s="65"/>
      <c r="AI315" s="65"/>
      <c r="AJ315" s="65"/>
      <c r="AK315" s="65"/>
      <c r="AL315" s="65"/>
      <c r="AM315" s="65"/>
      <c r="AN315" s="65"/>
      <c r="AO315" s="65"/>
      <c r="AP315" s="37" t="b">
        <f>IF(AD315="Nesplněna","Nezpůsobilé výdaje",IFERROR(IF(T315=Pomocný_list!$B$2,AF315*Pomocný_list!$C$2,IF(T315=Pomocný_list!$B$3,AF315*Pomocný_list!$C$3,IF(T315=Pomocný_list!$B$4,AF315*Pomocný_list!$C$4,IF(T315=Pomocný_list!$B$5,AF315*Pomocný_list!$C$5,IF(T315=Pomocný_list!$B$6,AF315*Pomocný_list!$C$6,IF(T315=Pomocný_list!$B$7,AF315*Pomocný_list!$C$7,IF(T315=Pomocný_list!$B$8,AF315*Pomocný_list!$C$8))))))),"Chybné údaje"))</f>
        <v>0</v>
      </c>
      <c r="AQ315" s="45">
        <f si="25" t="shared"/>
        <v>0</v>
      </c>
      <c r="AR315" s="63"/>
      <c r="AS315" s="63"/>
      <c r="AT315" s="64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</row>
    <row r="316" spans="15:75" x14ac:dyDescent="0.25">
      <c r="O316" s="70"/>
      <c r="P316" s="70"/>
      <c r="Q316" s="70"/>
      <c r="R316" s="70"/>
      <c r="S316" s="70"/>
      <c r="T316" s="70"/>
      <c r="U316" s="70"/>
      <c r="V316" s="71">
        <v>0</v>
      </c>
      <c r="W316" s="66"/>
      <c r="X316" s="66"/>
      <c r="Y316" s="35">
        <f>IF(T316=Pomocný_list!$B$4,((W316/0.75)+X316),(W316)+X316*0.75)</f>
        <v>0</v>
      </c>
      <c r="Z316" s="66"/>
      <c r="AA316" s="67"/>
      <c r="AB316" s="69"/>
      <c r="AC316" s="69"/>
      <c r="AD316" s="33" t="str">
        <f si="22" t="shared"/>
        <v>Splněna</v>
      </c>
      <c r="AE316" s="34">
        <f si="23" t="shared"/>
        <v>0</v>
      </c>
      <c r="AF316" s="34">
        <f si="24" t="shared"/>
        <v>0</v>
      </c>
      <c r="AG316" s="65"/>
      <c r="AH316" s="65"/>
      <c r="AI316" s="65"/>
      <c r="AJ316" s="65"/>
      <c r="AK316" s="65"/>
      <c r="AL316" s="65"/>
      <c r="AM316" s="65"/>
      <c r="AN316" s="65"/>
      <c r="AO316" s="65"/>
      <c r="AP316" s="37" t="b">
        <f>IF(AD316="Nesplněna","Nezpůsobilé výdaje",IFERROR(IF(T316=Pomocný_list!$B$2,AF316*Pomocný_list!$C$2,IF(T316=Pomocný_list!$B$3,AF316*Pomocný_list!$C$3,IF(T316=Pomocný_list!$B$4,AF316*Pomocný_list!$C$4,IF(T316=Pomocný_list!$B$5,AF316*Pomocný_list!$C$5,IF(T316=Pomocný_list!$B$6,AF316*Pomocný_list!$C$6,IF(T316=Pomocný_list!$B$7,AF316*Pomocný_list!$C$7,IF(T316=Pomocný_list!$B$8,AF316*Pomocný_list!$C$8))))))),"Chybné údaje"))</f>
        <v>0</v>
      </c>
      <c r="AQ316" s="45">
        <f si="25" t="shared"/>
        <v>0</v>
      </c>
      <c r="AR316" s="63"/>
      <c r="AS316" s="63"/>
      <c r="AT316" s="64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</row>
    <row r="317" spans="15:75" x14ac:dyDescent="0.25">
      <c r="O317" s="70"/>
      <c r="P317" s="70"/>
      <c r="Q317" s="70"/>
      <c r="R317" s="70"/>
      <c r="S317" s="70"/>
      <c r="T317" s="70"/>
      <c r="U317" s="70"/>
      <c r="V317" s="71">
        <v>0</v>
      </c>
      <c r="W317" s="66"/>
      <c r="X317" s="66"/>
      <c r="Y317" s="35">
        <f>IF(T317=Pomocný_list!$B$4,((W317/0.75)+X317),(W317)+X317*0.75)</f>
        <v>0</v>
      </c>
      <c r="Z317" s="66"/>
      <c r="AA317" s="67"/>
      <c r="AB317" s="69"/>
      <c r="AC317" s="69"/>
      <c r="AD317" s="33" t="str">
        <f si="22" t="shared"/>
        <v>Splněna</v>
      </c>
      <c r="AE317" s="34">
        <f si="23" t="shared"/>
        <v>0</v>
      </c>
      <c r="AF317" s="34">
        <f si="24" t="shared"/>
        <v>0</v>
      </c>
      <c r="AG317" s="65"/>
      <c r="AH317" s="65"/>
      <c r="AI317" s="65"/>
      <c r="AJ317" s="65"/>
      <c r="AK317" s="65"/>
      <c r="AL317" s="65"/>
      <c r="AM317" s="65"/>
      <c r="AN317" s="65"/>
      <c r="AO317" s="65"/>
      <c r="AP317" s="37" t="b">
        <f>IF(AD317="Nesplněna","Nezpůsobilé výdaje",IFERROR(IF(T317=Pomocný_list!$B$2,AF317*Pomocný_list!$C$2,IF(T317=Pomocný_list!$B$3,AF317*Pomocný_list!$C$3,IF(T317=Pomocný_list!$B$4,AF317*Pomocný_list!$C$4,IF(T317=Pomocný_list!$B$5,AF317*Pomocný_list!$C$5,IF(T317=Pomocný_list!$B$6,AF317*Pomocný_list!$C$6,IF(T317=Pomocný_list!$B$7,AF317*Pomocný_list!$C$7,IF(T317=Pomocný_list!$B$8,AF317*Pomocný_list!$C$8))))))),"Chybné údaje"))</f>
        <v>0</v>
      </c>
      <c r="AQ317" s="45">
        <f si="25" t="shared"/>
        <v>0</v>
      </c>
      <c r="AR317" s="63"/>
      <c r="AS317" s="63"/>
      <c r="AT317" s="64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</row>
    <row r="318" spans="15:75" x14ac:dyDescent="0.25">
      <c r="O318" s="70"/>
      <c r="P318" s="70"/>
      <c r="Q318" s="70"/>
      <c r="R318" s="70"/>
      <c r="S318" s="70"/>
      <c r="T318" s="70"/>
      <c r="U318" s="70"/>
      <c r="V318" s="71">
        <v>0</v>
      </c>
      <c r="W318" s="66"/>
      <c r="X318" s="66"/>
      <c r="Y318" s="35">
        <f>IF(T318=Pomocný_list!$B$4,((W318/0.75)+X318),(W318)+X318*0.75)</f>
        <v>0</v>
      </c>
      <c r="Z318" s="66"/>
      <c r="AA318" s="67"/>
      <c r="AB318" s="69"/>
      <c r="AC318" s="69"/>
      <c r="AD318" s="33" t="str">
        <f si="22" t="shared"/>
        <v>Splněna</v>
      </c>
      <c r="AE318" s="34">
        <f si="23" t="shared"/>
        <v>0</v>
      </c>
      <c r="AF318" s="34">
        <f si="24" t="shared"/>
        <v>0</v>
      </c>
      <c r="AG318" s="65"/>
      <c r="AH318" s="65"/>
      <c r="AI318" s="65"/>
      <c r="AJ318" s="65"/>
      <c r="AK318" s="65"/>
      <c r="AL318" s="65"/>
      <c r="AM318" s="65"/>
      <c r="AN318" s="65"/>
      <c r="AO318" s="65"/>
      <c r="AP318" s="37" t="b">
        <f>IF(AD318="Nesplněna","Nezpůsobilé výdaje",IFERROR(IF(T318=Pomocný_list!$B$2,AF318*Pomocný_list!$C$2,IF(T318=Pomocný_list!$B$3,AF318*Pomocný_list!$C$3,IF(T318=Pomocný_list!$B$4,AF318*Pomocný_list!$C$4,IF(T318=Pomocný_list!$B$5,AF318*Pomocný_list!$C$5,IF(T318=Pomocný_list!$B$6,AF318*Pomocný_list!$C$6,IF(T318=Pomocný_list!$B$7,AF318*Pomocný_list!$C$7,IF(T318=Pomocný_list!$B$8,AF318*Pomocný_list!$C$8))))))),"Chybné údaje"))</f>
        <v>0</v>
      </c>
      <c r="AQ318" s="45">
        <f si="25" t="shared"/>
        <v>0</v>
      </c>
      <c r="AR318" s="63"/>
      <c r="AS318" s="63"/>
      <c r="AT318" s="64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</row>
    <row r="319" spans="15:75" x14ac:dyDescent="0.25">
      <c r="O319" s="70"/>
      <c r="P319" s="70"/>
      <c r="Q319" s="70"/>
      <c r="R319" s="70"/>
      <c r="S319" s="70"/>
      <c r="T319" s="70"/>
      <c r="U319" s="70"/>
      <c r="V319" s="71">
        <v>0</v>
      </c>
      <c r="W319" s="66"/>
      <c r="X319" s="66"/>
      <c r="Y319" s="35">
        <f>IF(T319=Pomocný_list!$B$4,((W319/0.75)+X319),(W319)+X319*0.75)</f>
        <v>0</v>
      </c>
      <c r="Z319" s="66"/>
      <c r="AA319" s="67"/>
      <c r="AB319" s="69"/>
      <c r="AC319" s="69"/>
      <c r="AD319" s="33" t="str">
        <f si="22" t="shared"/>
        <v>Splněna</v>
      </c>
      <c r="AE319" s="34">
        <f si="23" t="shared"/>
        <v>0</v>
      </c>
      <c r="AF319" s="34">
        <f si="24" t="shared"/>
        <v>0</v>
      </c>
      <c r="AG319" s="65"/>
      <c r="AH319" s="65"/>
      <c r="AI319" s="65"/>
      <c r="AJ319" s="65"/>
      <c r="AK319" s="65"/>
      <c r="AL319" s="65"/>
      <c r="AM319" s="65"/>
      <c r="AN319" s="65"/>
      <c r="AO319" s="65"/>
      <c r="AP319" s="37" t="b">
        <f>IF(AD319="Nesplněna","Nezpůsobilé výdaje",IFERROR(IF(T319=Pomocný_list!$B$2,AF319*Pomocný_list!$C$2,IF(T319=Pomocný_list!$B$3,AF319*Pomocný_list!$C$3,IF(T319=Pomocný_list!$B$4,AF319*Pomocný_list!$C$4,IF(T319=Pomocný_list!$B$5,AF319*Pomocný_list!$C$5,IF(T319=Pomocný_list!$B$6,AF319*Pomocný_list!$C$6,IF(T319=Pomocný_list!$B$7,AF319*Pomocný_list!$C$7,IF(T319=Pomocný_list!$B$8,AF319*Pomocný_list!$C$8))))))),"Chybné údaje"))</f>
        <v>0</v>
      </c>
      <c r="AQ319" s="45">
        <f si="25" t="shared"/>
        <v>0</v>
      </c>
      <c r="AR319" s="63"/>
      <c r="AS319" s="63"/>
      <c r="AT319" s="64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</row>
    <row r="320" spans="15:75" x14ac:dyDescent="0.25">
      <c r="O320" s="70"/>
      <c r="P320" s="70"/>
      <c r="Q320" s="70"/>
      <c r="R320" s="70"/>
      <c r="S320" s="70"/>
      <c r="T320" s="70"/>
      <c r="U320" s="70"/>
      <c r="V320" s="71">
        <v>0</v>
      </c>
      <c r="W320" s="66"/>
      <c r="X320" s="66"/>
      <c r="Y320" s="35">
        <f>IF(T320=Pomocný_list!$B$4,((W320/0.75)+X320),(W320)+X320*0.75)</f>
        <v>0</v>
      </c>
      <c r="Z320" s="66"/>
      <c r="AA320" s="67"/>
      <c r="AB320" s="69"/>
      <c r="AC320" s="69"/>
      <c r="AD320" s="33" t="str">
        <f si="22" t="shared"/>
        <v>Splněna</v>
      </c>
      <c r="AE320" s="34">
        <f si="23" t="shared"/>
        <v>0</v>
      </c>
      <c r="AF320" s="34">
        <f si="24" t="shared"/>
        <v>0</v>
      </c>
      <c r="AG320" s="65"/>
      <c r="AH320" s="65"/>
      <c r="AI320" s="65"/>
      <c r="AJ320" s="65"/>
      <c r="AK320" s="65"/>
      <c r="AL320" s="65"/>
      <c r="AM320" s="65"/>
      <c r="AN320" s="65"/>
      <c r="AO320" s="65"/>
      <c r="AP320" s="37" t="b">
        <f>IF(AD320="Nesplněna","Nezpůsobilé výdaje",IFERROR(IF(T320=Pomocný_list!$B$2,AF320*Pomocný_list!$C$2,IF(T320=Pomocný_list!$B$3,AF320*Pomocný_list!$C$3,IF(T320=Pomocný_list!$B$4,AF320*Pomocný_list!$C$4,IF(T320=Pomocný_list!$B$5,AF320*Pomocný_list!$C$5,IF(T320=Pomocný_list!$B$6,AF320*Pomocný_list!$C$6,IF(T320=Pomocný_list!$B$7,AF320*Pomocný_list!$C$7,IF(T320=Pomocný_list!$B$8,AF320*Pomocný_list!$C$8))))))),"Chybné údaje"))</f>
        <v>0</v>
      </c>
      <c r="AQ320" s="45">
        <f si="25" t="shared"/>
        <v>0</v>
      </c>
      <c r="AR320" s="63"/>
      <c r="AS320" s="63"/>
      <c r="AT320" s="64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</row>
    <row r="321" spans="15:75" x14ac:dyDescent="0.25">
      <c r="O321" s="70"/>
      <c r="P321" s="70"/>
      <c r="Q321" s="70"/>
      <c r="R321" s="70"/>
      <c r="S321" s="70"/>
      <c r="T321" s="70"/>
      <c r="U321" s="70"/>
      <c r="V321" s="71">
        <v>0</v>
      </c>
      <c r="W321" s="66"/>
      <c r="X321" s="66"/>
      <c r="Y321" s="35">
        <f>IF(T321=Pomocný_list!$B$4,((W321/0.75)+X321),(W321)+X321*0.75)</f>
        <v>0</v>
      </c>
      <c r="Z321" s="66"/>
      <c r="AA321" s="67"/>
      <c r="AB321" s="69"/>
      <c r="AC321" s="69"/>
      <c r="AD321" s="33" t="str">
        <f si="22" t="shared"/>
        <v>Splněna</v>
      </c>
      <c r="AE321" s="34">
        <f si="23" t="shared"/>
        <v>0</v>
      </c>
      <c r="AF321" s="34">
        <f si="24" t="shared"/>
        <v>0</v>
      </c>
      <c r="AG321" s="65"/>
      <c r="AH321" s="65"/>
      <c r="AI321" s="65"/>
      <c r="AJ321" s="65"/>
      <c r="AK321" s="65"/>
      <c r="AL321" s="65"/>
      <c r="AM321" s="65"/>
      <c r="AN321" s="65"/>
      <c r="AO321" s="65"/>
      <c r="AP321" s="37" t="b">
        <f>IF(AD321="Nesplněna","Nezpůsobilé výdaje",IFERROR(IF(T321=Pomocný_list!$B$2,AF321*Pomocný_list!$C$2,IF(T321=Pomocný_list!$B$3,AF321*Pomocný_list!$C$3,IF(T321=Pomocný_list!$B$4,AF321*Pomocný_list!$C$4,IF(T321=Pomocný_list!$B$5,AF321*Pomocný_list!$C$5,IF(T321=Pomocný_list!$B$6,AF321*Pomocný_list!$C$6,IF(T321=Pomocný_list!$B$7,AF321*Pomocný_list!$C$7,IF(T321=Pomocný_list!$B$8,AF321*Pomocný_list!$C$8))))))),"Chybné údaje"))</f>
        <v>0</v>
      </c>
      <c r="AQ321" s="45">
        <f si="25" t="shared"/>
        <v>0</v>
      </c>
      <c r="AR321" s="63"/>
      <c r="AS321" s="63"/>
      <c r="AT321" s="64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</row>
    <row r="322" spans="15:75" x14ac:dyDescent="0.25">
      <c r="O322" s="70"/>
      <c r="P322" s="70"/>
      <c r="Q322" s="70"/>
      <c r="R322" s="70"/>
      <c r="S322" s="70"/>
      <c r="T322" s="70"/>
      <c r="U322" s="70"/>
      <c r="V322" s="71">
        <v>0</v>
      </c>
      <c r="W322" s="66"/>
      <c r="X322" s="66"/>
      <c r="Y322" s="35">
        <f>IF(T322=Pomocný_list!$B$4,((W322/0.75)+X322),(W322)+X322*0.75)</f>
        <v>0</v>
      </c>
      <c r="Z322" s="66"/>
      <c r="AA322" s="67"/>
      <c r="AB322" s="69"/>
      <c r="AC322" s="69"/>
      <c r="AD322" s="33" t="str">
        <f si="22" t="shared"/>
        <v>Splněna</v>
      </c>
      <c r="AE322" s="34">
        <f si="23" t="shared"/>
        <v>0</v>
      </c>
      <c r="AF322" s="34">
        <f si="24" t="shared"/>
        <v>0</v>
      </c>
      <c r="AG322" s="65"/>
      <c r="AH322" s="65"/>
      <c r="AI322" s="65"/>
      <c r="AJ322" s="65"/>
      <c r="AK322" s="65"/>
      <c r="AL322" s="65"/>
      <c r="AM322" s="65"/>
      <c r="AN322" s="65"/>
      <c r="AO322" s="65"/>
      <c r="AP322" s="37" t="b">
        <f>IF(AD322="Nesplněna","Nezpůsobilé výdaje",IFERROR(IF(T322=Pomocný_list!$B$2,AF322*Pomocný_list!$C$2,IF(T322=Pomocný_list!$B$3,AF322*Pomocný_list!$C$3,IF(T322=Pomocný_list!$B$4,AF322*Pomocný_list!$C$4,IF(T322=Pomocný_list!$B$5,AF322*Pomocný_list!$C$5,IF(T322=Pomocný_list!$B$6,AF322*Pomocný_list!$C$6,IF(T322=Pomocný_list!$B$7,AF322*Pomocný_list!$C$7,IF(T322=Pomocný_list!$B$8,AF322*Pomocný_list!$C$8))))))),"Chybné údaje"))</f>
        <v>0</v>
      </c>
      <c r="AQ322" s="45">
        <f si="25" t="shared"/>
        <v>0</v>
      </c>
      <c r="AR322" s="63"/>
      <c r="AS322" s="63"/>
      <c r="AT322" s="64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</row>
    <row r="323" spans="15:75" x14ac:dyDescent="0.25">
      <c r="O323" s="70"/>
      <c r="P323" s="70"/>
      <c r="Q323" s="70"/>
      <c r="R323" s="70"/>
      <c r="S323" s="70"/>
      <c r="T323" s="70"/>
      <c r="U323" s="70"/>
      <c r="V323" s="71">
        <v>0</v>
      </c>
      <c r="W323" s="66"/>
      <c r="X323" s="66"/>
      <c r="Y323" s="35">
        <f>IF(T323=Pomocný_list!$B$4,((W323/0.75)+X323),(W323)+X323*0.75)</f>
        <v>0</v>
      </c>
      <c r="Z323" s="66"/>
      <c r="AA323" s="67"/>
      <c r="AB323" s="69"/>
      <c r="AC323" s="69"/>
      <c r="AD323" s="33" t="str">
        <f si="22" t="shared"/>
        <v>Splněna</v>
      </c>
      <c r="AE323" s="34">
        <f si="23" t="shared"/>
        <v>0</v>
      </c>
      <c r="AF323" s="34">
        <f si="24" t="shared"/>
        <v>0</v>
      </c>
      <c r="AG323" s="65"/>
      <c r="AH323" s="65"/>
      <c r="AI323" s="65"/>
      <c r="AJ323" s="65"/>
      <c r="AK323" s="65"/>
      <c r="AL323" s="65"/>
      <c r="AM323" s="65"/>
      <c r="AN323" s="65"/>
      <c r="AO323" s="65"/>
      <c r="AP323" s="37" t="b">
        <f>IF(AD323="Nesplněna","Nezpůsobilé výdaje",IFERROR(IF(T323=Pomocný_list!$B$2,AF323*Pomocný_list!$C$2,IF(T323=Pomocný_list!$B$3,AF323*Pomocný_list!$C$3,IF(T323=Pomocný_list!$B$4,AF323*Pomocný_list!$C$4,IF(T323=Pomocný_list!$B$5,AF323*Pomocný_list!$C$5,IF(T323=Pomocný_list!$B$6,AF323*Pomocný_list!$C$6,IF(T323=Pomocný_list!$B$7,AF323*Pomocný_list!$C$7,IF(T323=Pomocný_list!$B$8,AF323*Pomocný_list!$C$8))))))),"Chybné údaje"))</f>
        <v>0</v>
      </c>
      <c r="AQ323" s="45">
        <f si="25" t="shared"/>
        <v>0</v>
      </c>
      <c r="AR323" s="63"/>
      <c r="AS323" s="63"/>
      <c r="AT323" s="64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</row>
    <row r="324" spans="15:75" x14ac:dyDescent="0.25">
      <c r="O324" s="70"/>
      <c r="P324" s="70"/>
      <c r="Q324" s="70"/>
      <c r="R324" s="70"/>
      <c r="S324" s="70"/>
      <c r="T324" s="70"/>
      <c r="U324" s="70"/>
      <c r="V324" s="71">
        <v>0</v>
      </c>
      <c r="W324" s="66"/>
      <c r="X324" s="66"/>
      <c r="Y324" s="35">
        <f>IF(T324=Pomocný_list!$B$4,((W324/0.75)+X324),(W324)+X324*0.75)</f>
        <v>0</v>
      </c>
      <c r="Z324" s="66"/>
      <c r="AA324" s="67"/>
      <c r="AB324" s="69"/>
      <c r="AC324" s="69"/>
      <c r="AD324" s="33" t="str">
        <f si="22" t="shared"/>
        <v>Splněna</v>
      </c>
      <c r="AE324" s="34">
        <f si="23" t="shared"/>
        <v>0</v>
      </c>
      <c r="AF324" s="34">
        <f si="24" t="shared"/>
        <v>0</v>
      </c>
      <c r="AG324" s="65"/>
      <c r="AH324" s="65"/>
      <c r="AI324" s="65"/>
      <c r="AJ324" s="65"/>
      <c r="AK324" s="65"/>
      <c r="AL324" s="65"/>
      <c r="AM324" s="65"/>
      <c r="AN324" s="65"/>
      <c r="AO324" s="65"/>
      <c r="AP324" s="37" t="b">
        <f>IF(AD324="Nesplněna","Nezpůsobilé výdaje",IFERROR(IF(T324=Pomocný_list!$B$2,AF324*Pomocný_list!$C$2,IF(T324=Pomocný_list!$B$3,AF324*Pomocný_list!$C$3,IF(T324=Pomocný_list!$B$4,AF324*Pomocný_list!$C$4,IF(T324=Pomocný_list!$B$5,AF324*Pomocný_list!$C$5,IF(T324=Pomocný_list!$B$6,AF324*Pomocný_list!$C$6,IF(T324=Pomocný_list!$B$7,AF324*Pomocný_list!$C$7,IF(T324=Pomocný_list!$B$8,AF324*Pomocný_list!$C$8))))))),"Chybné údaje"))</f>
        <v>0</v>
      </c>
      <c r="AQ324" s="45">
        <f si="25" t="shared"/>
        <v>0</v>
      </c>
      <c r="AR324" s="63"/>
      <c r="AS324" s="63"/>
      <c r="AT324" s="64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</row>
    <row r="325" spans="15:75" x14ac:dyDescent="0.25">
      <c r="O325" s="70"/>
      <c r="P325" s="70"/>
      <c r="Q325" s="70"/>
      <c r="R325" s="70"/>
      <c r="S325" s="70"/>
      <c r="T325" s="70"/>
      <c r="U325" s="70"/>
      <c r="V325" s="71">
        <v>0</v>
      </c>
      <c r="W325" s="66"/>
      <c r="X325" s="66"/>
      <c r="Y325" s="35">
        <f>IF(T325=Pomocný_list!$B$4,((W325/0.75)+X325),(W325)+X325*0.75)</f>
        <v>0</v>
      </c>
      <c r="Z325" s="66"/>
      <c r="AA325" s="67"/>
      <c r="AB325" s="69"/>
      <c r="AC325" s="69"/>
      <c r="AD325" s="33" t="str">
        <f si="22" t="shared"/>
        <v>Splněna</v>
      </c>
      <c r="AE325" s="34">
        <f si="23" t="shared"/>
        <v>0</v>
      </c>
      <c r="AF325" s="34">
        <f si="24" t="shared"/>
        <v>0</v>
      </c>
      <c r="AG325" s="65"/>
      <c r="AH325" s="65"/>
      <c r="AI325" s="65"/>
      <c r="AJ325" s="65"/>
      <c r="AK325" s="65"/>
      <c r="AL325" s="65"/>
      <c r="AM325" s="65"/>
      <c r="AN325" s="65"/>
      <c r="AO325" s="65"/>
      <c r="AP325" s="37" t="b">
        <f>IF(AD325="Nesplněna","Nezpůsobilé výdaje",IFERROR(IF(T325=Pomocný_list!$B$2,AF325*Pomocný_list!$C$2,IF(T325=Pomocný_list!$B$3,AF325*Pomocný_list!$C$3,IF(T325=Pomocný_list!$B$4,AF325*Pomocný_list!$C$4,IF(T325=Pomocný_list!$B$5,AF325*Pomocný_list!$C$5,IF(T325=Pomocný_list!$B$6,AF325*Pomocný_list!$C$6,IF(T325=Pomocný_list!$B$7,AF325*Pomocný_list!$C$7,IF(T325=Pomocný_list!$B$8,AF325*Pomocný_list!$C$8))))))),"Chybné údaje"))</f>
        <v>0</v>
      </c>
      <c r="AQ325" s="45">
        <f si="25" t="shared"/>
        <v>0</v>
      </c>
      <c r="AR325" s="63"/>
      <c r="AS325" s="63"/>
      <c r="AT325" s="64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</row>
    <row r="326" spans="15:75" x14ac:dyDescent="0.25">
      <c r="O326" s="70"/>
      <c r="P326" s="70"/>
      <c r="Q326" s="70"/>
      <c r="R326" s="70"/>
      <c r="S326" s="70"/>
      <c r="T326" s="70"/>
      <c r="U326" s="70"/>
      <c r="V326" s="71">
        <v>0</v>
      </c>
      <c r="W326" s="66"/>
      <c r="X326" s="66"/>
      <c r="Y326" s="35">
        <f>IF(T326=Pomocný_list!$B$4,((W326/0.75)+X326),(W326)+X326*0.75)</f>
        <v>0</v>
      </c>
      <c r="Z326" s="66"/>
      <c r="AA326" s="67"/>
      <c r="AB326" s="69"/>
      <c r="AC326" s="69"/>
      <c r="AD326" s="33" t="str">
        <f si="22" t="shared"/>
        <v>Splněna</v>
      </c>
      <c r="AE326" s="34">
        <f si="23" t="shared"/>
        <v>0</v>
      </c>
      <c r="AF326" s="34">
        <f si="24" t="shared"/>
        <v>0</v>
      </c>
      <c r="AG326" s="65"/>
      <c r="AH326" s="65"/>
      <c r="AI326" s="65"/>
      <c r="AJ326" s="65"/>
      <c r="AK326" s="65"/>
      <c r="AL326" s="65"/>
      <c r="AM326" s="65"/>
      <c r="AN326" s="65"/>
      <c r="AO326" s="65"/>
      <c r="AP326" s="37" t="b">
        <f>IF(AD326="Nesplněna","Nezpůsobilé výdaje",IFERROR(IF(T326=Pomocný_list!$B$2,AF326*Pomocný_list!$C$2,IF(T326=Pomocný_list!$B$3,AF326*Pomocný_list!$C$3,IF(T326=Pomocný_list!$B$4,AF326*Pomocný_list!$C$4,IF(T326=Pomocný_list!$B$5,AF326*Pomocný_list!$C$5,IF(T326=Pomocný_list!$B$6,AF326*Pomocný_list!$C$6,IF(T326=Pomocný_list!$B$7,AF326*Pomocný_list!$C$7,IF(T326=Pomocný_list!$B$8,AF326*Pomocný_list!$C$8))))))),"Chybné údaje"))</f>
        <v>0</v>
      </c>
      <c r="AQ326" s="45">
        <f si="25" t="shared"/>
        <v>0</v>
      </c>
      <c r="AR326" s="63"/>
      <c r="AS326" s="63"/>
      <c r="AT326" s="64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</row>
    <row r="327" spans="15:75" x14ac:dyDescent="0.25">
      <c r="O327" s="70"/>
      <c r="P327" s="70"/>
      <c r="Q327" s="70"/>
      <c r="R327" s="70"/>
      <c r="S327" s="70"/>
      <c r="T327" s="70"/>
      <c r="U327" s="70"/>
      <c r="V327" s="71">
        <v>0</v>
      </c>
      <c r="W327" s="66"/>
      <c r="X327" s="66"/>
      <c r="Y327" s="35">
        <f>IF(T327=Pomocný_list!$B$4,((W327/0.75)+X327),(W327)+X327*0.75)</f>
        <v>0</v>
      </c>
      <c r="Z327" s="66"/>
      <c r="AA327" s="67"/>
      <c r="AB327" s="69"/>
      <c r="AC327" s="69"/>
      <c r="AD327" s="33" t="str">
        <f si="22" t="shared"/>
        <v>Splněna</v>
      </c>
      <c r="AE327" s="34">
        <f si="23" t="shared"/>
        <v>0</v>
      </c>
      <c r="AF327" s="34">
        <f si="24" t="shared"/>
        <v>0</v>
      </c>
      <c r="AG327" s="65"/>
      <c r="AH327" s="65"/>
      <c r="AI327" s="65"/>
      <c r="AJ327" s="65"/>
      <c r="AK327" s="65"/>
      <c r="AL327" s="65"/>
      <c r="AM327" s="65"/>
      <c r="AN327" s="65"/>
      <c r="AO327" s="65"/>
      <c r="AP327" s="37" t="b">
        <f>IF(AD327="Nesplněna","Nezpůsobilé výdaje",IFERROR(IF(T327=Pomocný_list!$B$2,AF327*Pomocný_list!$C$2,IF(T327=Pomocný_list!$B$3,AF327*Pomocný_list!$C$3,IF(T327=Pomocný_list!$B$4,AF327*Pomocný_list!$C$4,IF(T327=Pomocný_list!$B$5,AF327*Pomocný_list!$C$5,IF(T327=Pomocný_list!$B$6,AF327*Pomocný_list!$C$6,IF(T327=Pomocný_list!$B$7,AF327*Pomocný_list!$C$7,IF(T327=Pomocný_list!$B$8,AF327*Pomocný_list!$C$8))))))),"Chybné údaje"))</f>
        <v>0</v>
      </c>
      <c r="AQ327" s="45">
        <f si="25" t="shared"/>
        <v>0</v>
      </c>
      <c r="AR327" s="63"/>
      <c r="AS327" s="63"/>
      <c r="AT327" s="64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</row>
    <row r="328" spans="15:75" x14ac:dyDescent="0.25">
      <c r="O328" s="70"/>
      <c r="P328" s="70"/>
      <c r="Q328" s="70"/>
      <c r="R328" s="70"/>
      <c r="S328" s="70"/>
      <c r="T328" s="70"/>
      <c r="U328" s="70"/>
      <c r="V328" s="71">
        <v>0</v>
      </c>
      <c r="W328" s="66"/>
      <c r="X328" s="66"/>
      <c r="Y328" s="35">
        <f>IF(T328=Pomocný_list!$B$4,((W328/0.75)+X328),(W328)+X328*0.75)</f>
        <v>0</v>
      </c>
      <c r="Z328" s="66"/>
      <c r="AA328" s="67"/>
      <c r="AB328" s="69"/>
      <c r="AC328" s="69"/>
      <c r="AD328" s="33" t="str">
        <f si="22" t="shared"/>
        <v>Splněna</v>
      </c>
      <c r="AE328" s="34">
        <f si="23" t="shared"/>
        <v>0</v>
      </c>
      <c r="AF328" s="34">
        <f si="24" t="shared"/>
        <v>0</v>
      </c>
      <c r="AG328" s="65"/>
      <c r="AH328" s="65"/>
      <c r="AI328" s="65"/>
      <c r="AJ328" s="65"/>
      <c r="AK328" s="65"/>
      <c r="AL328" s="65"/>
      <c r="AM328" s="65"/>
      <c r="AN328" s="65"/>
      <c r="AO328" s="65"/>
      <c r="AP328" s="37" t="b">
        <f>IF(AD328="Nesplněna","Nezpůsobilé výdaje",IFERROR(IF(T328=Pomocný_list!$B$2,AF328*Pomocný_list!$C$2,IF(T328=Pomocný_list!$B$3,AF328*Pomocný_list!$C$3,IF(T328=Pomocný_list!$B$4,AF328*Pomocný_list!$C$4,IF(T328=Pomocný_list!$B$5,AF328*Pomocný_list!$C$5,IF(T328=Pomocný_list!$B$6,AF328*Pomocný_list!$C$6,IF(T328=Pomocný_list!$B$7,AF328*Pomocný_list!$C$7,IF(T328=Pomocný_list!$B$8,AF328*Pomocný_list!$C$8))))))),"Chybné údaje"))</f>
        <v>0</v>
      </c>
      <c r="AQ328" s="45">
        <f si="25" t="shared"/>
        <v>0</v>
      </c>
      <c r="AR328" s="63"/>
      <c r="AS328" s="63"/>
      <c r="AT328" s="64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</row>
    <row r="329" spans="15:75" x14ac:dyDescent="0.25">
      <c r="O329" s="70"/>
      <c r="P329" s="70"/>
      <c r="Q329" s="70"/>
      <c r="R329" s="70"/>
      <c r="S329" s="70"/>
      <c r="T329" s="70"/>
      <c r="U329" s="70"/>
      <c r="V329" s="71">
        <v>0</v>
      </c>
      <c r="W329" s="66"/>
      <c r="X329" s="66"/>
      <c r="Y329" s="35">
        <f>IF(T329=Pomocný_list!$B$4,((W329/0.75)+X329),(W329)+X329*0.75)</f>
        <v>0</v>
      </c>
      <c r="Z329" s="66"/>
      <c r="AA329" s="67"/>
      <c r="AB329" s="69"/>
      <c r="AC329" s="69"/>
      <c r="AD329" s="33" t="str">
        <f si="22" t="shared"/>
        <v>Splněna</v>
      </c>
      <c r="AE329" s="34">
        <f si="23" t="shared"/>
        <v>0</v>
      </c>
      <c r="AF329" s="34">
        <f si="24" t="shared"/>
        <v>0</v>
      </c>
      <c r="AG329" s="65"/>
      <c r="AH329" s="65"/>
      <c r="AI329" s="65"/>
      <c r="AJ329" s="65"/>
      <c r="AK329" s="65"/>
      <c r="AL329" s="65"/>
      <c r="AM329" s="65"/>
      <c r="AN329" s="65"/>
      <c r="AO329" s="65"/>
      <c r="AP329" s="37" t="b">
        <f>IF(AD329="Nesplněna","Nezpůsobilé výdaje",IFERROR(IF(T329=Pomocný_list!$B$2,AF329*Pomocný_list!$C$2,IF(T329=Pomocný_list!$B$3,AF329*Pomocný_list!$C$3,IF(T329=Pomocný_list!$B$4,AF329*Pomocný_list!$C$4,IF(T329=Pomocný_list!$B$5,AF329*Pomocný_list!$C$5,IF(T329=Pomocný_list!$B$6,AF329*Pomocný_list!$C$6,IF(T329=Pomocný_list!$B$7,AF329*Pomocný_list!$C$7,IF(T329=Pomocný_list!$B$8,AF329*Pomocný_list!$C$8))))))),"Chybné údaje"))</f>
        <v>0</v>
      </c>
      <c r="AQ329" s="45">
        <f si="25" t="shared"/>
        <v>0</v>
      </c>
      <c r="AR329" s="63"/>
      <c r="AS329" s="63"/>
      <c r="AT329" s="64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</row>
    <row r="330" spans="15:75" x14ac:dyDescent="0.25">
      <c r="O330" s="70"/>
      <c r="P330" s="70"/>
      <c r="Q330" s="70"/>
      <c r="R330" s="70"/>
      <c r="S330" s="70"/>
      <c r="T330" s="70"/>
      <c r="U330" s="70"/>
      <c r="V330" s="71">
        <v>0</v>
      </c>
      <c r="W330" s="66"/>
      <c r="X330" s="66"/>
      <c r="Y330" s="35">
        <f>IF(T330=Pomocný_list!$B$4,((W330/0.75)+X330),(W330)+X330*0.75)</f>
        <v>0</v>
      </c>
      <c r="Z330" s="66"/>
      <c r="AA330" s="67"/>
      <c r="AB330" s="69"/>
      <c r="AC330" s="69"/>
      <c r="AD330" s="33" t="str">
        <f si="22" t="shared"/>
        <v>Splněna</v>
      </c>
      <c r="AE330" s="34">
        <f si="23" t="shared"/>
        <v>0</v>
      </c>
      <c r="AF330" s="34">
        <f si="24" t="shared"/>
        <v>0</v>
      </c>
      <c r="AG330" s="65"/>
      <c r="AH330" s="65"/>
      <c r="AI330" s="65"/>
      <c r="AJ330" s="65"/>
      <c r="AK330" s="65"/>
      <c r="AL330" s="65"/>
      <c r="AM330" s="65"/>
      <c r="AN330" s="65"/>
      <c r="AO330" s="65"/>
      <c r="AP330" s="37" t="b">
        <f>IF(AD330="Nesplněna","Nezpůsobilé výdaje",IFERROR(IF(T330=Pomocný_list!$B$2,AF330*Pomocný_list!$C$2,IF(T330=Pomocný_list!$B$3,AF330*Pomocný_list!$C$3,IF(T330=Pomocný_list!$B$4,AF330*Pomocný_list!$C$4,IF(T330=Pomocný_list!$B$5,AF330*Pomocný_list!$C$5,IF(T330=Pomocný_list!$B$6,AF330*Pomocný_list!$C$6,IF(T330=Pomocný_list!$B$7,AF330*Pomocný_list!$C$7,IF(T330=Pomocný_list!$B$8,AF330*Pomocný_list!$C$8))))))),"Chybné údaje"))</f>
        <v>0</v>
      </c>
      <c r="AQ330" s="45">
        <f si="25" t="shared"/>
        <v>0</v>
      </c>
      <c r="AR330" s="63"/>
      <c r="AS330" s="63"/>
      <c r="AT330" s="64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</row>
    <row r="331" spans="15:75" x14ac:dyDescent="0.25">
      <c r="O331" s="70"/>
      <c r="P331" s="70"/>
      <c r="Q331" s="70"/>
      <c r="R331" s="70"/>
      <c r="S331" s="70"/>
      <c r="T331" s="70"/>
      <c r="U331" s="70"/>
      <c r="V331" s="71">
        <v>0</v>
      </c>
      <c r="W331" s="66"/>
      <c r="X331" s="66"/>
      <c r="Y331" s="35">
        <f>IF(T331=Pomocný_list!$B$4,((W331/0.75)+X331),(W331)+X331*0.75)</f>
        <v>0</v>
      </c>
      <c r="Z331" s="66"/>
      <c r="AA331" s="67"/>
      <c r="AB331" s="69"/>
      <c r="AC331" s="69"/>
      <c r="AD331" s="33" t="str">
        <f si="22" t="shared"/>
        <v>Splněna</v>
      </c>
      <c r="AE331" s="34">
        <f si="23" t="shared"/>
        <v>0</v>
      </c>
      <c r="AF331" s="34">
        <f si="24" t="shared"/>
        <v>0</v>
      </c>
      <c r="AG331" s="65"/>
      <c r="AH331" s="65"/>
      <c r="AI331" s="65"/>
      <c r="AJ331" s="65"/>
      <c r="AK331" s="65"/>
      <c r="AL331" s="65"/>
      <c r="AM331" s="65"/>
      <c r="AN331" s="65"/>
      <c r="AO331" s="65"/>
      <c r="AP331" s="37" t="b">
        <f>IF(AD331="Nesplněna","Nezpůsobilé výdaje",IFERROR(IF(T331=Pomocný_list!$B$2,AF331*Pomocný_list!$C$2,IF(T331=Pomocný_list!$B$3,AF331*Pomocný_list!$C$3,IF(T331=Pomocný_list!$B$4,AF331*Pomocný_list!$C$4,IF(T331=Pomocný_list!$B$5,AF331*Pomocný_list!$C$5,IF(T331=Pomocný_list!$B$6,AF331*Pomocný_list!$C$6,IF(T331=Pomocný_list!$B$7,AF331*Pomocný_list!$C$7,IF(T331=Pomocný_list!$B$8,AF331*Pomocný_list!$C$8))))))),"Chybné údaje"))</f>
        <v>0</v>
      </c>
      <c r="AQ331" s="45">
        <f si="25" t="shared"/>
        <v>0</v>
      </c>
      <c r="AR331" s="63"/>
      <c r="AS331" s="63"/>
      <c r="AT331" s="64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</row>
    <row r="332" spans="15:75" x14ac:dyDescent="0.25">
      <c r="O332" s="70"/>
      <c r="P332" s="70"/>
      <c r="Q332" s="70"/>
      <c r="R332" s="70"/>
      <c r="S332" s="70"/>
      <c r="T332" s="70"/>
      <c r="U332" s="70"/>
      <c r="V332" s="71">
        <v>0</v>
      </c>
      <c r="W332" s="66"/>
      <c r="X332" s="66"/>
      <c r="Y332" s="35">
        <f>IF(T332=Pomocný_list!$B$4,((W332/0.75)+X332),(W332)+X332*0.75)</f>
        <v>0</v>
      </c>
      <c r="Z332" s="66"/>
      <c r="AA332" s="67"/>
      <c r="AB332" s="69"/>
      <c r="AC332" s="69"/>
      <c r="AD332" s="33" t="str">
        <f si="22" t="shared"/>
        <v>Splněna</v>
      </c>
      <c r="AE332" s="34">
        <f si="23" t="shared"/>
        <v>0</v>
      </c>
      <c r="AF332" s="34">
        <f si="24" t="shared"/>
        <v>0</v>
      </c>
      <c r="AG332" s="65"/>
      <c r="AH332" s="65"/>
      <c r="AI332" s="65"/>
      <c r="AJ332" s="65"/>
      <c r="AK332" s="65"/>
      <c r="AL332" s="65"/>
      <c r="AM332" s="65"/>
      <c r="AN332" s="65"/>
      <c r="AO332" s="65"/>
      <c r="AP332" s="37" t="b">
        <f>IF(AD332="Nesplněna","Nezpůsobilé výdaje",IFERROR(IF(T332=Pomocný_list!$B$2,AF332*Pomocný_list!$C$2,IF(T332=Pomocný_list!$B$3,AF332*Pomocný_list!$C$3,IF(T332=Pomocný_list!$B$4,AF332*Pomocný_list!$C$4,IF(T332=Pomocný_list!$B$5,AF332*Pomocný_list!$C$5,IF(T332=Pomocný_list!$B$6,AF332*Pomocný_list!$C$6,IF(T332=Pomocný_list!$B$7,AF332*Pomocný_list!$C$7,IF(T332=Pomocný_list!$B$8,AF332*Pomocný_list!$C$8))))))),"Chybné údaje"))</f>
        <v>0</v>
      </c>
      <c r="AQ332" s="45">
        <f si="25" t="shared"/>
        <v>0</v>
      </c>
      <c r="AR332" s="63"/>
      <c r="AS332" s="63"/>
      <c r="AT332" s="64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</row>
    <row r="333" spans="15:75" x14ac:dyDescent="0.25">
      <c r="O333" s="70"/>
      <c r="P333" s="70"/>
      <c r="Q333" s="70"/>
      <c r="R333" s="70"/>
      <c r="S333" s="70"/>
      <c r="T333" s="70"/>
      <c r="U333" s="70"/>
      <c r="V333" s="71">
        <v>0</v>
      </c>
      <c r="W333" s="66"/>
      <c r="X333" s="66"/>
      <c r="Y333" s="35">
        <f>IF(T333=Pomocný_list!$B$4,((W333/0.75)+X333),(W333)+X333*0.75)</f>
        <v>0</v>
      </c>
      <c r="Z333" s="66"/>
      <c r="AA333" s="67"/>
      <c r="AB333" s="69"/>
      <c r="AC333" s="69"/>
      <c r="AD333" s="33" t="str">
        <f si="22" t="shared"/>
        <v>Splněna</v>
      </c>
      <c r="AE333" s="34">
        <f si="23" t="shared"/>
        <v>0</v>
      </c>
      <c r="AF333" s="34">
        <f si="24" t="shared"/>
        <v>0</v>
      </c>
      <c r="AG333" s="65"/>
      <c r="AH333" s="65"/>
      <c r="AI333" s="65"/>
      <c r="AJ333" s="65"/>
      <c r="AK333" s="65"/>
      <c r="AL333" s="65"/>
      <c r="AM333" s="65"/>
      <c r="AN333" s="65"/>
      <c r="AO333" s="65"/>
      <c r="AP333" s="37" t="b">
        <f>IF(AD333="Nesplněna","Nezpůsobilé výdaje",IFERROR(IF(T333=Pomocný_list!$B$2,AF333*Pomocný_list!$C$2,IF(T333=Pomocný_list!$B$3,AF333*Pomocný_list!$C$3,IF(T333=Pomocný_list!$B$4,AF333*Pomocný_list!$C$4,IF(T333=Pomocný_list!$B$5,AF333*Pomocný_list!$C$5,IF(T333=Pomocný_list!$B$6,AF333*Pomocný_list!$C$6,IF(T333=Pomocný_list!$B$7,AF333*Pomocný_list!$C$7,IF(T333=Pomocný_list!$B$8,AF333*Pomocný_list!$C$8))))))),"Chybné údaje"))</f>
        <v>0</v>
      </c>
      <c r="AQ333" s="45">
        <f si="25" t="shared"/>
        <v>0</v>
      </c>
      <c r="AR333" s="63"/>
      <c r="AS333" s="63"/>
      <c r="AT333" s="64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</row>
    <row r="334" spans="15:75" x14ac:dyDescent="0.25">
      <c r="O334" s="70"/>
      <c r="P334" s="70"/>
      <c r="Q334" s="70"/>
      <c r="R334" s="70"/>
      <c r="S334" s="70"/>
      <c r="T334" s="70"/>
      <c r="U334" s="70"/>
      <c r="V334" s="71">
        <v>0</v>
      </c>
      <c r="W334" s="66"/>
      <c r="X334" s="66"/>
      <c r="Y334" s="35">
        <f>IF(T334=Pomocný_list!$B$4,((W334/0.75)+X334),(W334)+X334*0.75)</f>
        <v>0</v>
      </c>
      <c r="Z334" s="66"/>
      <c r="AA334" s="67"/>
      <c r="AB334" s="69"/>
      <c r="AC334" s="69"/>
      <c r="AD334" s="33" t="str">
        <f si="22" t="shared"/>
        <v>Splněna</v>
      </c>
      <c r="AE334" s="34">
        <f si="23" t="shared"/>
        <v>0</v>
      </c>
      <c r="AF334" s="34">
        <f si="24" t="shared"/>
        <v>0</v>
      </c>
      <c r="AG334" s="65"/>
      <c r="AH334" s="65"/>
      <c r="AI334" s="65"/>
      <c r="AJ334" s="65"/>
      <c r="AK334" s="65"/>
      <c r="AL334" s="65"/>
      <c r="AM334" s="65"/>
      <c r="AN334" s="65"/>
      <c r="AO334" s="65"/>
      <c r="AP334" s="37" t="b">
        <f>IF(AD334="Nesplněna","Nezpůsobilé výdaje",IFERROR(IF(T334=Pomocný_list!$B$2,AF334*Pomocný_list!$C$2,IF(T334=Pomocný_list!$B$3,AF334*Pomocný_list!$C$3,IF(T334=Pomocný_list!$B$4,AF334*Pomocný_list!$C$4,IF(T334=Pomocný_list!$B$5,AF334*Pomocný_list!$C$5,IF(T334=Pomocný_list!$B$6,AF334*Pomocný_list!$C$6,IF(T334=Pomocný_list!$B$7,AF334*Pomocný_list!$C$7,IF(T334=Pomocný_list!$B$8,AF334*Pomocný_list!$C$8))))))),"Chybné údaje"))</f>
        <v>0</v>
      </c>
      <c r="AQ334" s="45">
        <f si="25" t="shared"/>
        <v>0</v>
      </c>
      <c r="AR334" s="63"/>
      <c r="AS334" s="63"/>
      <c r="AT334" s="64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</row>
    <row r="335" spans="15:75" x14ac:dyDescent="0.25">
      <c r="O335" s="70"/>
      <c r="P335" s="70"/>
      <c r="Q335" s="70"/>
      <c r="R335" s="70"/>
      <c r="S335" s="70"/>
      <c r="T335" s="70"/>
      <c r="U335" s="70"/>
      <c r="V335" s="71">
        <v>0</v>
      </c>
      <c r="W335" s="66"/>
      <c r="X335" s="66"/>
      <c r="Y335" s="35">
        <f>IF(T335=Pomocný_list!$B$4,((W335/0.75)+X335),(W335)+X335*0.75)</f>
        <v>0</v>
      </c>
      <c r="Z335" s="66"/>
      <c r="AA335" s="67"/>
      <c r="AB335" s="69"/>
      <c r="AC335" s="69"/>
      <c r="AD335" s="33" t="str">
        <f si="22" t="shared"/>
        <v>Splněna</v>
      </c>
      <c r="AE335" s="34">
        <f si="23" t="shared"/>
        <v>0</v>
      </c>
      <c r="AF335" s="34">
        <f si="24" t="shared"/>
        <v>0</v>
      </c>
      <c r="AG335" s="65"/>
      <c r="AH335" s="65"/>
      <c r="AI335" s="65"/>
      <c r="AJ335" s="65"/>
      <c r="AK335" s="65"/>
      <c r="AL335" s="65"/>
      <c r="AM335" s="65"/>
      <c r="AN335" s="65"/>
      <c r="AO335" s="65"/>
      <c r="AP335" s="37" t="b">
        <f>IF(AD335="Nesplněna","Nezpůsobilé výdaje",IFERROR(IF(T335=Pomocný_list!$B$2,AF335*Pomocný_list!$C$2,IF(T335=Pomocný_list!$B$3,AF335*Pomocný_list!$C$3,IF(T335=Pomocný_list!$B$4,AF335*Pomocný_list!$C$4,IF(T335=Pomocný_list!$B$5,AF335*Pomocný_list!$C$5,IF(T335=Pomocný_list!$B$6,AF335*Pomocný_list!$C$6,IF(T335=Pomocný_list!$B$7,AF335*Pomocný_list!$C$7,IF(T335=Pomocný_list!$B$8,AF335*Pomocný_list!$C$8))))))),"Chybné údaje"))</f>
        <v>0</v>
      </c>
      <c r="AQ335" s="45">
        <f si="25" t="shared"/>
        <v>0</v>
      </c>
      <c r="AR335" s="63"/>
      <c r="AS335" s="63"/>
      <c r="AT335" s="64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</row>
    <row r="336" spans="15:75" x14ac:dyDescent="0.25">
      <c r="O336" s="70"/>
      <c r="P336" s="70"/>
      <c r="Q336" s="70"/>
      <c r="R336" s="70"/>
      <c r="S336" s="70"/>
      <c r="T336" s="70"/>
      <c r="U336" s="70"/>
      <c r="V336" s="71">
        <v>0</v>
      </c>
      <c r="W336" s="66"/>
      <c r="X336" s="66"/>
      <c r="Y336" s="35">
        <f>IF(T336=Pomocný_list!$B$4,((W336/0.75)+X336),(W336)+X336*0.75)</f>
        <v>0</v>
      </c>
      <c r="Z336" s="66"/>
      <c r="AA336" s="67"/>
      <c r="AB336" s="69"/>
      <c r="AC336" s="69"/>
      <c r="AD336" s="33" t="str">
        <f si="22" t="shared"/>
        <v>Splněna</v>
      </c>
      <c r="AE336" s="34">
        <f si="23" t="shared"/>
        <v>0</v>
      </c>
      <c r="AF336" s="34">
        <f si="24" t="shared"/>
        <v>0</v>
      </c>
      <c r="AG336" s="65"/>
      <c r="AH336" s="65"/>
      <c r="AI336" s="65"/>
      <c r="AJ336" s="65"/>
      <c r="AK336" s="65"/>
      <c r="AL336" s="65"/>
      <c r="AM336" s="65"/>
      <c r="AN336" s="65"/>
      <c r="AO336" s="65"/>
      <c r="AP336" s="37" t="b">
        <f>IF(AD336="Nesplněna","Nezpůsobilé výdaje",IFERROR(IF(T336=Pomocný_list!$B$2,AF336*Pomocný_list!$C$2,IF(T336=Pomocný_list!$B$3,AF336*Pomocný_list!$C$3,IF(T336=Pomocný_list!$B$4,AF336*Pomocný_list!$C$4,IF(T336=Pomocný_list!$B$5,AF336*Pomocný_list!$C$5,IF(T336=Pomocný_list!$B$6,AF336*Pomocný_list!$C$6,IF(T336=Pomocný_list!$B$7,AF336*Pomocný_list!$C$7,IF(T336=Pomocný_list!$B$8,AF336*Pomocný_list!$C$8))))))),"Chybné údaje"))</f>
        <v>0</v>
      </c>
      <c r="AQ336" s="45">
        <f si="25" t="shared"/>
        <v>0</v>
      </c>
      <c r="AR336" s="63"/>
      <c r="AS336" s="63"/>
      <c r="AT336" s="64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</row>
    <row r="337" spans="15:75" x14ac:dyDescent="0.25">
      <c r="O337" s="70"/>
      <c r="P337" s="70"/>
      <c r="Q337" s="70"/>
      <c r="R337" s="70"/>
      <c r="S337" s="70"/>
      <c r="T337" s="70"/>
      <c r="U337" s="70"/>
      <c r="V337" s="71">
        <v>0</v>
      </c>
      <c r="W337" s="66"/>
      <c r="X337" s="66"/>
      <c r="Y337" s="35">
        <f>IF(T337=Pomocný_list!$B$4,((W337/0.75)+X337),(W337)+X337*0.75)</f>
        <v>0</v>
      </c>
      <c r="Z337" s="66"/>
      <c r="AA337" s="67"/>
      <c r="AB337" s="69"/>
      <c r="AC337" s="69"/>
      <c r="AD337" s="33" t="str">
        <f si="22" t="shared"/>
        <v>Splněna</v>
      </c>
      <c r="AE337" s="34">
        <f si="23" t="shared"/>
        <v>0</v>
      </c>
      <c r="AF337" s="34">
        <f si="24" t="shared"/>
        <v>0</v>
      </c>
      <c r="AG337" s="65"/>
      <c r="AH337" s="65"/>
      <c r="AI337" s="65"/>
      <c r="AJ337" s="65"/>
      <c r="AK337" s="65"/>
      <c r="AL337" s="65"/>
      <c r="AM337" s="65"/>
      <c r="AN337" s="65"/>
      <c r="AO337" s="65"/>
      <c r="AP337" s="37" t="b">
        <f>IF(AD337="Nesplněna","Nezpůsobilé výdaje",IFERROR(IF(T337=Pomocný_list!$B$2,AF337*Pomocný_list!$C$2,IF(T337=Pomocný_list!$B$3,AF337*Pomocný_list!$C$3,IF(T337=Pomocný_list!$B$4,AF337*Pomocný_list!$C$4,IF(T337=Pomocný_list!$B$5,AF337*Pomocný_list!$C$5,IF(T337=Pomocný_list!$B$6,AF337*Pomocný_list!$C$6,IF(T337=Pomocný_list!$B$7,AF337*Pomocný_list!$C$7,IF(T337=Pomocný_list!$B$8,AF337*Pomocný_list!$C$8))))))),"Chybné údaje"))</f>
        <v>0</v>
      </c>
      <c r="AQ337" s="45">
        <f si="25" t="shared"/>
        <v>0</v>
      </c>
      <c r="AR337" s="63"/>
      <c r="AS337" s="63"/>
      <c r="AT337" s="64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</row>
    <row r="338" spans="15:75" x14ac:dyDescent="0.25">
      <c r="O338" s="70"/>
      <c r="P338" s="70"/>
      <c r="Q338" s="70"/>
      <c r="R338" s="70"/>
      <c r="S338" s="70"/>
      <c r="T338" s="70"/>
      <c r="U338" s="70"/>
      <c r="V338" s="71">
        <v>0</v>
      </c>
      <c r="W338" s="66"/>
      <c r="X338" s="66"/>
      <c r="Y338" s="35">
        <f>IF(T338=Pomocný_list!$B$4,((W338/0.75)+X338),(W338)+X338*0.75)</f>
        <v>0</v>
      </c>
      <c r="Z338" s="66"/>
      <c r="AA338" s="67"/>
      <c r="AB338" s="69"/>
      <c r="AC338" s="69"/>
      <c r="AD338" s="33" t="str">
        <f si="22" t="shared"/>
        <v>Splněna</v>
      </c>
      <c r="AE338" s="34">
        <f si="23" t="shared"/>
        <v>0</v>
      </c>
      <c r="AF338" s="34">
        <f si="24" t="shared"/>
        <v>0</v>
      </c>
      <c r="AG338" s="65"/>
      <c r="AH338" s="65"/>
      <c r="AI338" s="65"/>
      <c r="AJ338" s="65"/>
      <c r="AK338" s="65"/>
      <c r="AL338" s="65"/>
      <c r="AM338" s="65"/>
      <c r="AN338" s="65"/>
      <c r="AO338" s="65"/>
      <c r="AP338" s="37" t="b">
        <f>IF(AD338="Nesplněna","Nezpůsobilé výdaje",IFERROR(IF(T338=Pomocný_list!$B$2,AF338*Pomocný_list!$C$2,IF(T338=Pomocný_list!$B$3,AF338*Pomocný_list!$C$3,IF(T338=Pomocný_list!$B$4,AF338*Pomocný_list!$C$4,IF(T338=Pomocný_list!$B$5,AF338*Pomocný_list!$C$5,IF(T338=Pomocný_list!$B$6,AF338*Pomocný_list!$C$6,IF(T338=Pomocný_list!$B$7,AF338*Pomocný_list!$C$7,IF(T338=Pomocný_list!$B$8,AF338*Pomocný_list!$C$8))))))),"Chybné údaje"))</f>
        <v>0</v>
      </c>
      <c r="AQ338" s="45">
        <f si="25" t="shared"/>
        <v>0</v>
      </c>
      <c r="AR338" s="63"/>
      <c r="AS338" s="63"/>
      <c r="AT338" s="64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</row>
    <row r="339" spans="15:75" x14ac:dyDescent="0.25">
      <c r="O339" s="70"/>
      <c r="P339" s="70"/>
      <c r="Q339" s="70"/>
      <c r="R339" s="70"/>
      <c r="S339" s="70"/>
      <c r="T339" s="70"/>
      <c r="U339" s="70"/>
      <c r="V339" s="71">
        <v>0</v>
      </c>
      <c r="W339" s="66"/>
      <c r="X339" s="66"/>
      <c r="Y339" s="35">
        <f>IF(T339=Pomocný_list!$B$4,((W339/0.75)+X339),(W339)+X339*0.75)</f>
        <v>0</v>
      </c>
      <c r="Z339" s="66"/>
      <c r="AA339" s="67"/>
      <c r="AB339" s="69"/>
      <c r="AC339" s="69"/>
      <c r="AD339" s="33" t="str">
        <f si="22" t="shared"/>
        <v>Splněna</v>
      </c>
      <c r="AE339" s="34">
        <f si="23" t="shared"/>
        <v>0</v>
      </c>
      <c r="AF339" s="34">
        <f si="24" t="shared"/>
        <v>0</v>
      </c>
      <c r="AG339" s="65"/>
      <c r="AH339" s="65"/>
      <c r="AI339" s="65"/>
      <c r="AJ339" s="65"/>
      <c r="AK339" s="65"/>
      <c r="AL339" s="65"/>
      <c r="AM339" s="65"/>
      <c r="AN339" s="65"/>
      <c r="AO339" s="65"/>
      <c r="AP339" s="37" t="b">
        <f>IF(AD339="Nesplněna","Nezpůsobilé výdaje",IFERROR(IF(T339=Pomocný_list!$B$2,AF339*Pomocný_list!$C$2,IF(T339=Pomocný_list!$B$3,AF339*Pomocný_list!$C$3,IF(T339=Pomocný_list!$B$4,AF339*Pomocný_list!$C$4,IF(T339=Pomocný_list!$B$5,AF339*Pomocný_list!$C$5,IF(T339=Pomocný_list!$B$6,AF339*Pomocný_list!$C$6,IF(T339=Pomocný_list!$B$7,AF339*Pomocný_list!$C$7,IF(T339=Pomocný_list!$B$8,AF339*Pomocný_list!$C$8))))))),"Chybné údaje"))</f>
        <v>0</v>
      </c>
      <c r="AQ339" s="45">
        <f si="25" t="shared"/>
        <v>0</v>
      </c>
      <c r="AR339" s="63"/>
      <c r="AS339" s="63"/>
      <c r="AT339" s="64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</row>
    <row r="340" spans="15:75" x14ac:dyDescent="0.25">
      <c r="O340" s="70"/>
      <c r="P340" s="70"/>
      <c r="Q340" s="70"/>
      <c r="R340" s="70"/>
      <c r="S340" s="70"/>
      <c r="T340" s="70"/>
      <c r="U340" s="70"/>
      <c r="V340" s="71">
        <v>0</v>
      </c>
      <c r="W340" s="66"/>
      <c r="X340" s="66"/>
      <c r="Y340" s="35">
        <f>IF(T340=Pomocný_list!$B$4,((W340/0.75)+X340),(W340)+X340*0.75)</f>
        <v>0</v>
      </c>
      <c r="Z340" s="66"/>
      <c r="AA340" s="67"/>
      <c r="AB340" s="69"/>
      <c r="AC340" s="69"/>
      <c r="AD340" s="33" t="str">
        <f si="22" t="shared"/>
        <v>Splněna</v>
      </c>
      <c r="AE340" s="34">
        <f si="23" t="shared"/>
        <v>0</v>
      </c>
      <c r="AF340" s="34">
        <f si="24" t="shared"/>
        <v>0</v>
      </c>
      <c r="AG340" s="65"/>
      <c r="AH340" s="65"/>
      <c r="AI340" s="65"/>
      <c r="AJ340" s="65"/>
      <c r="AK340" s="65"/>
      <c r="AL340" s="65"/>
      <c r="AM340" s="65"/>
      <c r="AN340" s="65"/>
      <c r="AO340" s="65"/>
      <c r="AP340" s="37" t="b">
        <f>IF(AD340="Nesplněna","Nezpůsobilé výdaje",IFERROR(IF(T340=Pomocný_list!$B$2,AF340*Pomocný_list!$C$2,IF(T340=Pomocný_list!$B$3,AF340*Pomocný_list!$C$3,IF(T340=Pomocný_list!$B$4,AF340*Pomocný_list!$C$4,IF(T340=Pomocný_list!$B$5,AF340*Pomocný_list!$C$5,IF(T340=Pomocný_list!$B$6,AF340*Pomocný_list!$C$6,IF(T340=Pomocný_list!$B$7,AF340*Pomocný_list!$C$7,IF(T340=Pomocný_list!$B$8,AF340*Pomocný_list!$C$8))))))),"Chybné údaje"))</f>
        <v>0</v>
      </c>
      <c r="AQ340" s="45">
        <f si="25" t="shared"/>
        <v>0</v>
      </c>
      <c r="AR340" s="63"/>
      <c r="AS340" s="63"/>
      <c r="AT340" s="64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</row>
    <row r="341" spans="15:75" x14ac:dyDescent="0.25">
      <c r="O341" s="70"/>
      <c r="P341" s="70"/>
      <c r="Q341" s="70"/>
      <c r="R341" s="70"/>
      <c r="S341" s="70"/>
      <c r="T341" s="70"/>
      <c r="U341" s="70"/>
      <c r="V341" s="71">
        <v>0</v>
      </c>
      <c r="W341" s="66"/>
      <c r="X341" s="66"/>
      <c r="Y341" s="35">
        <f>IF(T341=Pomocný_list!$B$4,((W341/0.75)+X341),(W341)+X341*0.75)</f>
        <v>0</v>
      </c>
      <c r="Z341" s="66"/>
      <c r="AA341" s="67"/>
      <c r="AB341" s="69"/>
      <c r="AC341" s="69"/>
      <c r="AD341" s="33" t="str">
        <f si="22" t="shared"/>
        <v>Splněna</v>
      </c>
      <c r="AE341" s="34">
        <f si="23" t="shared"/>
        <v>0</v>
      </c>
      <c r="AF341" s="34">
        <f si="24" t="shared"/>
        <v>0</v>
      </c>
      <c r="AG341" s="65"/>
      <c r="AH341" s="65"/>
      <c r="AI341" s="65"/>
      <c r="AJ341" s="65"/>
      <c r="AK341" s="65"/>
      <c r="AL341" s="65"/>
      <c r="AM341" s="65"/>
      <c r="AN341" s="65"/>
      <c r="AO341" s="65"/>
      <c r="AP341" s="37" t="b">
        <f>IF(AD341="Nesplněna","Nezpůsobilé výdaje",IFERROR(IF(T341=Pomocný_list!$B$2,AF341*Pomocný_list!$C$2,IF(T341=Pomocný_list!$B$3,AF341*Pomocný_list!$C$3,IF(T341=Pomocný_list!$B$4,AF341*Pomocný_list!$C$4,IF(T341=Pomocný_list!$B$5,AF341*Pomocný_list!$C$5,IF(T341=Pomocný_list!$B$6,AF341*Pomocný_list!$C$6,IF(T341=Pomocný_list!$B$7,AF341*Pomocný_list!$C$7,IF(T341=Pomocný_list!$B$8,AF341*Pomocný_list!$C$8))))))),"Chybné údaje"))</f>
        <v>0</v>
      </c>
      <c r="AQ341" s="45">
        <f si="25" t="shared"/>
        <v>0</v>
      </c>
      <c r="AR341" s="63"/>
      <c r="AS341" s="63"/>
      <c r="AT341" s="64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</row>
    <row r="342" spans="15:75" x14ac:dyDescent="0.25">
      <c r="O342" s="70"/>
      <c r="P342" s="70"/>
      <c r="Q342" s="70"/>
      <c r="R342" s="70"/>
      <c r="S342" s="70"/>
      <c r="T342" s="70"/>
      <c r="U342" s="70"/>
      <c r="V342" s="71">
        <v>0</v>
      </c>
      <c r="W342" s="66"/>
      <c r="X342" s="66"/>
      <c r="Y342" s="35">
        <f>IF(T342=Pomocný_list!$B$4,((W342/0.75)+X342),(W342)+X342*0.75)</f>
        <v>0</v>
      </c>
      <c r="Z342" s="66"/>
      <c r="AA342" s="67"/>
      <c r="AB342" s="69"/>
      <c r="AC342" s="69"/>
      <c r="AD342" s="33" t="str">
        <f si="22" t="shared"/>
        <v>Splněna</v>
      </c>
      <c r="AE342" s="34">
        <f si="23" t="shared"/>
        <v>0</v>
      </c>
      <c r="AF342" s="34">
        <f si="24" t="shared"/>
        <v>0</v>
      </c>
      <c r="AG342" s="65"/>
      <c r="AH342" s="65"/>
      <c r="AI342" s="65"/>
      <c r="AJ342" s="65"/>
      <c r="AK342" s="65"/>
      <c r="AL342" s="65"/>
      <c r="AM342" s="65"/>
      <c r="AN342" s="65"/>
      <c r="AO342" s="65"/>
      <c r="AP342" s="37" t="b">
        <f>IF(AD342="Nesplněna","Nezpůsobilé výdaje",IFERROR(IF(T342=Pomocný_list!$B$2,AF342*Pomocný_list!$C$2,IF(T342=Pomocný_list!$B$3,AF342*Pomocný_list!$C$3,IF(T342=Pomocný_list!$B$4,AF342*Pomocný_list!$C$4,IF(T342=Pomocný_list!$B$5,AF342*Pomocný_list!$C$5,IF(T342=Pomocný_list!$B$6,AF342*Pomocný_list!$C$6,IF(T342=Pomocný_list!$B$7,AF342*Pomocný_list!$C$7,IF(T342=Pomocný_list!$B$8,AF342*Pomocný_list!$C$8))))))),"Chybné údaje"))</f>
        <v>0</v>
      </c>
      <c r="AQ342" s="45">
        <f si="25" t="shared"/>
        <v>0</v>
      </c>
      <c r="AR342" s="63"/>
      <c r="AS342" s="63"/>
      <c r="AT342" s="64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</row>
    <row r="343" spans="15:75" x14ac:dyDescent="0.25">
      <c r="O343" s="70"/>
      <c r="P343" s="70"/>
      <c r="Q343" s="70"/>
      <c r="R343" s="70"/>
      <c r="S343" s="70"/>
      <c r="T343" s="70"/>
      <c r="U343" s="70"/>
      <c r="V343" s="71">
        <v>0</v>
      </c>
      <c r="W343" s="66"/>
      <c r="X343" s="66"/>
      <c r="Y343" s="35">
        <f>IF(T343=Pomocný_list!$B$4,((W343/0.75)+X343),(W343)+X343*0.75)</f>
        <v>0</v>
      </c>
      <c r="Z343" s="66"/>
      <c r="AA343" s="67"/>
      <c r="AB343" s="69"/>
      <c r="AC343" s="69"/>
      <c r="AD343" s="33" t="str">
        <f si="22" t="shared"/>
        <v>Splněna</v>
      </c>
      <c r="AE343" s="34">
        <f si="23" t="shared"/>
        <v>0</v>
      </c>
      <c r="AF343" s="34">
        <f si="24" t="shared"/>
        <v>0</v>
      </c>
      <c r="AG343" s="65"/>
      <c r="AH343" s="65"/>
      <c r="AI343" s="65"/>
      <c r="AJ343" s="65"/>
      <c r="AK343" s="65"/>
      <c r="AL343" s="65"/>
      <c r="AM343" s="65"/>
      <c r="AN343" s="65"/>
      <c r="AO343" s="65"/>
      <c r="AP343" s="37" t="b">
        <f>IF(AD343="Nesplněna","Nezpůsobilé výdaje",IFERROR(IF(T343=Pomocný_list!$B$2,AF343*Pomocný_list!$C$2,IF(T343=Pomocný_list!$B$3,AF343*Pomocný_list!$C$3,IF(T343=Pomocný_list!$B$4,AF343*Pomocný_list!$C$4,IF(T343=Pomocný_list!$B$5,AF343*Pomocný_list!$C$5,IF(T343=Pomocný_list!$B$6,AF343*Pomocný_list!$C$6,IF(T343=Pomocný_list!$B$7,AF343*Pomocný_list!$C$7,IF(T343=Pomocný_list!$B$8,AF343*Pomocný_list!$C$8))))))),"Chybné údaje"))</f>
        <v>0</v>
      </c>
      <c r="AQ343" s="45">
        <f si="25" t="shared"/>
        <v>0</v>
      </c>
      <c r="AR343" s="63"/>
      <c r="AS343" s="63"/>
      <c r="AT343" s="64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</row>
    <row r="344" spans="15:75" x14ac:dyDescent="0.25">
      <c r="O344" s="70"/>
      <c r="P344" s="70"/>
      <c r="Q344" s="70"/>
      <c r="R344" s="70"/>
      <c r="S344" s="70"/>
      <c r="T344" s="70"/>
      <c r="U344" s="70"/>
      <c r="V344" s="71">
        <v>0</v>
      </c>
      <c r="W344" s="66"/>
      <c r="X344" s="66"/>
      <c r="Y344" s="35">
        <f>IF(T344=Pomocný_list!$B$4,((W344/0.75)+X344),(W344)+X344*0.75)</f>
        <v>0</v>
      </c>
      <c r="Z344" s="66"/>
      <c r="AA344" s="67"/>
      <c r="AB344" s="69"/>
      <c r="AC344" s="69"/>
      <c r="AD344" s="33" t="str">
        <f si="22" t="shared"/>
        <v>Splněna</v>
      </c>
      <c r="AE344" s="34">
        <f si="23" t="shared"/>
        <v>0</v>
      </c>
      <c r="AF344" s="34">
        <f si="24" t="shared"/>
        <v>0</v>
      </c>
      <c r="AG344" s="65"/>
      <c r="AH344" s="65"/>
      <c r="AI344" s="65"/>
      <c r="AJ344" s="65"/>
      <c r="AK344" s="65"/>
      <c r="AL344" s="65"/>
      <c r="AM344" s="65"/>
      <c r="AN344" s="65"/>
      <c r="AO344" s="65"/>
      <c r="AP344" s="37" t="b">
        <f>IF(AD344="Nesplněna","Nezpůsobilé výdaje",IFERROR(IF(T344=Pomocný_list!$B$2,AF344*Pomocný_list!$C$2,IF(T344=Pomocný_list!$B$3,AF344*Pomocný_list!$C$3,IF(T344=Pomocný_list!$B$4,AF344*Pomocný_list!$C$4,IF(T344=Pomocný_list!$B$5,AF344*Pomocný_list!$C$5,IF(T344=Pomocný_list!$B$6,AF344*Pomocný_list!$C$6,IF(T344=Pomocný_list!$B$7,AF344*Pomocný_list!$C$7,IF(T344=Pomocný_list!$B$8,AF344*Pomocný_list!$C$8))))))),"Chybné údaje"))</f>
        <v>0</v>
      </c>
      <c r="AQ344" s="45">
        <f si="25" t="shared"/>
        <v>0</v>
      </c>
      <c r="AR344" s="63"/>
      <c r="AS344" s="63"/>
      <c r="AT344" s="64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</row>
    <row r="345" spans="15:75" x14ac:dyDescent="0.25">
      <c r="O345" s="70"/>
      <c r="P345" s="70"/>
      <c r="Q345" s="70"/>
      <c r="R345" s="70"/>
      <c r="S345" s="70"/>
      <c r="T345" s="70"/>
      <c r="U345" s="70"/>
      <c r="V345" s="71">
        <v>0</v>
      </c>
      <c r="W345" s="66"/>
      <c r="X345" s="66"/>
      <c r="Y345" s="35">
        <f>IF(T345=Pomocný_list!$B$4,((W345/0.75)+X345),(W345)+X345*0.75)</f>
        <v>0</v>
      </c>
      <c r="Z345" s="66"/>
      <c r="AA345" s="67"/>
      <c r="AB345" s="69"/>
      <c r="AC345" s="69"/>
      <c r="AD345" s="33" t="str">
        <f si="22" t="shared"/>
        <v>Splněna</v>
      </c>
      <c r="AE345" s="34">
        <f si="23" t="shared"/>
        <v>0</v>
      </c>
      <c r="AF345" s="34">
        <f si="24" t="shared"/>
        <v>0</v>
      </c>
      <c r="AG345" s="65"/>
      <c r="AH345" s="65"/>
      <c r="AI345" s="65"/>
      <c r="AJ345" s="65"/>
      <c r="AK345" s="65"/>
      <c r="AL345" s="65"/>
      <c r="AM345" s="65"/>
      <c r="AN345" s="65"/>
      <c r="AO345" s="65"/>
      <c r="AP345" s="37" t="b">
        <f>IF(AD345="Nesplněna","Nezpůsobilé výdaje",IFERROR(IF(T345=Pomocný_list!$B$2,AF345*Pomocný_list!$C$2,IF(T345=Pomocný_list!$B$3,AF345*Pomocný_list!$C$3,IF(T345=Pomocný_list!$B$4,AF345*Pomocný_list!$C$4,IF(T345=Pomocný_list!$B$5,AF345*Pomocný_list!$C$5,IF(T345=Pomocný_list!$B$6,AF345*Pomocný_list!$C$6,IF(T345=Pomocný_list!$B$7,AF345*Pomocný_list!$C$7,IF(T345=Pomocný_list!$B$8,AF345*Pomocný_list!$C$8))))))),"Chybné údaje"))</f>
        <v>0</v>
      </c>
      <c r="AQ345" s="45">
        <f si="25" t="shared"/>
        <v>0</v>
      </c>
      <c r="AR345" s="63"/>
      <c r="AS345" s="63"/>
      <c r="AT345" s="64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</row>
    <row r="346" spans="15:75" x14ac:dyDescent="0.25">
      <c r="O346" s="70"/>
      <c r="P346" s="70"/>
      <c r="Q346" s="70"/>
      <c r="R346" s="70"/>
      <c r="S346" s="70"/>
      <c r="T346" s="70"/>
      <c r="U346" s="70"/>
      <c r="V346" s="71">
        <v>0</v>
      </c>
      <c r="W346" s="66"/>
      <c r="X346" s="66"/>
      <c r="Y346" s="35">
        <f>IF(T346=Pomocný_list!$B$4,((W346/0.75)+X346),(W346)+X346*0.75)</f>
        <v>0</v>
      </c>
      <c r="Z346" s="66"/>
      <c r="AA346" s="67"/>
      <c r="AB346" s="69"/>
      <c r="AC346" s="69"/>
      <c r="AD346" s="33" t="str">
        <f si="22" t="shared"/>
        <v>Splněna</v>
      </c>
      <c r="AE346" s="34">
        <f si="23" t="shared"/>
        <v>0</v>
      </c>
      <c r="AF346" s="34">
        <f si="24" t="shared"/>
        <v>0</v>
      </c>
      <c r="AG346" s="65"/>
      <c r="AH346" s="65"/>
      <c r="AI346" s="65"/>
      <c r="AJ346" s="65"/>
      <c r="AK346" s="65"/>
      <c r="AL346" s="65"/>
      <c r="AM346" s="65"/>
      <c r="AN346" s="65"/>
      <c r="AO346" s="65"/>
      <c r="AP346" s="37" t="b">
        <f>IF(AD346="Nesplněna","Nezpůsobilé výdaje",IFERROR(IF(T346=Pomocný_list!$B$2,AF346*Pomocný_list!$C$2,IF(T346=Pomocný_list!$B$3,AF346*Pomocný_list!$C$3,IF(T346=Pomocný_list!$B$4,AF346*Pomocný_list!$C$4,IF(T346=Pomocný_list!$B$5,AF346*Pomocný_list!$C$5,IF(T346=Pomocný_list!$B$6,AF346*Pomocný_list!$C$6,IF(T346=Pomocný_list!$B$7,AF346*Pomocný_list!$C$7,IF(T346=Pomocný_list!$B$8,AF346*Pomocný_list!$C$8))))))),"Chybné údaje"))</f>
        <v>0</v>
      </c>
      <c r="AQ346" s="45">
        <f si="25" t="shared"/>
        <v>0</v>
      </c>
      <c r="AR346" s="63"/>
      <c r="AS346" s="63"/>
      <c r="AT346" s="64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</row>
    <row r="347" spans="15:75" x14ac:dyDescent="0.25">
      <c r="O347" s="70"/>
      <c r="P347" s="70"/>
      <c r="Q347" s="70"/>
      <c r="R347" s="70"/>
      <c r="S347" s="70"/>
      <c r="T347" s="70"/>
      <c r="U347" s="70"/>
      <c r="V347" s="71">
        <v>0</v>
      </c>
      <c r="W347" s="66"/>
      <c r="X347" s="66"/>
      <c r="Y347" s="35">
        <f>IF(T347=Pomocný_list!$B$4,((W347/0.75)+X347),(W347)+X347*0.75)</f>
        <v>0</v>
      </c>
      <c r="Z347" s="66"/>
      <c r="AA347" s="67"/>
      <c r="AB347" s="69"/>
      <c r="AC347" s="69"/>
      <c r="AD347" s="33" t="str">
        <f si="22" t="shared"/>
        <v>Splněna</v>
      </c>
      <c r="AE347" s="34">
        <f si="23" t="shared"/>
        <v>0</v>
      </c>
      <c r="AF347" s="34">
        <f si="24" t="shared"/>
        <v>0</v>
      </c>
      <c r="AG347" s="65"/>
      <c r="AH347" s="65"/>
      <c r="AI347" s="65"/>
      <c r="AJ347" s="65"/>
      <c r="AK347" s="65"/>
      <c r="AL347" s="65"/>
      <c r="AM347" s="65"/>
      <c r="AN347" s="65"/>
      <c r="AO347" s="65"/>
      <c r="AP347" s="37" t="b">
        <f>IF(AD347="Nesplněna","Nezpůsobilé výdaje",IFERROR(IF(T347=Pomocný_list!$B$2,AF347*Pomocný_list!$C$2,IF(T347=Pomocný_list!$B$3,AF347*Pomocný_list!$C$3,IF(T347=Pomocný_list!$B$4,AF347*Pomocný_list!$C$4,IF(T347=Pomocný_list!$B$5,AF347*Pomocný_list!$C$5,IF(T347=Pomocný_list!$B$6,AF347*Pomocný_list!$C$6,IF(T347=Pomocný_list!$B$7,AF347*Pomocný_list!$C$7,IF(T347=Pomocný_list!$B$8,AF347*Pomocný_list!$C$8))))))),"Chybné údaje"))</f>
        <v>0</v>
      </c>
      <c r="AQ347" s="45">
        <f si="25" t="shared"/>
        <v>0</v>
      </c>
      <c r="AR347" s="63"/>
      <c r="AS347" s="63"/>
      <c r="AT347" s="64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</row>
    <row r="348" spans="15:75" x14ac:dyDescent="0.25">
      <c r="O348" s="70"/>
      <c r="P348" s="70"/>
      <c r="Q348" s="70"/>
      <c r="R348" s="70"/>
      <c r="S348" s="70"/>
      <c r="T348" s="70"/>
      <c r="U348" s="70"/>
      <c r="V348" s="71">
        <v>0</v>
      </c>
      <c r="W348" s="66"/>
      <c r="X348" s="66"/>
      <c r="Y348" s="35">
        <f>IF(T348=Pomocný_list!$B$4,((W348/0.75)+X348),(W348)+X348*0.75)</f>
        <v>0</v>
      </c>
      <c r="Z348" s="66"/>
      <c r="AA348" s="67"/>
      <c r="AB348" s="69"/>
      <c r="AC348" s="69"/>
      <c r="AD348" s="33" t="str">
        <f si="22" t="shared"/>
        <v>Splněna</v>
      </c>
      <c r="AE348" s="34">
        <f si="23" t="shared"/>
        <v>0</v>
      </c>
      <c r="AF348" s="34">
        <f si="24" t="shared"/>
        <v>0</v>
      </c>
      <c r="AG348" s="65"/>
      <c r="AH348" s="65"/>
      <c r="AI348" s="65"/>
      <c r="AJ348" s="65"/>
      <c r="AK348" s="65"/>
      <c r="AL348" s="65"/>
      <c r="AM348" s="65"/>
      <c r="AN348" s="65"/>
      <c r="AO348" s="65"/>
      <c r="AP348" s="37" t="b">
        <f>IF(AD348="Nesplněna","Nezpůsobilé výdaje",IFERROR(IF(T348=Pomocný_list!$B$2,AF348*Pomocný_list!$C$2,IF(T348=Pomocný_list!$B$3,AF348*Pomocný_list!$C$3,IF(T348=Pomocný_list!$B$4,AF348*Pomocný_list!$C$4,IF(T348=Pomocný_list!$B$5,AF348*Pomocný_list!$C$5,IF(T348=Pomocný_list!$B$6,AF348*Pomocný_list!$C$6,IF(T348=Pomocný_list!$B$7,AF348*Pomocný_list!$C$7,IF(T348=Pomocný_list!$B$8,AF348*Pomocný_list!$C$8))))))),"Chybné údaje"))</f>
        <v>0</v>
      </c>
      <c r="AQ348" s="45">
        <f si="25" t="shared"/>
        <v>0</v>
      </c>
      <c r="AR348" s="63"/>
      <c r="AS348" s="63"/>
      <c r="AT348" s="64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</row>
    <row r="349" spans="15:75" x14ac:dyDescent="0.25">
      <c r="O349" s="70"/>
      <c r="P349" s="70"/>
      <c r="Q349" s="70"/>
      <c r="R349" s="70"/>
      <c r="S349" s="70"/>
      <c r="T349" s="70"/>
      <c r="U349" s="70"/>
      <c r="V349" s="71">
        <v>0</v>
      </c>
      <c r="W349" s="66"/>
      <c r="X349" s="66"/>
      <c r="Y349" s="35">
        <f>IF(T349=Pomocný_list!$B$4,((W349/0.75)+X349),(W349)+X349*0.75)</f>
        <v>0</v>
      </c>
      <c r="Z349" s="66"/>
      <c r="AA349" s="67"/>
      <c r="AB349" s="69"/>
      <c r="AC349" s="69"/>
      <c r="AD349" s="33" t="str">
        <f si="22" t="shared"/>
        <v>Splněna</v>
      </c>
      <c r="AE349" s="34">
        <f si="23" t="shared"/>
        <v>0</v>
      </c>
      <c r="AF349" s="34">
        <f si="24" t="shared"/>
        <v>0</v>
      </c>
      <c r="AG349" s="65"/>
      <c r="AH349" s="65"/>
      <c r="AI349" s="65"/>
      <c r="AJ349" s="65"/>
      <c r="AK349" s="65"/>
      <c r="AL349" s="65"/>
      <c r="AM349" s="65"/>
      <c r="AN349" s="65"/>
      <c r="AO349" s="65"/>
      <c r="AP349" s="37" t="b">
        <f>IF(AD349="Nesplněna","Nezpůsobilé výdaje",IFERROR(IF(T349=Pomocný_list!$B$2,AF349*Pomocný_list!$C$2,IF(T349=Pomocný_list!$B$3,AF349*Pomocný_list!$C$3,IF(T349=Pomocný_list!$B$4,AF349*Pomocný_list!$C$4,IF(T349=Pomocný_list!$B$5,AF349*Pomocný_list!$C$5,IF(T349=Pomocný_list!$B$6,AF349*Pomocný_list!$C$6,IF(T349=Pomocný_list!$B$7,AF349*Pomocný_list!$C$7,IF(T349=Pomocný_list!$B$8,AF349*Pomocný_list!$C$8))))))),"Chybné údaje"))</f>
        <v>0</v>
      </c>
      <c r="AQ349" s="45">
        <f si="25" t="shared"/>
        <v>0</v>
      </c>
      <c r="AR349" s="63"/>
      <c r="AS349" s="63"/>
      <c r="AT349" s="64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</row>
    <row r="350" spans="15:75" x14ac:dyDescent="0.25">
      <c r="O350" s="70"/>
      <c r="P350" s="70"/>
      <c r="Q350" s="70"/>
      <c r="R350" s="70"/>
      <c r="S350" s="70"/>
      <c r="T350" s="70"/>
      <c r="U350" s="70"/>
      <c r="V350" s="71">
        <v>0</v>
      </c>
      <c r="W350" s="66"/>
      <c r="X350" s="66"/>
      <c r="Y350" s="35">
        <f>IF(T350=Pomocný_list!$B$4,((W350/0.75)+X350),(W350)+X350*0.75)</f>
        <v>0</v>
      </c>
      <c r="Z350" s="66"/>
      <c r="AA350" s="67"/>
      <c r="AB350" s="69"/>
      <c r="AC350" s="69"/>
      <c r="AD350" s="33" t="str">
        <f si="22" t="shared"/>
        <v>Splněna</v>
      </c>
      <c r="AE350" s="34">
        <f si="23" t="shared"/>
        <v>0</v>
      </c>
      <c r="AF350" s="34">
        <f si="24" t="shared"/>
        <v>0</v>
      </c>
      <c r="AG350" s="65"/>
      <c r="AH350" s="65"/>
      <c r="AI350" s="65"/>
      <c r="AJ350" s="65"/>
      <c r="AK350" s="65"/>
      <c r="AL350" s="65"/>
      <c r="AM350" s="65"/>
      <c r="AN350" s="65"/>
      <c r="AO350" s="65"/>
      <c r="AP350" s="37" t="b">
        <f>IF(AD350="Nesplněna","Nezpůsobilé výdaje",IFERROR(IF(T350=Pomocný_list!$B$2,AF350*Pomocný_list!$C$2,IF(T350=Pomocný_list!$B$3,AF350*Pomocný_list!$C$3,IF(T350=Pomocný_list!$B$4,AF350*Pomocný_list!$C$4,IF(T350=Pomocný_list!$B$5,AF350*Pomocný_list!$C$5,IF(T350=Pomocný_list!$B$6,AF350*Pomocný_list!$C$6,IF(T350=Pomocný_list!$B$7,AF350*Pomocný_list!$C$7,IF(T350=Pomocný_list!$B$8,AF350*Pomocný_list!$C$8))))))),"Chybné údaje"))</f>
        <v>0</v>
      </c>
      <c r="AQ350" s="45">
        <f si="25" t="shared"/>
        <v>0</v>
      </c>
      <c r="AR350" s="63"/>
      <c r="AS350" s="63"/>
      <c r="AT350" s="64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</row>
    <row r="351" spans="15:75" x14ac:dyDescent="0.25">
      <c r="O351" s="70"/>
      <c r="P351" s="70"/>
      <c r="Q351" s="70"/>
      <c r="R351" s="70"/>
      <c r="S351" s="70"/>
      <c r="T351" s="70"/>
      <c r="U351" s="70"/>
      <c r="V351" s="71">
        <v>0</v>
      </c>
      <c r="W351" s="66"/>
      <c r="X351" s="66"/>
      <c r="Y351" s="35">
        <f>IF(T351=Pomocný_list!$B$4,((W351/0.75)+X351),(W351)+X351*0.75)</f>
        <v>0</v>
      </c>
      <c r="Z351" s="66"/>
      <c r="AA351" s="67"/>
      <c r="AB351" s="69"/>
      <c r="AC351" s="69"/>
      <c r="AD351" s="33" t="str">
        <f si="22" t="shared"/>
        <v>Splněna</v>
      </c>
      <c r="AE351" s="34">
        <f si="23" t="shared"/>
        <v>0</v>
      </c>
      <c r="AF351" s="34">
        <f si="24" t="shared"/>
        <v>0</v>
      </c>
      <c r="AG351" s="65"/>
      <c r="AH351" s="65"/>
      <c r="AI351" s="65"/>
      <c r="AJ351" s="65"/>
      <c r="AK351" s="65"/>
      <c r="AL351" s="65"/>
      <c r="AM351" s="65"/>
      <c r="AN351" s="65"/>
      <c r="AO351" s="65"/>
      <c r="AP351" s="37" t="b">
        <f>IF(AD351="Nesplněna","Nezpůsobilé výdaje",IFERROR(IF(T351=Pomocný_list!$B$2,AF351*Pomocný_list!$C$2,IF(T351=Pomocný_list!$B$3,AF351*Pomocný_list!$C$3,IF(T351=Pomocný_list!$B$4,AF351*Pomocný_list!$C$4,IF(T351=Pomocný_list!$B$5,AF351*Pomocný_list!$C$5,IF(T351=Pomocný_list!$B$6,AF351*Pomocný_list!$C$6,IF(T351=Pomocný_list!$B$7,AF351*Pomocný_list!$C$7,IF(T351=Pomocný_list!$B$8,AF351*Pomocný_list!$C$8))))))),"Chybné údaje"))</f>
        <v>0</v>
      </c>
      <c r="AQ351" s="45">
        <f si="25" t="shared"/>
        <v>0</v>
      </c>
      <c r="AR351" s="63"/>
      <c r="AS351" s="63"/>
      <c r="AT351" s="64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</row>
    <row r="352" spans="15:75" x14ac:dyDescent="0.25">
      <c r="O352" s="70"/>
      <c r="P352" s="70"/>
      <c r="Q352" s="70"/>
      <c r="R352" s="70"/>
      <c r="S352" s="70"/>
      <c r="T352" s="70"/>
      <c r="U352" s="70"/>
      <c r="V352" s="71">
        <v>0</v>
      </c>
      <c r="W352" s="66"/>
      <c r="X352" s="66"/>
      <c r="Y352" s="35">
        <f>IF(T352=Pomocný_list!$B$4,((W352/0.75)+X352),(W352)+X352*0.75)</f>
        <v>0</v>
      </c>
      <c r="Z352" s="66"/>
      <c r="AA352" s="67"/>
      <c r="AB352" s="69"/>
      <c r="AC352" s="69"/>
      <c r="AD352" s="33" t="str">
        <f si="22" t="shared"/>
        <v>Splněna</v>
      </c>
      <c r="AE352" s="34">
        <f si="23" t="shared"/>
        <v>0</v>
      </c>
      <c r="AF352" s="34">
        <f si="24" t="shared"/>
        <v>0</v>
      </c>
      <c r="AG352" s="65"/>
      <c r="AH352" s="65"/>
      <c r="AI352" s="65"/>
      <c r="AJ352" s="65"/>
      <c r="AK352" s="65"/>
      <c r="AL352" s="65"/>
      <c r="AM352" s="65"/>
      <c r="AN352" s="65"/>
      <c r="AO352" s="65"/>
      <c r="AP352" s="37" t="b">
        <f>IF(AD352="Nesplněna","Nezpůsobilé výdaje",IFERROR(IF(T352=Pomocný_list!$B$2,AF352*Pomocný_list!$C$2,IF(T352=Pomocný_list!$B$3,AF352*Pomocný_list!$C$3,IF(T352=Pomocný_list!$B$4,AF352*Pomocný_list!$C$4,IF(T352=Pomocný_list!$B$5,AF352*Pomocný_list!$C$5,IF(T352=Pomocný_list!$B$6,AF352*Pomocný_list!$C$6,IF(T352=Pomocný_list!$B$7,AF352*Pomocný_list!$C$7,IF(T352=Pomocný_list!$B$8,AF352*Pomocný_list!$C$8))))))),"Chybné údaje"))</f>
        <v>0</v>
      </c>
      <c r="AQ352" s="45">
        <f si="25" t="shared"/>
        <v>0</v>
      </c>
      <c r="AR352" s="63"/>
      <c r="AS352" s="63"/>
      <c r="AT352" s="64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</row>
    <row r="353" spans="15:75" x14ac:dyDescent="0.25">
      <c r="O353" s="70"/>
      <c r="P353" s="70"/>
      <c r="Q353" s="70"/>
      <c r="R353" s="70"/>
      <c r="S353" s="70"/>
      <c r="T353" s="70"/>
      <c r="U353" s="70"/>
      <c r="V353" s="71">
        <v>0</v>
      </c>
      <c r="W353" s="66"/>
      <c r="X353" s="66"/>
      <c r="Y353" s="35">
        <f>IF(T353=Pomocný_list!$B$4,((W353/0.75)+X353),(W353)+X353*0.75)</f>
        <v>0</v>
      </c>
      <c r="Z353" s="66"/>
      <c r="AA353" s="67"/>
      <c r="AB353" s="69"/>
      <c r="AC353" s="69"/>
      <c r="AD353" s="33" t="str">
        <f si="22" t="shared"/>
        <v>Splněna</v>
      </c>
      <c r="AE353" s="34">
        <f si="23" t="shared"/>
        <v>0</v>
      </c>
      <c r="AF353" s="34">
        <f si="24" t="shared"/>
        <v>0</v>
      </c>
      <c r="AG353" s="65"/>
      <c r="AH353" s="65"/>
      <c r="AI353" s="65"/>
      <c r="AJ353" s="65"/>
      <c r="AK353" s="65"/>
      <c r="AL353" s="65"/>
      <c r="AM353" s="65"/>
      <c r="AN353" s="65"/>
      <c r="AO353" s="65"/>
      <c r="AP353" s="37" t="b">
        <f>IF(AD353="Nesplněna","Nezpůsobilé výdaje",IFERROR(IF(T353=Pomocný_list!$B$2,AF353*Pomocný_list!$C$2,IF(T353=Pomocný_list!$B$3,AF353*Pomocný_list!$C$3,IF(T353=Pomocný_list!$B$4,AF353*Pomocný_list!$C$4,IF(T353=Pomocný_list!$B$5,AF353*Pomocný_list!$C$5,IF(T353=Pomocný_list!$B$6,AF353*Pomocný_list!$C$6,IF(T353=Pomocný_list!$B$7,AF353*Pomocný_list!$C$7,IF(T353=Pomocný_list!$B$8,AF353*Pomocný_list!$C$8))))))),"Chybné údaje"))</f>
        <v>0</v>
      </c>
      <c r="AQ353" s="45">
        <f si="25" t="shared"/>
        <v>0</v>
      </c>
      <c r="AR353" s="63"/>
      <c r="AS353" s="63"/>
      <c r="AT353" s="64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</row>
    <row r="354" spans="15:75" x14ac:dyDescent="0.25">
      <c r="O354" s="70"/>
      <c r="P354" s="70"/>
      <c r="Q354" s="70"/>
      <c r="R354" s="70"/>
      <c r="S354" s="70"/>
      <c r="T354" s="70"/>
      <c r="U354" s="70"/>
      <c r="V354" s="71">
        <v>0</v>
      </c>
      <c r="W354" s="66"/>
      <c r="X354" s="66"/>
      <c r="Y354" s="35">
        <f>IF(T354=Pomocný_list!$B$4,((W354/0.75)+X354),(W354)+X354*0.75)</f>
        <v>0</v>
      </c>
      <c r="Z354" s="66"/>
      <c r="AA354" s="67"/>
      <c r="AB354" s="69"/>
      <c r="AC354" s="69"/>
      <c r="AD354" s="33" t="str">
        <f si="22" t="shared"/>
        <v>Splněna</v>
      </c>
      <c r="AE354" s="34">
        <f si="23" t="shared"/>
        <v>0</v>
      </c>
      <c r="AF354" s="34">
        <f si="24" t="shared"/>
        <v>0</v>
      </c>
      <c r="AG354" s="65"/>
      <c r="AH354" s="65"/>
      <c r="AI354" s="65"/>
      <c r="AJ354" s="65"/>
      <c r="AK354" s="65"/>
      <c r="AL354" s="65"/>
      <c r="AM354" s="65"/>
      <c r="AN354" s="65"/>
      <c r="AO354" s="65"/>
      <c r="AP354" s="37" t="b">
        <f>IF(AD354="Nesplněna","Nezpůsobilé výdaje",IFERROR(IF(T354=Pomocný_list!$B$2,AF354*Pomocný_list!$C$2,IF(T354=Pomocný_list!$B$3,AF354*Pomocný_list!$C$3,IF(T354=Pomocný_list!$B$4,AF354*Pomocný_list!$C$4,IF(T354=Pomocný_list!$B$5,AF354*Pomocný_list!$C$5,IF(T354=Pomocný_list!$B$6,AF354*Pomocný_list!$C$6,IF(T354=Pomocný_list!$B$7,AF354*Pomocný_list!$C$7,IF(T354=Pomocný_list!$B$8,AF354*Pomocný_list!$C$8))))))),"Chybné údaje"))</f>
        <v>0</v>
      </c>
      <c r="AQ354" s="45">
        <f si="25" t="shared"/>
        <v>0</v>
      </c>
      <c r="AR354" s="63"/>
      <c r="AS354" s="63"/>
      <c r="AT354" s="64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</row>
    <row r="355" spans="15:75" x14ac:dyDescent="0.25">
      <c r="O355" s="70"/>
      <c r="P355" s="70"/>
      <c r="Q355" s="70"/>
      <c r="R355" s="70"/>
      <c r="S355" s="70"/>
      <c r="T355" s="70"/>
      <c r="U355" s="70"/>
      <c r="V355" s="71">
        <v>0</v>
      </c>
      <c r="W355" s="66"/>
      <c r="X355" s="66"/>
      <c r="Y355" s="35">
        <f>IF(T355=Pomocný_list!$B$4,((W355/0.75)+X355),(W355)+X355*0.75)</f>
        <v>0</v>
      </c>
      <c r="Z355" s="66"/>
      <c r="AA355" s="67"/>
      <c r="AB355" s="69"/>
      <c r="AC355" s="69"/>
      <c r="AD355" s="33" t="str">
        <f si="22" t="shared"/>
        <v>Splněna</v>
      </c>
      <c r="AE355" s="34">
        <f si="23" t="shared"/>
        <v>0</v>
      </c>
      <c r="AF355" s="34">
        <f si="24" t="shared"/>
        <v>0</v>
      </c>
      <c r="AG355" s="65"/>
      <c r="AH355" s="65"/>
      <c r="AI355" s="65"/>
      <c r="AJ355" s="65"/>
      <c r="AK355" s="65"/>
      <c r="AL355" s="65"/>
      <c r="AM355" s="65"/>
      <c r="AN355" s="65"/>
      <c r="AO355" s="65"/>
      <c r="AP355" s="37" t="b">
        <f>IF(AD355="Nesplněna","Nezpůsobilé výdaje",IFERROR(IF(T355=Pomocný_list!$B$2,AF355*Pomocný_list!$C$2,IF(T355=Pomocný_list!$B$3,AF355*Pomocný_list!$C$3,IF(T355=Pomocný_list!$B$4,AF355*Pomocný_list!$C$4,IF(T355=Pomocný_list!$B$5,AF355*Pomocný_list!$C$5,IF(T355=Pomocný_list!$B$6,AF355*Pomocný_list!$C$6,IF(T355=Pomocný_list!$B$7,AF355*Pomocný_list!$C$7,IF(T355=Pomocný_list!$B$8,AF355*Pomocný_list!$C$8))))))),"Chybné údaje"))</f>
        <v>0</v>
      </c>
      <c r="AQ355" s="45">
        <f si="25" t="shared"/>
        <v>0</v>
      </c>
      <c r="AR355" s="63"/>
      <c r="AS355" s="63"/>
      <c r="AT355" s="64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</row>
    <row r="356" spans="15:75" x14ac:dyDescent="0.25">
      <c r="O356" s="70"/>
      <c r="P356" s="70"/>
      <c r="Q356" s="70"/>
      <c r="R356" s="70"/>
      <c r="S356" s="70"/>
      <c r="T356" s="70"/>
      <c r="U356" s="70"/>
      <c r="V356" s="71">
        <v>0</v>
      </c>
      <c r="W356" s="66"/>
      <c r="X356" s="66"/>
      <c r="Y356" s="35">
        <f>IF(T356=Pomocný_list!$B$4,((W356/0.75)+X356),(W356)+X356*0.75)</f>
        <v>0</v>
      </c>
      <c r="Z356" s="66"/>
      <c r="AA356" s="67"/>
      <c r="AB356" s="69"/>
      <c r="AC356" s="69"/>
      <c r="AD356" s="33" t="str">
        <f ref="AD356:AD419" si="26" t="shared">IF(AE356&gt;=Y356*0.7,"Splněna","Nesplněna")</f>
        <v>Splněna</v>
      </c>
      <c r="AE356" s="34">
        <f si="23" t="shared"/>
        <v>0</v>
      </c>
      <c r="AF356" s="34">
        <f ref="AF356:AF419" si="27" t="shared">IF(SUM(AG356:AO356)&lt;=Z356,SUM(AG356:AO356)-AR356,"Překročeno")</f>
        <v>0</v>
      </c>
      <c r="AG356" s="65"/>
      <c r="AH356" s="65"/>
      <c r="AI356" s="65"/>
      <c r="AJ356" s="65"/>
      <c r="AK356" s="65"/>
      <c r="AL356" s="65"/>
      <c r="AM356" s="65"/>
      <c r="AN356" s="65"/>
      <c r="AO356" s="65"/>
      <c r="AP356" s="37" t="b">
        <f>IF(AD356="Nesplněna","Nezpůsobilé výdaje",IFERROR(IF(T356=Pomocný_list!$B$2,AF356*Pomocný_list!$C$2,IF(T356=Pomocný_list!$B$3,AF356*Pomocný_list!$C$3,IF(T356=Pomocný_list!$B$4,AF356*Pomocný_list!$C$4,IF(T356=Pomocný_list!$B$5,AF356*Pomocný_list!$C$5,IF(T356=Pomocný_list!$B$6,AF356*Pomocný_list!$C$6,IF(T356=Pomocný_list!$B$7,AF356*Pomocný_list!$C$7,IF(T356=Pomocný_list!$B$8,AF356*Pomocný_list!$C$8))))))),"Chybné údaje"))</f>
        <v>0</v>
      </c>
      <c r="AQ356" s="45">
        <f ref="AQ356:AQ419" si="28" t="shared">IFERROR(AP356/100*$D$28,"Chybné údaje")</f>
        <v>0</v>
      </c>
      <c r="AR356" s="63"/>
      <c r="AS356" s="63"/>
      <c r="AT356" s="64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</row>
    <row r="357" spans="15:75" x14ac:dyDescent="0.25">
      <c r="O357" s="70"/>
      <c r="P357" s="70"/>
      <c r="Q357" s="70"/>
      <c r="R357" s="70"/>
      <c r="S357" s="70"/>
      <c r="T357" s="70"/>
      <c r="U357" s="70"/>
      <c r="V357" s="71">
        <v>0</v>
      </c>
      <c r="W357" s="66"/>
      <c r="X357" s="66"/>
      <c r="Y357" s="35">
        <f>IF(T357=Pomocný_list!$B$4,((W357/0.75)+X357),(W357)+X357*0.75)</f>
        <v>0</v>
      </c>
      <c r="Z357" s="66"/>
      <c r="AA357" s="67"/>
      <c r="AB357" s="69"/>
      <c r="AC357" s="69"/>
      <c r="AD357" s="33" t="str">
        <f si="26" t="shared"/>
        <v>Splněna</v>
      </c>
      <c r="AE357" s="34">
        <f si="23" t="shared"/>
        <v>0</v>
      </c>
      <c r="AF357" s="34">
        <f si="27" t="shared"/>
        <v>0</v>
      </c>
      <c r="AG357" s="65"/>
      <c r="AH357" s="65"/>
      <c r="AI357" s="65"/>
      <c r="AJ357" s="65"/>
      <c r="AK357" s="65"/>
      <c r="AL357" s="65"/>
      <c r="AM357" s="65"/>
      <c r="AN357" s="65"/>
      <c r="AO357" s="65"/>
      <c r="AP357" s="37" t="b">
        <f>IF(AD357="Nesplněna","Nezpůsobilé výdaje",IFERROR(IF(T357=Pomocný_list!$B$2,AF357*Pomocný_list!$C$2,IF(T357=Pomocný_list!$B$3,AF357*Pomocný_list!$C$3,IF(T357=Pomocný_list!$B$4,AF357*Pomocný_list!$C$4,IF(T357=Pomocný_list!$B$5,AF357*Pomocný_list!$C$5,IF(T357=Pomocný_list!$B$6,AF357*Pomocný_list!$C$6,IF(T357=Pomocný_list!$B$7,AF357*Pomocný_list!$C$7,IF(T357=Pomocný_list!$B$8,AF357*Pomocný_list!$C$8))))))),"Chybné údaje"))</f>
        <v>0</v>
      </c>
      <c r="AQ357" s="45">
        <f si="28" t="shared"/>
        <v>0</v>
      </c>
      <c r="AR357" s="63"/>
      <c r="AS357" s="63"/>
      <c r="AT357" s="64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</row>
    <row r="358" spans="15:75" x14ac:dyDescent="0.25">
      <c r="O358" s="70"/>
      <c r="P358" s="70"/>
      <c r="Q358" s="70"/>
      <c r="R358" s="70"/>
      <c r="S358" s="70"/>
      <c r="T358" s="70"/>
      <c r="U358" s="70"/>
      <c r="V358" s="71">
        <v>0</v>
      </c>
      <c r="W358" s="66"/>
      <c r="X358" s="66"/>
      <c r="Y358" s="35">
        <f>IF(T358=Pomocný_list!$B$4,((W358/0.75)+X358),(W358)+X358*0.75)</f>
        <v>0</v>
      </c>
      <c r="Z358" s="66"/>
      <c r="AA358" s="67"/>
      <c r="AB358" s="69"/>
      <c r="AC358" s="69"/>
      <c r="AD358" s="33" t="str">
        <f si="26" t="shared"/>
        <v>Splněna</v>
      </c>
      <c r="AE358" s="34">
        <f si="23" t="shared"/>
        <v>0</v>
      </c>
      <c r="AF358" s="34">
        <f si="27" t="shared"/>
        <v>0</v>
      </c>
      <c r="AG358" s="65"/>
      <c r="AH358" s="65"/>
      <c r="AI358" s="65"/>
      <c r="AJ358" s="65"/>
      <c r="AK358" s="65"/>
      <c r="AL358" s="65"/>
      <c r="AM358" s="65"/>
      <c r="AN358" s="65"/>
      <c r="AO358" s="65"/>
      <c r="AP358" s="37" t="b">
        <f>IF(AD358="Nesplněna","Nezpůsobilé výdaje",IFERROR(IF(T358=Pomocný_list!$B$2,AF358*Pomocný_list!$C$2,IF(T358=Pomocný_list!$B$3,AF358*Pomocný_list!$C$3,IF(T358=Pomocný_list!$B$4,AF358*Pomocný_list!$C$4,IF(T358=Pomocný_list!$B$5,AF358*Pomocný_list!$C$5,IF(T358=Pomocný_list!$B$6,AF358*Pomocný_list!$C$6,IF(T358=Pomocný_list!$B$7,AF358*Pomocný_list!$C$7,IF(T358=Pomocný_list!$B$8,AF358*Pomocný_list!$C$8))))))),"Chybné údaje"))</f>
        <v>0</v>
      </c>
      <c r="AQ358" s="45">
        <f si="28" t="shared"/>
        <v>0</v>
      </c>
      <c r="AR358" s="63"/>
      <c r="AS358" s="63"/>
      <c r="AT358" s="64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</row>
    <row r="359" spans="15:75" x14ac:dyDescent="0.25">
      <c r="O359" s="70"/>
      <c r="P359" s="70"/>
      <c r="Q359" s="70"/>
      <c r="R359" s="70"/>
      <c r="S359" s="70"/>
      <c r="T359" s="70"/>
      <c r="U359" s="70"/>
      <c r="V359" s="71">
        <v>0</v>
      </c>
      <c r="W359" s="66"/>
      <c r="X359" s="66"/>
      <c r="Y359" s="35">
        <f>IF(T359=Pomocný_list!$B$4,((W359/0.75)+X359),(W359)+X359*0.75)</f>
        <v>0</v>
      </c>
      <c r="Z359" s="66"/>
      <c r="AA359" s="67"/>
      <c r="AB359" s="69"/>
      <c r="AC359" s="69"/>
      <c r="AD359" s="33" t="str">
        <f si="26" t="shared"/>
        <v>Splněna</v>
      </c>
      <c r="AE359" s="34">
        <f ref="AE359:AE422" si="29" t="shared">IF(SUM(AS359:FS359)&gt;Y359,"Překročeno",SUM(AS359:FS359))</f>
        <v>0</v>
      </c>
      <c r="AF359" s="34">
        <f si="27" t="shared"/>
        <v>0</v>
      </c>
      <c r="AG359" s="65"/>
      <c r="AH359" s="65"/>
      <c r="AI359" s="65"/>
      <c r="AJ359" s="65"/>
      <c r="AK359" s="65"/>
      <c r="AL359" s="65"/>
      <c r="AM359" s="65"/>
      <c r="AN359" s="65"/>
      <c r="AO359" s="65"/>
      <c r="AP359" s="37" t="b">
        <f>IF(AD359="Nesplněna","Nezpůsobilé výdaje",IFERROR(IF(T359=Pomocný_list!$B$2,AF359*Pomocný_list!$C$2,IF(T359=Pomocný_list!$B$3,AF359*Pomocný_list!$C$3,IF(T359=Pomocný_list!$B$4,AF359*Pomocný_list!$C$4,IF(T359=Pomocný_list!$B$5,AF359*Pomocný_list!$C$5,IF(T359=Pomocný_list!$B$6,AF359*Pomocný_list!$C$6,IF(T359=Pomocný_list!$B$7,AF359*Pomocný_list!$C$7,IF(T359=Pomocný_list!$B$8,AF359*Pomocný_list!$C$8))))))),"Chybné údaje"))</f>
        <v>0</v>
      </c>
      <c r="AQ359" s="45">
        <f si="28" t="shared"/>
        <v>0</v>
      </c>
      <c r="AR359" s="63"/>
      <c r="AS359" s="63"/>
      <c r="AT359" s="64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</row>
    <row r="360" spans="15:75" x14ac:dyDescent="0.25">
      <c r="O360" s="70"/>
      <c r="P360" s="70"/>
      <c r="Q360" s="70"/>
      <c r="R360" s="70"/>
      <c r="S360" s="70"/>
      <c r="T360" s="70"/>
      <c r="U360" s="70"/>
      <c r="V360" s="71">
        <v>0</v>
      </c>
      <c r="W360" s="66"/>
      <c r="X360" s="66"/>
      <c r="Y360" s="35">
        <f>IF(T360=Pomocný_list!$B$4,((W360/0.75)+X360),(W360)+X360*0.75)</f>
        <v>0</v>
      </c>
      <c r="Z360" s="66"/>
      <c r="AA360" s="67"/>
      <c r="AB360" s="69"/>
      <c r="AC360" s="69"/>
      <c r="AD360" s="33" t="str">
        <f si="26" t="shared"/>
        <v>Splněna</v>
      </c>
      <c r="AE360" s="34">
        <f si="29" t="shared"/>
        <v>0</v>
      </c>
      <c r="AF360" s="34">
        <f si="27" t="shared"/>
        <v>0</v>
      </c>
      <c r="AG360" s="65"/>
      <c r="AH360" s="65"/>
      <c r="AI360" s="65"/>
      <c r="AJ360" s="65"/>
      <c r="AK360" s="65"/>
      <c r="AL360" s="65"/>
      <c r="AM360" s="65"/>
      <c r="AN360" s="65"/>
      <c r="AO360" s="65"/>
      <c r="AP360" s="37" t="b">
        <f>IF(AD360="Nesplněna","Nezpůsobilé výdaje",IFERROR(IF(T360=Pomocný_list!$B$2,AF360*Pomocný_list!$C$2,IF(T360=Pomocný_list!$B$3,AF360*Pomocný_list!$C$3,IF(T360=Pomocný_list!$B$4,AF360*Pomocný_list!$C$4,IF(T360=Pomocný_list!$B$5,AF360*Pomocný_list!$C$5,IF(T360=Pomocný_list!$B$6,AF360*Pomocný_list!$C$6,IF(T360=Pomocný_list!$B$7,AF360*Pomocný_list!$C$7,IF(T360=Pomocný_list!$B$8,AF360*Pomocný_list!$C$8))))))),"Chybné údaje"))</f>
        <v>0</v>
      </c>
      <c r="AQ360" s="45">
        <f si="28" t="shared"/>
        <v>0</v>
      </c>
      <c r="AR360" s="63"/>
      <c r="AS360" s="63"/>
      <c r="AT360" s="64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</row>
    <row r="361" spans="15:75" x14ac:dyDescent="0.25">
      <c r="O361" s="70"/>
      <c r="P361" s="70"/>
      <c r="Q361" s="70"/>
      <c r="R361" s="70"/>
      <c r="S361" s="70"/>
      <c r="T361" s="70"/>
      <c r="U361" s="70"/>
      <c r="V361" s="71">
        <v>0</v>
      </c>
      <c r="W361" s="66"/>
      <c r="X361" s="66"/>
      <c r="Y361" s="35">
        <f>IF(T361=Pomocný_list!$B$4,((W361/0.75)+X361),(W361)+X361*0.75)</f>
        <v>0</v>
      </c>
      <c r="Z361" s="66"/>
      <c r="AA361" s="67"/>
      <c r="AB361" s="69"/>
      <c r="AC361" s="69"/>
      <c r="AD361" s="33" t="str">
        <f si="26" t="shared"/>
        <v>Splněna</v>
      </c>
      <c r="AE361" s="34">
        <f si="29" t="shared"/>
        <v>0</v>
      </c>
      <c r="AF361" s="34">
        <f si="27" t="shared"/>
        <v>0</v>
      </c>
      <c r="AG361" s="65"/>
      <c r="AH361" s="65"/>
      <c r="AI361" s="65"/>
      <c r="AJ361" s="65"/>
      <c r="AK361" s="65"/>
      <c r="AL361" s="65"/>
      <c r="AM361" s="65"/>
      <c r="AN361" s="65"/>
      <c r="AO361" s="65"/>
      <c r="AP361" s="37" t="b">
        <f>IF(AD361="Nesplněna","Nezpůsobilé výdaje",IFERROR(IF(T361=Pomocný_list!$B$2,AF361*Pomocný_list!$C$2,IF(T361=Pomocný_list!$B$3,AF361*Pomocný_list!$C$3,IF(T361=Pomocný_list!$B$4,AF361*Pomocný_list!$C$4,IF(T361=Pomocný_list!$B$5,AF361*Pomocný_list!$C$5,IF(T361=Pomocný_list!$B$6,AF361*Pomocný_list!$C$6,IF(T361=Pomocný_list!$B$7,AF361*Pomocný_list!$C$7,IF(T361=Pomocný_list!$B$8,AF361*Pomocný_list!$C$8))))))),"Chybné údaje"))</f>
        <v>0</v>
      </c>
      <c r="AQ361" s="45">
        <f si="28" t="shared"/>
        <v>0</v>
      </c>
      <c r="AR361" s="63"/>
      <c r="AS361" s="63"/>
      <c r="AT361" s="64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</row>
    <row r="362" spans="15:75" x14ac:dyDescent="0.25">
      <c r="O362" s="70"/>
      <c r="P362" s="70"/>
      <c r="Q362" s="70"/>
      <c r="R362" s="70"/>
      <c r="S362" s="70"/>
      <c r="T362" s="70"/>
      <c r="U362" s="70"/>
      <c r="V362" s="71">
        <v>0</v>
      </c>
      <c r="W362" s="66"/>
      <c r="X362" s="66"/>
      <c r="Y362" s="35">
        <f>IF(T362=Pomocný_list!$B$4,((W362/0.75)+X362),(W362)+X362*0.75)</f>
        <v>0</v>
      </c>
      <c r="Z362" s="66"/>
      <c r="AA362" s="67"/>
      <c r="AB362" s="69"/>
      <c r="AC362" s="69"/>
      <c r="AD362" s="33" t="str">
        <f si="26" t="shared"/>
        <v>Splněna</v>
      </c>
      <c r="AE362" s="34">
        <f si="29" t="shared"/>
        <v>0</v>
      </c>
      <c r="AF362" s="34">
        <f si="27" t="shared"/>
        <v>0</v>
      </c>
      <c r="AG362" s="65"/>
      <c r="AH362" s="65"/>
      <c r="AI362" s="65"/>
      <c r="AJ362" s="65"/>
      <c r="AK362" s="65"/>
      <c r="AL362" s="65"/>
      <c r="AM362" s="65"/>
      <c r="AN362" s="65"/>
      <c r="AO362" s="65"/>
      <c r="AP362" s="37" t="b">
        <f>IF(AD362="Nesplněna","Nezpůsobilé výdaje",IFERROR(IF(T362=Pomocný_list!$B$2,AF362*Pomocný_list!$C$2,IF(T362=Pomocný_list!$B$3,AF362*Pomocný_list!$C$3,IF(T362=Pomocný_list!$B$4,AF362*Pomocný_list!$C$4,IF(T362=Pomocný_list!$B$5,AF362*Pomocný_list!$C$5,IF(T362=Pomocný_list!$B$6,AF362*Pomocný_list!$C$6,IF(T362=Pomocný_list!$B$7,AF362*Pomocný_list!$C$7,IF(T362=Pomocný_list!$B$8,AF362*Pomocný_list!$C$8))))))),"Chybné údaje"))</f>
        <v>0</v>
      </c>
      <c r="AQ362" s="45">
        <f si="28" t="shared"/>
        <v>0</v>
      </c>
      <c r="AR362" s="63"/>
      <c r="AS362" s="63"/>
      <c r="AT362" s="64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</row>
    <row r="363" spans="15:75" x14ac:dyDescent="0.25">
      <c r="O363" s="70"/>
      <c r="P363" s="70"/>
      <c r="Q363" s="70"/>
      <c r="R363" s="70"/>
      <c r="S363" s="70"/>
      <c r="T363" s="70"/>
      <c r="U363" s="70"/>
      <c r="V363" s="71">
        <v>0</v>
      </c>
      <c r="W363" s="66"/>
      <c r="X363" s="66"/>
      <c r="Y363" s="35">
        <f>IF(T363=Pomocný_list!$B$4,((W363/0.75)+X363),(W363)+X363*0.75)</f>
        <v>0</v>
      </c>
      <c r="Z363" s="66"/>
      <c r="AA363" s="67"/>
      <c r="AB363" s="69"/>
      <c r="AC363" s="69"/>
      <c r="AD363" s="33" t="str">
        <f si="26" t="shared"/>
        <v>Splněna</v>
      </c>
      <c r="AE363" s="34">
        <f si="29" t="shared"/>
        <v>0</v>
      </c>
      <c r="AF363" s="34">
        <f si="27" t="shared"/>
        <v>0</v>
      </c>
      <c r="AG363" s="65"/>
      <c r="AH363" s="65"/>
      <c r="AI363" s="65"/>
      <c r="AJ363" s="65"/>
      <c r="AK363" s="65"/>
      <c r="AL363" s="65"/>
      <c r="AM363" s="65"/>
      <c r="AN363" s="65"/>
      <c r="AO363" s="65"/>
      <c r="AP363" s="37" t="b">
        <f>IF(AD363="Nesplněna","Nezpůsobilé výdaje",IFERROR(IF(T363=Pomocný_list!$B$2,AF363*Pomocný_list!$C$2,IF(T363=Pomocný_list!$B$3,AF363*Pomocný_list!$C$3,IF(T363=Pomocný_list!$B$4,AF363*Pomocný_list!$C$4,IF(T363=Pomocný_list!$B$5,AF363*Pomocný_list!$C$5,IF(T363=Pomocný_list!$B$6,AF363*Pomocný_list!$C$6,IF(T363=Pomocný_list!$B$7,AF363*Pomocný_list!$C$7,IF(T363=Pomocný_list!$B$8,AF363*Pomocný_list!$C$8))))))),"Chybné údaje"))</f>
        <v>0</v>
      </c>
      <c r="AQ363" s="45">
        <f si="28" t="shared"/>
        <v>0</v>
      </c>
      <c r="AR363" s="63"/>
      <c r="AS363" s="63"/>
      <c r="AT363" s="64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</row>
    <row r="364" spans="15:75" x14ac:dyDescent="0.25">
      <c r="O364" s="70"/>
      <c r="P364" s="70"/>
      <c r="Q364" s="70"/>
      <c r="R364" s="70"/>
      <c r="S364" s="70"/>
      <c r="T364" s="70"/>
      <c r="U364" s="70"/>
      <c r="V364" s="71">
        <v>0</v>
      </c>
      <c r="W364" s="66"/>
      <c r="X364" s="66"/>
      <c r="Y364" s="35">
        <f>IF(T364=Pomocný_list!$B$4,((W364/0.75)+X364),(W364)+X364*0.75)</f>
        <v>0</v>
      </c>
      <c r="Z364" s="66"/>
      <c r="AA364" s="67"/>
      <c r="AB364" s="69"/>
      <c r="AC364" s="69"/>
      <c r="AD364" s="33" t="str">
        <f si="26" t="shared"/>
        <v>Splněna</v>
      </c>
      <c r="AE364" s="34">
        <f si="29" t="shared"/>
        <v>0</v>
      </c>
      <c r="AF364" s="34">
        <f si="27" t="shared"/>
        <v>0</v>
      </c>
      <c r="AG364" s="65"/>
      <c r="AH364" s="65"/>
      <c r="AI364" s="65"/>
      <c r="AJ364" s="65"/>
      <c r="AK364" s="65"/>
      <c r="AL364" s="65"/>
      <c r="AM364" s="65"/>
      <c r="AN364" s="65"/>
      <c r="AO364" s="65"/>
      <c r="AP364" s="37" t="b">
        <f>IF(AD364="Nesplněna","Nezpůsobilé výdaje",IFERROR(IF(T364=Pomocný_list!$B$2,AF364*Pomocný_list!$C$2,IF(T364=Pomocný_list!$B$3,AF364*Pomocný_list!$C$3,IF(T364=Pomocný_list!$B$4,AF364*Pomocný_list!$C$4,IF(T364=Pomocný_list!$B$5,AF364*Pomocný_list!$C$5,IF(T364=Pomocný_list!$B$6,AF364*Pomocný_list!$C$6,IF(T364=Pomocný_list!$B$7,AF364*Pomocný_list!$C$7,IF(T364=Pomocný_list!$B$8,AF364*Pomocný_list!$C$8))))))),"Chybné údaje"))</f>
        <v>0</v>
      </c>
      <c r="AQ364" s="45">
        <f si="28" t="shared"/>
        <v>0</v>
      </c>
      <c r="AR364" s="63"/>
      <c r="AS364" s="63"/>
      <c r="AT364" s="64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</row>
    <row r="365" spans="15:75" x14ac:dyDescent="0.25">
      <c r="O365" s="70"/>
      <c r="P365" s="70"/>
      <c r="Q365" s="70"/>
      <c r="R365" s="70"/>
      <c r="S365" s="70"/>
      <c r="T365" s="70"/>
      <c r="U365" s="70"/>
      <c r="V365" s="71">
        <v>0</v>
      </c>
      <c r="W365" s="66"/>
      <c r="X365" s="66"/>
      <c r="Y365" s="35">
        <f>IF(T365=Pomocný_list!$B$4,((W365/0.75)+X365),(W365)+X365*0.75)</f>
        <v>0</v>
      </c>
      <c r="Z365" s="66"/>
      <c r="AA365" s="67"/>
      <c r="AB365" s="69"/>
      <c r="AC365" s="69"/>
      <c r="AD365" s="33" t="str">
        <f si="26" t="shared"/>
        <v>Splněna</v>
      </c>
      <c r="AE365" s="34">
        <f si="29" t="shared"/>
        <v>0</v>
      </c>
      <c r="AF365" s="34">
        <f si="27" t="shared"/>
        <v>0</v>
      </c>
      <c r="AG365" s="65"/>
      <c r="AH365" s="65"/>
      <c r="AI365" s="65"/>
      <c r="AJ365" s="65"/>
      <c r="AK365" s="65"/>
      <c r="AL365" s="65"/>
      <c r="AM365" s="65"/>
      <c r="AN365" s="65"/>
      <c r="AO365" s="65"/>
      <c r="AP365" s="37" t="b">
        <f>IF(AD365="Nesplněna","Nezpůsobilé výdaje",IFERROR(IF(T365=Pomocný_list!$B$2,AF365*Pomocný_list!$C$2,IF(T365=Pomocný_list!$B$3,AF365*Pomocný_list!$C$3,IF(T365=Pomocný_list!$B$4,AF365*Pomocný_list!$C$4,IF(T365=Pomocný_list!$B$5,AF365*Pomocný_list!$C$5,IF(T365=Pomocný_list!$B$6,AF365*Pomocný_list!$C$6,IF(T365=Pomocný_list!$B$7,AF365*Pomocný_list!$C$7,IF(T365=Pomocný_list!$B$8,AF365*Pomocný_list!$C$8))))))),"Chybné údaje"))</f>
        <v>0</v>
      </c>
      <c r="AQ365" s="45">
        <f si="28" t="shared"/>
        <v>0</v>
      </c>
      <c r="AR365" s="63"/>
      <c r="AS365" s="63"/>
      <c r="AT365" s="64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</row>
    <row r="366" spans="15:75" x14ac:dyDescent="0.25">
      <c r="O366" s="70"/>
      <c r="P366" s="70"/>
      <c r="Q366" s="70"/>
      <c r="R366" s="70"/>
      <c r="S366" s="70"/>
      <c r="T366" s="70"/>
      <c r="U366" s="70"/>
      <c r="V366" s="71">
        <v>0</v>
      </c>
      <c r="W366" s="66"/>
      <c r="X366" s="66"/>
      <c r="Y366" s="35">
        <f>IF(T366=Pomocný_list!$B$4,((W366/0.75)+X366),(W366)+X366*0.75)</f>
        <v>0</v>
      </c>
      <c r="Z366" s="66"/>
      <c r="AA366" s="67"/>
      <c r="AB366" s="69"/>
      <c r="AC366" s="69"/>
      <c r="AD366" s="33" t="str">
        <f si="26" t="shared"/>
        <v>Splněna</v>
      </c>
      <c r="AE366" s="34">
        <f si="29" t="shared"/>
        <v>0</v>
      </c>
      <c r="AF366" s="34">
        <f si="27" t="shared"/>
        <v>0</v>
      </c>
      <c r="AG366" s="65"/>
      <c r="AH366" s="65"/>
      <c r="AI366" s="65"/>
      <c r="AJ366" s="65"/>
      <c r="AK366" s="65"/>
      <c r="AL366" s="65"/>
      <c r="AM366" s="65"/>
      <c r="AN366" s="65"/>
      <c r="AO366" s="65"/>
      <c r="AP366" s="37" t="b">
        <f>IF(AD366="Nesplněna","Nezpůsobilé výdaje",IFERROR(IF(T366=Pomocný_list!$B$2,AF366*Pomocný_list!$C$2,IF(T366=Pomocný_list!$B$3,AF366*Pomocný_list!$C$3,IF(T366=Pomocný_list!$B$4,AF366*Pomocný_list!$C$4,IF(T366=Pomocný_list!$B$5,AF366*Pomocný_list!$C$5,IF(T366=Pomocný_list!$B$6,AF366*Pomocný_list!$C$6,IF(T366=Pomocný_list!$B$7,AF366*Pomocný_list!$C$7,IF(T366=Pomocný_list!$B$8,AF366*Pomocný_list!$C$8))))))),"Chybné údaje"))</f>
        <v>0</v>
      </c>
      <c r="AQ366" s="45">
        <f si="28" t="shared"/>
        <v>0</v>
      </c>
      <c r="AR366" s="63"/>
      <c r="AS366" s="63"/>
      <c r="AT366" s="64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</row>
    <row r="367" spans="15:75" x14ac:dyDescent="0.25">
      <c r="O367" s="70"/>
      <c r="P367" s="70"/>
      <c r="Q367" s="70"/>
      <c r="R367" s="70"/>
      <c r="S367" s="70"/>
      <c r="T367" s="70"/>
      <c r="U367" s="70"/>
      <c r="V367" s="71">
        <v>0</v>
      </c>
      <c r="W367" s="66"/>
      <c r="X367" s="66"/>
      <c r="Y367" s="35">
        <f>IF(T367=Pomocný_list!$B$4,((W367/0.75)+X367),(W367)+X367*0.75)</f>
        <v>0</v>
      </c>
      <c r="Z367" s="66"/>
      <c r="AA367" s="67"/>
      <c r="AB367" s="69"/>
      <c r="AC367" s="69"/>
      <c r="AD367" s="33" t="str">
        <f si="26" t="shared"/>
        <v>Splněna</v>
      </c>
      <c r="AE367" s="34">
        <f si="29" t="shared"/>
        <v>0</v>
      </c>
      <c r="AF367" s="34">
        <f si="27" t="shared"/>
        <v>0</v>
      </c>
      <c r="AG367" s="65"/>
      <c r="AH367" s="65"/>
      <c r="AI367" s="65"/>
      <c r="AJ367" s="65"/>
      <c r="AK367" s="65"/>
      <c r="AL367" s="65"/>
      <c r="AM367" s="65"/>
      <c r="AN367" s="65"/>
      <c r="AO367" s="65"/>
      <c r="AP367" s="37" t="b">
        <f>IF(AD367="Nesplněna","Nezpůsobilé výdaje",IFERROR(IF(T367=Pomocný_list!$B$2,AF367*Pomocný_list!$C$2,IF(T367=Pomocný_list!$B$3,AF367*Pomocný_list!$C$3,IF(T367=Pomocný_list!$B$4,AF367*Pomocný_list!$C$4,IF(T367=Pomocný_list!$B$5,AF367*Pomocný_list!$C$5,IF(T367=Pomocný_list!$B$6,AF367*Pomocný_list!$C$6,IF(T367=Pomocný_list!$B$7,AF367*Pomocný_list!$C$7,IF(T367=Pomocný_list!$B$8,AF367*Pomocný_list!$C$8))))))),"Chybné údaje"))</f>
        <v>0</v>
      </c>
      <c r="AQ367" s="45">
        <f si="28" t="shared"/>
        <v>0</v>
      </c>
      <c r="AR367" s="63"/>
      <c r="AS367" s="63"/>
      <c r="AT367" s="64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</row>
    <row r="368" spans="15:75" x14ac:dyDescent="0.25">
      <c r="O368" s="70"/>
      <c r="P368" s="70"/>
      <c r="Q368" s="70"/>
      <c r="R368" s="70"/>
      <c r="S368" s="70"/>
      <c r="T368" s="70"/>
      <c r="U368" s="70"/>
      <c r="V368" s="71">
        <v>0</v>
      </c>
      <c r="W368" s="66"/>
      <c r="X368" s="66"/>
      <c r="Y368" s="35">
        <f>IF(T368=Pomocný_list!$B$4,((W368/0.75)+X368),(W368)+X368*0.75)</f>
        <v>0</v>
      </c>
      <c r="Z368" s="66"/>
      <c r="AA368" s="67"/>
      <c r="AB368" s="69"/>
      <c r="AC368" s="69"/>
      <c r="AD368" s="33" t="str">
        <f si="26" t="shared"/>
        <v>Splněna</v>
      </c>
      <c r="AE368" s="34">
        <f si="29" t="shared"/>
        <v>0</v>
      </c>
      <c r="AF368" s="34">
        <f si="27" t="shared"/>
        <v>0</v>
      </c>
      <c r="AG368" s="65"/>
      <c r="AH368" s="65"/>
      <c r="AI368" s="65"/>
      <c r="AJ368" s="65"/>
      <c r="AK368" s="65"/>
      <c r="AL368" s="65"/>
      <c r="AM368" s="65"/>
      <c r="AN368" s="65"/>
      <c r="AO368" s="65"/>
      <c r="AP368" s="37" t="b">
        <f>IF(AD368="Nesplněna","Nezpůsobilé výdaje",IFERROR(IF(T368=Pomocný_list!$B$2,AF368*Pomocný_list!$C$2,IF(T368=Pomocný_list!$B$3,AF368*Pomocný_list!$C$3,IF(T368=Pomocný_list!$B$4,AF368*Pomocný_list!$C$4,IF(T368=Pomocný_list!$B$5,AF368*Pomocný_list!$C$5,IF(T368=Pomocný_list!$B$6,AF368*Pomocný_list!$C$6,IF(T368=Pomocný_list!$B$7,AF368*Pomocný_list!$C$7,IF(T368=Pomocný_list!$B$8,AF368*Pomocný_list!$C$8))))))),"Chybné údaje"))</f>
        <v>0</v>
      </c>
      <c r="AQ368" s="45">
        <f si="28" t="shared"/>
        <v>0</v>
      </c>
      <c r="AR368" s="63"/>
      <c r="AS368" s="63"/>
      <c r="AT368" s="64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</row>
    <row r="369" spans="15:75" x14ac:dyDescent="0.25">
      <c r="O369" s="70"/>
      <c r="P369" s="70"/>
      <c r="Q369" s="70"/>
      <c r="R369" s="70"/>
      <c r="S369" s="70"/>
      <c r="T369" s="70"/>
      <c r="U369" s="70"/>
      <c r="V369" s="71">
        <v>0</v>
      </c>
      <c r="W369" s="66"/>
      <c r="X369" s="66"/>
      <c r="Y369" s="35">
        <f>IF(T369=Pomocný_list!$B$4,((W369/0.75)+X369),(W369)+X369*0.75)</f>
        <v>0</v>
      </c>
      <c r="Z369" s="66"/>
      <c r="AA369" s="67"/>
      <c r="AB369" s="69"/>
      <c r="AC369" s="69"/>
      <c r="AD369" s="33" t="str">
        <f si="26" t="shared"/>
        <v>Splněna</v>
      </c>
      <c r="AE369" s="34">
        <f si="29" t="shared"/>
        <v>0</v>
      </c>
      <c r="AF369" s="34">
        <f si="27" t="shared"/>
        <v>0</v>
      </c>
      <c r="AG369" s="65"/>
      <c r="AH369" s="65"/>
      <c r="AI369" s="65"/>
      <c r="AJ369" s="65"/>
      <c r="AK369" s="65"/>
      <c r="AL369" s="65"/>
      <c r="AM369" s="65"/>
      <c r="AN369" s="65"/>
      <c r="AO369" s="65"/>
      <c r="AP369" s="37" t="b">
        <f>IF(AD369="Nesplněna","Nezpůsobilé výdaje",IFERROR(IF(T369=Pomocný_list!$B$2,AF369*Pomocný_list!$C$2,IF(T369=Pomocný_list!$B$3,AF369*Pomocný_list!$C$3,IF(T369=Pomocný_list!$B$4,AF369*Pomocný_list!$C$4,IF(T369=Pomocný_list!$B$5,AF369*Pomocný_list!$C$5,IF(T369=Pomocný_list!$B$6,AF369*Pomocný_list!$C$6,IF(T369=Pomocný_list!$B$7,AF369*Pomocný_list!$C$7,IF(T369=Pomocný_list!$B$8,AF369*Pomocný_list!$C$8))))))),"Chybné údaje"))</f>
        <v>0</v>
      </c>
      <c r="AQ369" s="45">
        <f si="28" t="shared"/>
        <v>0</v>
      </c>
      <c r="AR369" s="63"/>
      <c r="AS369" s="63"/>
      <c r="AT369" s="64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</row>
    <row r="370" spans="15:75" x14ac:dyDescent="0.25">
      <c r="O370" s="70"/>
      <c r="P370" s="70"/>
      <c r="Q370" s="70"/>
      <c r="R370" s="70"/>
      <c r="S370" s="70"/>
      <c r="T370" s="70"/>
      <c r="U370" s="70"/>
      <c r="V370" s="71">
        <v>0</v>
      </c>
      <c r="W370" s="66"/>
      <c r="X370" s="66"/>
      <c r="Y370" s="35">
        <f>IF(T370=Pomocný_list!$B$4,((W370/0.75)+X370),(W370)+X370*0.75)</f>
        <v>0</v>
      </c>
      <c r="Z370" s="66"/>
      <c r="AA370" s="67"/>
      <c r="AB370" s="69"/>
      <c r="AC370" s="69"/>
      <c r="AD370" s="33" t="str">
        <f si="26" t="shared"/>
        <v>Splněna</v>
      </c>
      <c r="AE370" s="34">
        <f si="29" t="shared"/>
        <v>0</v>
      </c>
      <c r="AF370" s="34">
        <f si="27" t="shared"/>
        <v>0</v>
      </c>
      <c r="AG370" s="65"/>
      <c r="AH370" s="65"/>
      <c r="AI370" s="65"/>
      <c r="AJ370" s="65"/>
      <c r="AK370" s="65"/>
      <c r="AL370" s="65"/>
      <c r="AM370" s="65"/>
      <c r="AN370" s="65"/>
      <c r="AO370" s="65"/>
      <c r="AP370" s="37" t="b">
        <f>IF(AD370="Nesplněna","Nezpůsobilé výdaje",IFERROR(IF(T370=Pomocný_list!$B$2,AF370*Pomocný_list!$C$2,IF(T370=Pomocný_list!$B$3,AF370*Pomocný_list!$C$3,IF(T370=Pomocný_list!$B$4,AF370*Pomocný_list!$C$4,IF(T370=Pomocný_list!$B$5,AF370*Pomocný_list!$C$5,IF(T370=Pomocný_list!$B$6,AF370*Pomocný_list!$C$6,IF(T370=Pomocný_list!$B$7,AF370*Pomocný_list!$C$7,IF(T370=Pomocný_list!$B$8,AF370*Pomocný_list!$C$8))))))),"Chybné údaje"))</f>
        <v>0</v>
      </c>
      <c r="AQ370" s="45">
        <f si="28" t="shared"/>
        <v>0</v>
      </c>
      <c r="AR370" s="63"/>
      <c r="AS370" s="63"/>
      <c r="AT370" s="64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</row>
    <row r="371" spans="15:75" x14ac:dyDescent="0.25">
      <c r="O371" s="70"/>
      <c r="P371" s="70"/>
      <c r="Q371" s="70"/>
      <c r="R371" s="70"/>
      <c r="S371" s="70"/>
      <c r="T371" s="70"/>
      <c r="U371" s="70"/>
      <c r="V371" s="71">
        <v>0</v>
      </c>
      <c r="W371" s="66"/>
      <c r="X371" s="66"/>
      <c r="Y371" s="35">
        <f>IF(T371=Pomocný_list!$B$4,((W371/0.75)+X371),(W371)+X371*0.75)</f>
        <v>0</v>
      </c>
      <c r="Z371" s="66"/>
      <c r="AA371" s="67"/>
      <c r="AB371" s="69"/>
      <c r="AC371" s="69"/>
      <c r="AD371" s="33" t="str">
        <f si="26" t="shared"/>
        <v>Splněna</v>
      </c>
      <c r="AE371" s="34">
        <f si="29" t="shared"/>
        <v>0</v>
      </c>
      <c r="AF371" s="34">
        <f si="27" t="shared"/>
        <v>0</v>
      </c>
      <c r="AG371" s="65"/>
      <c r="AH371" s="65"/>
      <c r="AI371" s="65"/>
      <c r="AJ371" s="65"/>
      <c r="AK371" s="65"/>
      <c r="AL371" s="65"/>
      <c r="AM371" s="65"/>
      <c r="AN371" s="65"/>
      <c r="AO371" s="65"/>
      <c r="AP371" s="37" t="b">
        <f>IF(AD371="Nesplněna","Nezpůsobilé výdaje",IFERROR(IF(T371=Pomocný_list!$B$2,AF371*Pomocný_list!$C$2,IF(T371=Pomocný_list!$B$3,AF371*Pomocný_list!$C$3,IF(T371=Pomocný_list!$B$4,AF371*Pomocný_list!$C$4,IF(T371=Pomocný_list!$B$5,AF371*Pomocný_list!$C$5,IF(T371=Pomocný_list!$B$6,AF371*Pomocný_list!$C$6,IF(T371=Pomocný_list!$B$7,AF371*Pomocný_list!$C$7,IF(T371=Pomocný_list!$B$8,AF371*Pomocný_list!$C$8))))))),"Chybné údaje"))</f>
        <v>0</v>
      </c>
      <c r="AQ371" s="45">
        <f si="28" t="shared"/>
        <v>0</v>
      </c>
      <c r="AR371" s="63"/>
      <c r="AS371" s="63"/>
      <c r="AT371" s="64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</row>
    <row r="372" spans="15:75" x14ac:dyDescent="0.25">
      <c r="O372" s="70"/>
      <c r="P372" s="70"/>
      <c r="Q372" s="70"/>
      <c r="R372" s="70"/>
      <c r="S372" s="70"/>
      <c r="T372" s="70"/>
      <c r="U372" s="70"/>
      <c r="V372" s="71">
        <v>0</v>
      </c>
      <c r="W372" s="66"/>
      <c r="X372" s="66"/>
      <c r="Y372" s="35">
        <f>IF(T372=Pomocný_list!$B$4,((W372/0.75)+X372),(W372)+X372*0.75)</f>
        <v>0</v>
      </c>
      <c r="Z372" s="66"/>
      <c r="AA372" s="67"/>
      <c r="AB372" s="69"/>
      <c r="AC372" s="69"/>
      <c r="AD372" s="33" t="str">
        <f si="26" t="shared"/>
        <v>Splněna</v>
      </c>
      <c r="AE372" s="34">
        <f si="29" t="shared"/>
        <v>0</v>
      </c>
      <c r="AF372" s="34">
        <f si="27" t="shared"/>
        <v>0</v>
      </c>
      <c r="AG372" s="65"/>
      <c r="AH372" s="65"/>
      <c r="AI372" s="65"/>
      <c r="AJ372" s="65"/>
      <c r="AK372" s="65"/>
      <c r="AL372" s="65"/>
      <c r="AM372" s="65"/>
      <c r="AN372" s="65"/>
      <c r="AO372" s="65"/>
      <c r="AP372" s="37" t="b">
        <f>IF(AD372="Nesplněna","Nezpůsobilé výdaje",IFERROR(IF(T372=Pomocný_list!$B$2,AF372*Pomocný_list!$C$2,IF(T372=Pomocný_list!$B$3,AF372*Pomocný_list!$C$3,IF(T372=Pomocný_list!$B$4,AF372*Pomocný_list!$C$4,IF(T372=Pomocný_list!$B$5,AF372*Pomocný_list!$C$5,IF(T372=Pomocný_list!$B$6,AF372*Pomocný_list!$C$6,IF(T372=Pomocný_list!$B$7,AF372*Pomocný_list!$C$7,IF(T372=Pomocný_list!$B$8,AF372*Pomocný_list!$C$8))))))),"Chybné údaje"))</f>
        <v>0</v>
      </c>
      <c r="AQ372" s="45">
        <f si="28" t="shared"/>
        <v>0</v>
      </c>
      <c r="AR372" s="63"/>
      <c r="AS372" s="63"/>
      <c r="AT372" s="64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</row>
    <row r="373" spans="15:75" x14ac:dyDescent="0.25">
      <c r="O373" s="70"/>
      <c r="P373" s="70"/>
      <c r="Q373" s="70"/>
      <c r="R373" s="70"/>
      <c r="S373" s="70"/>
      <c r="T373" s="70"/>
      <c r="U373" s="70"/>
      <c r="V373" s="71">
        <v>0</v>
      </c>
      <c r="W373" s="66"/>
      <c r="X373" s="66"/>
      <c r="Y373" s="35">
        <f>IF(T373=Pomocný_list!$B$4,((W373/0.75)+X373),(W373)+X373*0.75)</f>
        <v>0</v>
      </c>
      <c r="Z373" s="66"/>
      <c r="AA373" s="67"/>
      <c r="AB373" s="69"/>
      <c r="AC373" s="69"/>
      <c r="AD373" s="33" t="str">
        <f si="26" t="shared"/>
        <v>Splněna</v>
      </c>
      <c r="AE373" s="34">
        <f si="29" t="shared"/>
        <v>0</v>
      </c>
      <c r="AF373" s="34">
        <f si="27" t="shared"/>
        <v>0</v>
      </c>
      <c r="AG373" s="65"/>
      <c r="AH373" s="65"/>
      <c r="AI373" s="65"/>
      <c r="AJ373" s="65"/>
      <c r="AK373" s="65"/>
      <c r="AL373" s="65"/>
      <c r="AM373" s="65"/>
      <c r="AN373" s="65"/>
      <c r="AO373" s="65"/>
      <c r="AP373" s="37" t="b">
        <f>IF(AD373="Nesplněna","Nezpůsobilé výdaje",IFERROR(IF(T373=Pomocný_list!$B$2,AF373*Pomocný_list!$C$2,IF(T373=Pomocný_list!$B$3,AF373*Pomocný_list!$C$3,IF(T373=Pomocný_list!$B$4,AF373*Pomocný_list!$C$4,IF(T373=Pomocný_list!$B$5,AF373*Pomocný_list!$C$5,IF(T373=Pomocný_list!$B$6,AF373*Pomocný_list!$C$6,IF(T373=Pomocný_list!$B$7,AF373*Pomocný_list!$C$7,IF(T373=Pomocný_list!$B$8,AF373*Pomocný_list!$C$8))))))),"Chybné údaje"))</f>
        <v>0</v>
      </c>
      <c r="AQ373" s="45">
        <f si="28" t="shared"/>
        <v>0</v>
      </c>
      <c r="AR373" s="63"/>
      <c r="AS373" s="63"/>
      <c r="AT373" s="64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</row>
    <row r="374" spans="15:75" x14ac:dyDescent="0.25">
      <c r="O374" s="70"/>
      <c r="P374" s="70"/>
      <c r="Q374" s="70"/>
      <c r="R374" s="70"/>
      <c r="S374" s="70"/>
      <c r="T374" s="70"/>
      <c r="U374" s="70"/>
      <c r="V374" s="71">
        <v>0</v>
      </c>
      <c r="W374" s="66"/>
      <c r="X374" s="66"/>
      <c r="Y374" s="35">
        <f>IF(T374=Pomocný_list!$B$4,((W374/0.75)+X374),(W374)+X374*0.75)</f>
        <v>0</v>
      </c>
      <c r="Z374" s="66"/>
      <c r="AA374" s="67"/>
      <c r="AB374" s="69"/>
      <c r="AC374" s="69"/>
      <c r="AD374" s="33" t="str">
        <f si="26" t="shared"/>
        <v>Splněna</v>
      </c>
      <c r="AE374" s="34">
        <f si="29" t="shared"/>
        <v>0</v>
      </c>
      <c r="AF374" s="34">
        <f si="27" t="shared"/>
        <v>0</v>
      </c>
      <c r="AG374" s="65"/>
      <c r="AH374" s="65"/>
      <c r="AI374" s="65"/>
      <c r="AJ374" s="65"/>
      <c r="AK374" s="65"/>
      <c r="AL374" s="65"/>
      <c r="AM374" s="65"/>
      <c r="AN374" s="65"/>
      <c r="AO374" s="65"/>
      <c r="AP374" s="37" t="b">
        <f>IF(AD374="Nesplněna","Nezpůsobilé výdaje",IFERROR(IF(T374=Pomocný_list!$B$2,AF374*Pomocný_list!$C$2,IF(T374=Pomocný_list!$B$3,AF374*Pomocný_list!$C$3,IF(T374=Pomocný_list!$B$4,AF374*Pomocný_list!$C$4,IF(T374=Pomocný_list!$B$5,AF374*Pomocný_list!$C$5,IF(T374=Pomocný_list!$B$6,AF374*Pomocný_list!$C$6,IF(T374=Pomocný_list!$B$7,AF374*Pomocný_list!$C$7,IF(T374=Pomocný_list!$B$8,AF374*Pomocný_list!$C$8))))))),"Chybné údaje"))</f>
        <v>0</v>
      </c>
      <c r="AQ374" s="45">
        <f si="28" t="shared"/>
        <v>0</v>
      </c>
      <c r="AR374" s="63"/>
      <c r="AS374" s="63"/>
      <c r="AT374" s="64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</row>
    <row r="375" spans="15:75" x14ac:dyDescent="0.25">
      <c r="O375" s="70"/>
      <c r="P375" s="70"/>
      <c r="Q375" s="70"/>
      <c r="R375" s="70"/>
      <c r="S375" s="70"/>
      <c r="T375" s="70"/>
      <c r="U375" s="70"/>
      <c r="V375" s="71">
        <v>0</v>
      </c>
      <c r="W375" s="66"/>
      <c r="X375" s="66"/>
      <c r="Y375" s="35">
        <f>IF(T375=Pomocný_list!$B$4,((W375/0.75)+X375),(W375)+X375*0.75)</f>
        <v>0</v>
      </c>
      <c r="Z375" s="66"/>
      <c r="AA375" s="67"/>
      <c r="AB375" s="69"/>
      <c r="AC375" s="69"/>
      <c r="AD375" s="33" t="str">
        <f si="26" t="shared"/>
        <v>Splněna</v>
      </c>
      <c r="AE375" s="34">
        <f si="29" t="shared"/>
        <v>0</v>
      </c>
      <c r="AF375" s="34">
        <f si="27" t="shared"/>
        <v>0</v>
      </c>
      <c r="AG375" s="65"/>
      <c r="AH375" s="65"/>
      <c r="AI375" s="65"/>
      <c r="AJ375" s="65"/>
      <c r="AK375" s="65"/>
      <c r="AL375" s="65"/>
      <c r="AM375" s="65"/>
      <c r="AN375" s="65"/>
      <c r="AO375" s="65"/>
      <c r="AP375" s="37" t="b">
        <f>IF(AD375="Nesplněna","Nezpůsobilé výdaje",IFERROR(IF(T375=Pomocný_list!$B$2,AF375*Pomocný_list!$C$2,IF(T375=Pomocný_list!$B$3,AF375*Pomocný_list!$C$3,IF(T375=Pomocný_list!$B$4,AF375*Pomocný_list!$C$4,IF(T375=Pomocný_list!$B$5,AF375*Pomocný_list!$C$5,IF(T375=Pomocný_list!$B$6,AF375*Pomocný_list!$C$6,IF(T375=Pomocný_list!$B$7,AF375*Pomocný_list!$C$7,IF(T375=Pomocný_list!$B$8,AF375*Pomocný_list!$C$8))))))),"Chybné údaje"))</f>
        <v>0</v>
      </c>
      <c r="AQ375" s="45">
        <f si="28" t="shared"/>
        <v>0</v>
      </c>
      <c r="AR375" s="63"/>
      <c r="AS375" s="63"/>
      <c r="AT375" s="64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</row>
    <row r="376" spans="15:75" x14ac:dyDescent="0.25">
      <c r="O376" s="70"/>
      <c r="P376" s="70"/>
      <c r="Q376" s="70"/>
      <c r="R376" s="70"/>
      <c r="S376" s="70"/>
      <c r="T376" s="70"/>
      <c r="U376" s="70"/>
      <c r="V376" s="71">
        <v>0</v>
      </c>
      <c r="W376" s="66"/>
      <c r="X376" s="66"/>
      <c r="Y376" s="35">
        <f>IF(T376=Pomocný_list!$B$4,((W376/0.75)+X376),(W376)+X376*0.75)</f>
        <v>0</v>
      </c>
      <c r="Z376" s="66"/>
      <c r="AA376" s="67"/>
      <c r="AB376" s="69"/>
      <c r="AC376" s="69"/>
      <c r="AD376" s="33" t="str">
        <f si="26" t="shared"/>
        <v>Splněna</v>
      </c>
      <c r="AE376" s="34">
        <f si="29" t="shared"/>
        <v>0</v>
      </c>
      <c r="AF376" s="34">
        <f si="27" t="shared"/>
        <v>0</v>
      </c>
      <c r="AG376" s="65"/>
      <c r="AH376" s="65"/>
      <c r="AI376" s="65"/>
      <c r="AJ376" s="65"/>
      <c r="AK376" s="65"/>
      <c r="AL376" s="65"/>
      <c r="AM376" s="65"/>
      <c r="AN376" s="65"/>
      <c r="AO376" s="65"/>
      <c r="AP376" s="37" t="b">
        <f>IF(AD376="Nesplněna","Nezpůsobilé výdaje",IFERROR(IF(T376=Pomocný_list!$B$2,AF376*Pomocný_list!$C$2,IF(T376=Pomocný_list!$B$3,AF376*Pomocný_list!$C$3,IF(T376=Pomocný_list!$B$4,AF376*Pomocný_list!$C$4,IF(T376=Pomocný_list!$B$5,AF376*Pomocný_list!$C$5,IF(T376=Pomocný_list!$B$6,AF376*Pomocný_list!$C$6,IF(T376=Pomocný_list!$B$7,AF376*Pomocný_list!$C$7,IF(T376=Pomocný_list!$B$8,AF376*Pomocný_list!$C$8))))))),"Chybné údaje"))</f>
        <v>0</v>
      </c>
      <c r="AQ376" s="45">
        <f si="28" t="shared"/>
        <v>0</v>
      </c>
      <c r="AR376" s="63"/>
      <c r="AS376" s="63"/>
      <c r="AT376" s="64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</row>
    <row r="377" spans="15:75" x14ac:dyDescent="0.25">
      <c r="O377" s="70"/>
      <c r="P377" s="70"/>
      <c r="Q377" s="70"/>
      <c r="R377" s="70"/>
      <c r="S377" s="70"/>
      <c r="T377" s="70"/>
      <c r="U377" s="70"/>
      <c r="V377" s="71">
        <v>0</v>
      </c>
      <c r="W377" s="66"/>
      <c r="X377" s="66"/>
      <c r="Y377" s="35">
        <f>IF(T377=Pomocný_list!$B$4,((W377/0.75)+X377),(W377)+X377*0.75)</f>
        <v>0</v>
      </c>
      <c r="Z377" s="66"/>
      <c r="AA377" s="67"/>
      <c r="AB377" s="69"/>
      <c r="AC377" s="69"/>
      <c r="AD377" s="33" t="str">
        <f si="26" t="shared"/>
        <v>Splněna</v>
      </c>
      <c r="AE377" s="34">
        <f si="29" t="shared"/>
        <v>0</v>
      </c>
      <c r="AF377" s="34">
        <f si="27" t="shared"/>
        <v>0</v>
      </c>
      <c r="AG377" s="65"/>
      <c r="AH377" s="65"/>
      <c r="AI377" s="65"/>
      <c r="AJ377" s="65"/>
      <c r="AK377" s="65"/>
      <c r="AL377" s="65"/>
      <c r="AM377" s="65"/>
      <c r="AN377" s="65"/>
      <c r="AO377" s="65"/>
      <c r="AP377" s="37" t="b">
        <f>IF(AD377="Nesplněna","Nezpůsobilé výdaje",IFERROR(IF(T377=Pomocný_list!$B$2,AF377*Pomocný_list!$C$2,IF(T377=Pomocný_list!$B$3,AF377*Pomocný_list!$C$3,IF(T377=Pomocný_list!$B$4,AF377*Pomocný_list!$C$4,IF(T377=Pomocný_list!$B$5,AF377*Pomocný_list!$C$5,IF(T377=Pomocný_list!$B$6,AF377*Pomocný_list!$C$6,IF(T377=Pomocný_list!$B$7,AF377*Pomocný_list!$C$7,IF(T377=Pomocný_list!$B$8,AF377*Pomocný_list!$C$8))))))),"Chybné údaje"))</f>
        <v>0</v>
      </c>
      <c r="AQ377" s="45">
        <f si="28" t="shared"/>
        <v>0</v>
      </c>
      <c r="AR377" s="63"/>
      <c r="AS377" s="63"/>
      <c r="AT377" s="64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</row>
    <row r="378" spans="15:75" x14ac:dyDescent="0.25">
      <c r="O378" s="70"/>
      <c r="P378" s="70"/>
      <c r="Q378" s="70"/>
      <c r="R378" s="70"/>
      <c r="S378" s="70"/>
      <c r="T378" s="70"/>
      <c r="U378" s="70"/>
      <c r="V378" s="71">
        <v>0</v>
      </c>
      <c r="W378" s="66"/>
      <c r="X378" s="66"/>
      <c r="Y378" s="35">
        <f>IF(T378=Pomocný_list!$B$4,((W378/0.75)+X378),(W378)+X378*0.75)</f>
        <v>0</v>
      </c>
      <c r="Z378" s="66"/>
      <c r="AA378" s="67"/>
      <c r="AB378" s="69"/>
      <c r="AC378" s="69"/>
      <c r="AD378" s="33" t="str">
        <f si="26" t="shared"/>
        <v>Splněna</v>
      </c>
      <c r="AE378" s="34">
        <f si="29" t="shared"/>
        <v>0</v>
      </c>
      <c r="AF378" s="34">
        <f si="27" t="shared"/>
        <v>0</v>
      </c>
      <c r="AG378" s="65"/>
      <c r="AH378" s="65"/>
      <c r="AI378" s="65"/>
      <c r="AJ378" s="65"/>
      <c r="AK378" s="65"/>
      <c r="AL378" s="65"/>
      <c r="AM378" s="65"/>
      <c r="AN378" s="65"/>
      <c r="AO378" s="65"/>
      <c r="AP378" s="37" t="b">
        <f>IF(AD378="Nesplněna","Nezpůsobilé výdaje",IFERROR(IF(T378=Pomocný_list!$B$2,AF378*Pomocný_list!$C$2,IF(T378=Pomocný_list!$B$3,AF378*Pomocný_list!$C$3,IF(T378=Pomocný_list!$B$4,AF378*Pomocný_list!$C$4,IF(T378=Pomocný_list!$B$5,AF378*Pomocný_list!$C$5,IF(T378=Pomocný_list!$B$6,AF378*Pomocný_list!$C$6,IF(T378=Pomocný_list!$B$7,AF378*Pomocný_list!$C$7,IF(T378=Pomocný_list!$B$8,AF378*Pomocný_list!$C$8))))))),"Chybné údaje"))</f>
        <v>0</v>
      </c>
      <c r="AQ378" s="45">
        <f si="28" t="shared"/>
        <v>0</v>
      </c>
      <c r="AR378" s="63"/>
      <c r="AS378" s="63"/>
      <c r="AT378" s="64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</row>
    <row r="379" spans="15:75" x14ac:dyDescent="0.25">
      <c r="O379" s="70"/>
      <c r="P379" s="70"/>
      <c r="Q379" s="70"/>
      <c r="R379" s="70"/>
      <c r="S379" s="70"/>
      <c r="T379" s="70"/>
      <c r="U379" s="70"/>
      <c r="V379" s="71">
        <v>0</v>
      </c>
      <c r="W379" s="66"/>
      <c r="X379" s="66"/>
      <c r="Y379" s="35">
        <f>IF(T379=Pomocný_list!$B$4,((W379/0.75)+X379),(W379)+X379*0.75)</f>
        <v>0</v>
      </c>
      <c r="Z379" s="66"/>
      <c r="AA379" s="67"/>
      <c r="AB379" s="69"/>
      <c r="AC379" s="69"/>
      <c r="AD379" s="33" t="str">
        <f si="26" t="shared"/>
        <v>Splněna</v>
      </c>
      <c r="AE379" s="34">
        <f si="29" t="shared"/>
        <v>0</v>
      </c>
      <c r="AF379" s="34">
        <f si="27" t="shared"/>
        <v>0</v>
      </c>
      <c r="AG379" s="65"/>
      <c r="AH379" s="65"/>
      <c r="AI379" s="65"/>
      <c r="AJ379" s="65"/>
      <c r="AK379" s="65"/>
      <c r="AL379" s="65"/>
      <c r="AM379" s="65"/>
      <c r="AN379" s="65"/>
      <c r="AO379" s="65"/>
      <c r="AP379" s="37" t="b">
        <f>IF(AD379="Nesplněna","Nezpůsobilé výdaje",IFERROR(IF(T379=Pomocný_list!$B$2,AF379*Pomocný_list!$C$2,IF(T379=Pomocný_list!$B$3,AF379*Pomocný_list!$C$3,IF(T379=Pomocný_list!$B$4,AF379*Pomocný_list!$C$4,IF(T379=Pomocný_list!$B$5,AF379*Pomocný_list!$C$5,IF(T379=Pomocný_list!$B$6,AF379*Pomocný_list!$C$6,IF(T379=Pomocný_list!$B$7,AF379*Pomocný_list!$C$7,IF(T379=Pomocný_list!$B$8,AF379*Pomocný_list!$C$8))))))),"Chybné údaje"))</f>
        <v>0</v>
      </c>
      <c r="AQ379" s="45">
        <f si="28" t="shared"/>
        <v>0</v>
      </c>
      <c r="AR379" s="63"/>
      <c r="AS379" s="63"/>
      <c r="AT379" s="64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</row>
    <row r="380" spans="15:75" x14ac:dyDescent="0.25">
      <c r="O380" s="70"/>
      <c r="P380" s="70"/>
      <c r="Q380" s="70"/>
      <c r="R380" s="70"/>
      <c r="S380" s="70"/>
      <c r="T380" s="70"/>
      <c r="U380" s="70"/>
      <c r="V380" s="71">
        <v>0</v>
      </c>
      <c r="W380" s="66"/>
      <c r="X380" s="66"/>
      <c r="Y380" s="35">
        <f>IF(T380=Pomocný_list!$B$4,((W380/0.75)+X380),(W380)+X380*0.75)</f>
        <v>0</v>
      </c>
      <c r="Z380" s="66"/>
      <c r="AA380" s="67"/>
      <c r="AB380" s="69"/>
      <c r="AC380" s="69"/>
      <c r="AD380" s="33" t="str">
        <f si="26" t="shared"/>
        <v>Splněna</v>
      </c>
      <c r="AE380" s="34">
        <f si="29" t="shared"/>
        <v>0</v>
      </c>
      <c r="AF380" s="34">
        <f si="27" t="shared"/>
        <v>0</v>
      </c>
      <c r="AG380" s="65"/>
      <c r="AH380" s="65"/>
      <c r="AI380" s="65"/>
      <c r="AJ380" s="65"/>
      <c r="AK380" s="65"/>
      <c r="AL380" s="65"/>
      <c r="AM380" s="65"/>
      <c r="AN380" s="65"/>
      <c r="AO380" s="65"/>
      <c r="AP380" s="37" t="b">
        <f>IF(AD380="Nesplněna","Nezpůsobilé výdaje",IFERROR(IF(T380=Pomocný_list!$B$2,AF380*Pomocný_list!$C$2,IF(T380=Pomocný_list!$B$3,AF380*Pomocný_list!$C$3,IF(T380=Pomocný_list!$B$4,AF380*Pomocný_list!$C$4,IF(T380=Pomocný_list!$B$5,AF380*Pomocný_list!$C$5,IF(T380=Pomocný_list!$B$6,AF380*Pomocný_list!$C$6,IF(T380=Pomocný_list!$B$7,AF380*Pomocný_list!$C$7,IF(T380=Pomocný_list!$B$8,AF380*Pomocný_list!$C$8))))))),"Chybné údaje"))</f>
        <v>0</v>
      </c>
      <c r="AQ380" s="45">
        <f si="28" t="shared"/>
        <v>0</v>
      </c>
      <c r="AR380" s="63"/>
      <c r="AS380" s="63"/>
      <c r="AT380" s="64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</row>
    <row r="381" spans="15:75" x14ac:dyDescent="0.25">
      <c r="O381" s="70"/>
      <c r="P381" s="70"/>
      <c r="Q381" s="70"/>
      <c r="R381" s="70"/>
      <c r="S381" s="70"/>
      <c r="T381" s="70"/>
      <c r="U381" s="70"/>
      <c r="V381" s="71">
        <v>0</v>
      </c>
      <c r="W381" s="66"/>
      <c r="X381" s="66"/>
      <c r="Y381" s="35">
        <f>IF(T381=Pomocný_list!$B$4,((W381/0.75)+X381),(W381)+X381*0.75)</f>
        <v>0</v>
      </c>
      <c r="Z381" s="66"/>
      <c r="AA381" s="67"/>
      <c r="AB381" s="69"/>
      <c r="AC381" s="69"/>
      <c r="AD381" s="33" t="str">
        <f si="26" t="shared"/>
        <v>Splněna</v>
      </c>
      <c r="AE381" s="34">
        <f si="29" t="shared"/>
        <v>0</v>
      </c>
      <c r="AF381" s="34">
        <f si="27" t="shared"/>
        <v>0</v>
      </c>
      <c r="AG381" s="65"/>
      <c r="AH381" s="65"/>
      <c r="AI381" s="65"/>
      <c r="AJ381" s="65"/>
      <c r="AK381" s="65"/>
      <c r="AL381" s="65"/>
      <c r="AM381" s="65"/>
      <c r="AN381" s="65"/>
      <c r="AO381" s="65"/>
      <c r="AP381" s="37" t="b">
        <f>IF(AD381="Nesplněna","Nezpůsobilé výdaje",IFERROR(IF(T381=Pomocný_list!$B$2,AF381*Pomocný_list!$C$2,IF(T381=Pomocný_list!$B$3,AF381*Pomocný_list!$C$3,IF(T381=Pomocný_list!$B$4,AF381*Pomocný_list!$C$4,IF(T381=Pomocný_list!$B$5,AF381*Pomocný_list!$C$5,IF(T381=Pomocný_list!$B$6,AF381*Pomocný_list!$C$6,IF(T381=Pomocný_list!$B$7,AF381*Pomocný_list!$C$7,IF(T381=Pomocný_list!$B$8,AF381*Pomocný_list!$C$8))))))),"Chybné údaje"))</f>
        <v>0</v>
      </c>
      <c r="AQ381" s="45">
        <f si="28" t="shared"/>
        <v>0</v>
      </c>
      <c r="AR381" s="63"/>
      <c r="AS381" s="63"/>
      <c r="AT381" s="64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</row>
    <row r="382" spans="15:75" x14ac:dyDescent="0.25">
      <c r="O382" s="70"/>
      <c r="P382" s="70"/>
      <c r="Q382" s="70"/>
      <c r="R382" s="70"/>
      <c r="S382" s="70"/>
      <c r="T382" s="70"/>
      <c r="U382" s="70"/>
      <c r="V382" s="71">
        <v>0</v>
      </c>
      <c r="W382" s="66"/>
      <c r="X382" s="66"/>
      <c r="Y382" s="35">
        <f>IF(T382=Pomocný_list!$B$4,((W382/0.75)+X382),(W382)+X382*0.75)</f>
        <v>0</v>
      </c>
      <c r="Z382" s="66"/>
      <c r="AA382" s="67"/>
      <c r="AB382" s="69"/>
      <c r="AC382" s="69"/>
      <c r="AD382" s="33" t="str">
        <f si="26" t="shared"/>
        <v>Splněna</v>
      </c>
      <c r="AE382" s="34">
        <f si="29" t="shared"/>
        <v>0</v>
      </c>
      <c r="AF382" s="34">
        <f si="27" t="shared"/>
        <v>0</v>
      </c>
      <c r="AG382" s="65"/>
      <c r="AH382" s="65"/>
      <c r="AI382" s="65"/>
      <c r="AJ382" s="65"/>
      <c r="AK382" s="65"/>
      <c r="AL382" s="65"/>
      <c r="AM382" s="65"/>
      <c r="AN382" s="65"/>
      <c r="AO382" s="65"/>
      <c r="AP382" s="37" t="b">
        <f>IF(AD382="Nesplněna","Nezpůsobilé výdaje",IFERROR(IF(T382=Pomocný_list!$B$2,AF382*Pomocný_list!$C$2,IF(T382=Pomocný_list!$B$3,AF382*Pomocný_list!$C$3,IF(T382=Pomocný_list!$B$4,AF382*Pomocný_list!$C$4,IF(T382=Pomocný_list!$B$5,AF382*Pomocný_list!$C$5,IF(T382=Pomocný_list!$B$6,AF382*Pomocný_list!$C$6,IF(T382=Pomocný_list!$B$7,AF382*Pomocný_list!$C$7,IF(T382=Pomocný_list!$B$8,AF382*Pomocný_list!$C$8))))))),"Chybné údaje"))</f>
        <v>0</v>
      </c>
      <c r="AQ382" s="45">
        <f si="28" t="shared"/>
        <v>0</v>
      </c>
      <c r="AR382" s="63"/>
      <c r="AS382" s="63"/>
      <c r="AT382" s="64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</row>
    <row r="383" spans="15:75" x14ac:dyDescent="0.25">
      <c r="O383" s="70"/>
      <c r="P383" s="70"/>
      <c r="Q383" s="70"/>
      <c r="R383" s="70"/>
      <c r="S383" s="70"/>
      <c r="T383" s="70"/>
      <c r="U383" s="70"/>
      <c r="V383" s="71">
        <v>0</v>
      </c>
      <c r="W383" s="66"/>
      <c r="X383" s="66"/>
      <c r="Y383" s="35">
        <f>IF(T383=Pomocný_list!$B$4,((W383/0.75)+X383),(W383)+X383*0.75)</f>
        <v>0</v>
      </c>
      <c r="Z383" s="66"/>
      <c r="AA383" s="67"/>
      <c r="AB383" s="69"/>
      <c r="AC383" s="69"/>
      <c r="AD383" s="33" t="str">
        <f si="26" t="shared"/>
        <v>Splněna</v>
      </c>
      <c r="AE383" s="34">
        <f si="29" t="shared"/>
        <v>0</v>
      </c>
      <c r="AF383" s="34">
        <f si="27" t="shared"/>
        <v>0</v>
      </c>
      <c r="AG383" s="65"/>
      <c r="AH383" s="65"/>
      <c r="AI383" s="65"/>
      <c r="AJ383" s="65"/>
      <c r="AK383" s="65"/>
      <c r="AL383" s="65"/>
      <c r="AM383" s="65"/>
      <c r="AN383" s="65"/>
      <c r="AO383" s="65"/>
      <c r="AP383" s="37" t="b">
        <f>IF(AD383="Nesplněna","Nezpůsobilé výdaje",IFERROR(IF(T383=Pomocný_list!$B$2,AF383*Pomocný_list!$C$2,IF(T383=Pomocný_list!$B$3,AF383*Pomocný_list!$C$3,IF(T383=Pomocný_list!$B$4,AF383*Pomocný_list!$C$4,IF(T383=Pomocný_list!$B$5,AF383*Pomocný_list!$C$5,IF(T383=Pomocný_list!$B$6,AF383*Pomocný_list!$C$6,IF(T383=Pomocný_list!$B$7,AF383*Pomocný_list!$C$7,IF(T383=Pomocný_list!$B$8,AF383*Pomocný_list!$C$8))))))),"Chybné údaje"))</f>
        <v>0</v>
      </c>
      <c r="AQ383" s="45">
        <f si="28" t="shared"/>
        <v>0</v>
      </c>
      <c r="AR383" s="63"/>
      <c r="AS383" s="63"/>
      <c r="AT383" s="64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</row>
    <row r="384" spans="15:75" x14ac:dyDescent="0.25">
      <c r="O384" s="70"/>
      <c r="P384" s="70"/>
      <c r="Q384" s="70"/>
      <c r="R384" s="70"/>
      <c r="S384" s="70"/>
      <c r="T384" s="70"/>
      <c r="U384" s="70"/>
      <c r="V384" s="71">
        <v>0</v>
      </c>
      <c r="W384" s="66"/>
      <c r="X384" s="66"/>
      <c r="Y384" s="35">
        <f>IF(T384=Pomocný_list!$B$4,((W384/0.75)+X384),(W384)+X384*0.75)</f>
        <v>0</v>
      </c>
      <c r="Z384" s="66"/>
      <c r="AA384" s="67"/>
      <c r="AB384" s="69"/>
      <c r="AC384" s="69"/>
      <c r="AD384" s="33" t="str">
        <f si="26" t="shared"/>
        <v>Splněna</v>
      </c>
      <c r="AE384" s="34">
        <f si="29" t="shared"/>
        <v>0</v>
      </c>
      <c r="AF384" s="34">
        <f si="27" t="shared"/>
        <v>0</v>
      </c>
      <c r="AG384" s="65"/>
      <c r="AH384" s="65"/>
      <c r="AI384" s="65"/>
      <c r="AJ384" s="65"/>
      <c r="AK384" s="65"/>
      <c r="AL384" s="65"/>
      <c r="AM384" s="65"/>
      <c r="AN384" s="65"/>
      <c r="AO384" s="65"/>
      <c r="AP384" s="37" t="b">
        <f>IF(AD384="Nesplněna","Nezpůsobilé výdaje",IFERROR(IF(T384=Pomocný_list!$B$2,AF384*Pomocný_list!$C$2,IF(T384=Pomocný_list!$B$3,AF384*Pomocný_list!$C$3,IF(T384=Pomocný_list!$B$4,AF384*Pomocný_list!$C$4,IF(T384=Pomocný_list!$B$5,AF384*Pomocný_list!$C$5,IF(T384=Pomocný_list!$B$6,AF384*Pomocný_list!$C$6,IF(T384=Pomocný_list!$B$7,AF384*Pomocný_list!$C$7,IF(T384=Pomocný_list!$B$8,AF384*Pomocný_list!$C$8))))))),"Chybné údaje"))</f>
        <v>0</v>
      </c>
      <c r="AQ384" s="45">
        <f si="28" t="shared"/>
        <v>0</v>
      </c>
      <c r="AR384" s="63"/>
      <c r="AS384" s="63"/>
      <c r="AT384" s="64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</row>
    <row r="385" spans="15:75" x14ac:dyDescent="0.25">
      <c r="O385" s="70"/>
      <c r="P385" s="70"/>
      <c r="Q385" s="70"/>
      <c r="R385" s="70"/>
      <c r="S385" s="70"/>
      <c r="T385" s="70"/>
      <c r="U385" s="70"/>
      <c r="V385" s="71">
        <v>0</v>
      </c>
      <c r="W385" s="66"/>
      <c r="X385" s="66"/>
      <c r="Y385" s="35">
        <f>IF(T385=Pomocný_list!$B$4,((W385/0.75)+X385),(W385)+X385*0.75)</f>
        <v>0</v>
      </c>
      <c r="Z385" s="66"/>
      <c r="AA385" s="67"/>
      <c r="AB385" s="69"/>
      <c r="AC385" s="69"/>
      <c r="AD385" s="33" t="str">
        <f si="26" t="shared"/>
        <v>Splněna</v>
      </c>
      <c r="AE385" s="34">
        <f si="29" t="shared"/>
        <v>0</v>
      </c>
      <c r="AF385" s="34">
        <f si="27" t="shared"/>
        <v>0</v>
      </c>
      <c r="AG385" s="65"/>
      <c r="AH385" s="65"/>
      <c r="AI385" s="65"/>
      <c r="AJ385" s="65"/>
      <c r="AK385" s="65"/>
      <c r="AL385" s="65"/>
      <c r="AM385" s="65"/>
      <c r="AN385" s="65"/>
      <c r="AO385" s="65"/>
      <c r="AP385" s="37" t="b">
        <f>IF(AD385="Nesplněna","Nezpůsobilé výdaje",IFERROR(IF(T385=Pomocný_list!$B$2,AF385*Pomocný_list!$C$2,IF(T385=Pomocný_list!$B$3,AF385*Pomocný_list!$C$3,IF(T385=Pomocný_list!$B$4,AF385*Pomocný_list!$C$4,IF(T385=Pomocný_list!$B$5,AF385*Pomocný_list!$C$5,IF(T385=Pomocný_list!$B$6,AF385*Pomocný_list!$C$6,IF(T385=Pomocný_list!$B$7,AF385*Pomocný_list!$C$7,IF(T385=Pomocný_list!$B$8,AF385*Pomocný_list!$C$8))))))),"Chybné údaje"))</f>
        <v>0</v>
      </c>
      <c r="AQ385" s="45">
        <f si="28" t="shared"/>
        <v>0</v>
      </c>
      <c r="AR385" s="63"/>
      <c r="AS385" s="63"/>
      <c r="AT385" s="64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</row>
    <row r="386" spans="15:75" x14ac:dyDescent="0.25">
      <c r="O386" s="70"/>
      <c r="P386" s="70"/>
      <c r="Q386" s="70"/>
      <c r="R386" s="70"/>
      <c r="S386" s="70"/>
      <c r="T386" s="70"/>
      <c r="U386" s="70"/>
      <c r="V386" s="71">
        <v>0</v>
      </c>
      <c r="W386" s="66"/>
      <c r="X386" s="66"/>
      <c r="Y386" s="35">
        <f>IF(T386=Pomocný_list!$B$4,((W386/0.75)+X386),(W386)+X386*0.75)</f>
        <v>0</v>
      </c>
      <c r="Z386" s="66"/>
      <c r="AA386" s="67"/>
      <c r="AB386" s="69"/>
      <c r="AC386" s="69"/>
      <c r="AD386" s="33" t="str">
        <f si="26" t="shared"/>
        <v>Splněna</v>
      </c>
      <c r="AE386" s="34">
        <f si="29" t="shared"/>
        <v>0</v>
      </c>
      <c r="AF386" s="34">
        <f si="27" t="shared"/>
        <v>0</v>
      </c>
      <c r="AG386" s="65"/>
      <c r="AH386" s="65"/>
      <c r="AI386" s="65"/>
      <c r="AJ386" s="65"/>
      <c r="AK386" s="65"/>
      <c r="AL386" s="65"/>
      <c r="AM386" s="65"/>
      <c r="AN386" s="65"/>
      <c r="AO386" s="65"/>
      <c r="AP386" s="37" t="b">
        <f>IF(AD386="Nesplněna","Nezpůsobilé výdaje",IFERROR(IF(T386=Pomocný_list!$B$2,AF386*Pomocný_list!$C$2,IF(T386=Pomocný_list!$B$3,AF386*Pomocný_list!$C$3,IF(T386=Pomocný_list!$B$4,AF386*Pomocný_list!$C$4,IF(T386=Pomocný_list!$B$5,AF386*Pomocný_list!$C$5,IF(T386=Pomocný_list!$B$6,AF386*Pomocný_list!$C$6,IF(T386=Pomocný_list!$B$7,AF386*Pomocný_list!$C$7,IF(T386=Pomocný_list!$B$8,AF386*Pomocný_list!$C$8))))))),"Chybné údaje"))</f>
        <v>0</v>
      </c>
      <c r="AQ386" s="45">
        <f si="28" t="shared"/>
        <v>0</v>
      </c>
      <c r="AR386" s="63"/>
      <c r="AS386" s="63"/>
      <c r="AT386" s="64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</row>
    <row r="387" spans="15:75" x14ac:dyDescent="0.25">
      <c r="O387" s="70"/>
      <c r="P387" s="70"/>
      <c r="Q387" s="70"/>
      <c r="R387" s="70"/>
      <c r="S387" s="70"/>
      <c r="T387" s="70"/>
      <c r="U387" s="70"/>
      <c r="V387" s="71">
        <v>0</v>
      </c>
      <c r="W387" s="66"/>
      <c r="X387" s="66"/>
      <c r="Y387" s="35">
        <f>IF(T387=Pomocný_list!$B$4,((W387/0.75)+X387),(W387)+X387*0.75)</f>
        <v>0</v>
      </c>
      <c r="Z387" s="66"/>
      <c r="AA387" s="67"/>
      <c r="AB387" s="69"/>
      <c r="AC387" s="69"/>
      <c r="AD387" s="33" t="str">
        <f si="26" t="shared"/>
        <v>Splněna</v>
      </c>
      <c r="AE387" s="34">
        <f si="29" t="shared"/>
        <v>0</v>
      </c>
      <c r="AF387" s="34">
        <f si="27" t="shared"/>
        <v>0</v>
      </c>
      <c r="AG387" s="65"/>
      <c r="AH387" s="65"/>
      <c r="AI387" s="65"/>
      <c r="AJ387" s="65"/>
      <c r="AK387" s="65"/>
      <c r="AL387" s="65"/>
      <c r="AM387" s="65"/>
      <c r="AN387" s="65"/>
      <c r="AO387" s="65"/>
      <c r="AP387" s="37" t="b">
        <f>IF(AD387="Nesplněna","Nezpůsobilé výdaje",IFERROR(IF(T387=Pomocný_list!$B$2,AF387*Pomocný_list!$C$2,IF(T387=Pomocný_list!$B$3,AF387*Pomocný_list!$C$3,IF(T387=Pomocný_list!$B$4,AF387*Pomocný_list!$C$4,IF(T387=Pomocný_list!$B$5,AF387*Pomocný_list!$C$5,IF(T387=Pomocný_list!$B$6,AF387*Pomocný_list!$C$6,IF(T387=Pomocný_list!$B$7,AF387*Pomocný_list!$C$7,IF(T387=Pomocný_list!$B$8,AF387*Pomocný_list!$C$8))))))),"Chybné údaje"))</f>
        <v>0</v>
      </c>
      <c r="AQ387" s="45">
        <f si="28" t="shared"/>
        <v>0</v>
      </c>
      <c r="AR387" s="63"/>
      <c r="AS387" s="63"/>
      <c r="AT387" s="64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</row>
    <row r="388" spans="15:75" x14ac:dyDescent="0.25">
      <c r="O388" s="70"/>
      <c r="P388" s="70"/>
      <c r="Q388" s="70"/>
      <c r="R388" s="70"/>
      <c r="S388" s="70"/>
      <c r="T388" s="70"/>
      <c r="U388" s="70"/>
      <c r="V388" s="71">
        <v>0</v>
      </c>
      <c r="W388" s="66"/>
      <c r="X388" s="66"/>
      <c r="Y388" s="35">
        <f>IF(T388=Pomocný_list!$B$4,((W388/0.75)+X388),(W388)+X388*0.75)</f>
        <v>0</v>
      </c>
      <c r="Z388" s="66"/>
      <c r="AA388" s="67"/>
      <c r="AB388" s="69"/>
      <c r="AC388" s="69"/>
      <c r="AD388" s="33" t="str">
        <f si="26" t="shared"/>
        <v>Splněna</v>
      </c>
      <c r="AE388" s="34">
        <f si="29" t="shared"/>
        <v>0</v>
      </c>
      <c r="AF388" s="34">
        <f si="27" t="shared"/>
        <v>0</v>
      </c>
      <c r="AG388" s="65"/>
      <c r="AH388" s="65"/>
      <c r="AI388" s="65"/>
      <c r="AJ388" s="65"/>
      <c r="AK388" s="65"/>
      <c r="AL388" s="65"/>
      <c r="AM388" s="65"/>
      <c r="AN388" s="65"/>
      <c r="AO388" s="65"/>
      <c r="AP388" s="37" t="b">
        <f>IF(AD388="Nesplněna","Nezpůsobilé výdaje",IFERROR(IF(T388=Pomocný_list!$B$2,AF388*Pomocný_list!$C$2,IF(T388=Pomocný_list!$B$3,AF388*Pomocný_list!$C$3,IF(T388=Pomocný_list!$B$4,AF388*Pomocný_list!$C$4,IF(T388=Pomocný_list!$B$5,AF388*Pomocný_list!$C$5,IF(T388=Pomocný_list!$B$6,AF388*Pomocný_list!$C$6,IF(T388=Pomocný_list!$B$7,AF388*Pomocný_list!$C$7,IF(T388=Pomocný_list!$B$8,AF388*Pomocný_list!$C$8))))))),"Chybné údaje"))</f>
        <v>0</v>
      </c>
      <c r="AQ388" s="45">
        <f si="28" t="shared"/>
        <v>0</v>
      </c>
      <c r="AR388" s="63"/>
      <c r="AS388" s="63"/>
      <c r="AT388" s="64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</row>
    <row r="389" spans="15:75" x14ac:dyDescent="0.25">
      <c r="O389" s="70"/>
      <c r="P389" s="70"/>
      <c r="Q389" s="70"/>
      <c r="R389" s="70"/>
      <c r="S389" s="70"/>
      <c r="T389" s="70"/>
      <c r="U389" s="70"/>
      <c r="V389" s="71">
        <v>0</v>
      </c>
      <c r="W389" s="66"/>
      <c r="X389" s="66"/>
      <c r="Y389" s="35">
        <f>IF(T389=Pomocný_list!$B$4,((W389/0.75)+X389),(W389)+X389*0.75)</f>
        <v>0</v>
      </c>
      <c r="Z389" s="66"/>
      <c r="AA389" s="67"/>
      <c r="AB389" s="69"/>
      <c r="AC389" s="69"/>
      <c r="AD389" s="33" t="str">
        <f si="26" t="shared"/>
        <v>Splněna</v>
      </c>
      <c r="AE389" s="34">
        <f si="29" t="shared"/>
        <v>0</v>
      </c>
      <c r="AF389" s="34">
        <f si="27" t="shared"/>
        <v>0</v>
      </c>
      <c r="AG389" s="65"/>
      <c r="AH389" s="65"/>
      <c r="AI389" s="65"/>
      <c r="AJ389" s="65"/>
      <c r="AK389" s="65"/>
      <c r="AL389" s="65"/>
      <c r="AM389" s="65"/>
      <c r="AN389" s="65"/>
      <c r="AO389" s="65"/>
      <c r="AP389" s="37" t="b">
        <f>IF(AD389="Nesplněna","Nezpůsobilé výdaje",IFERROR(IF(T389=Pomocný_list!$B$2,AF389*Pomocný_list!$C$2,IF(T389=Pomocný_list!$B$3,AF389*Pomocný_list!$C$3,IF(T389=Pomocný_list!$B$4,AF389*Pomocný_list!$C$4,IF(T389=Pomocný_list!$B$5,AF389*Pomocný_list!$C$5,IF(T389=Pomocný_list!$B$6,AF389*Pomocný_list!$C$6,IF(T389=Pomocný_list!$B$7,AF389*Pomocný_list!$C$7,IF(T389=Pomocný_list!$B$8,AF389*Pomocný_list!$C$8))))))),"Chybné údaje"))</f>
        <v>0</v>
      </c>
      <c r="AQ389" s="45">
        <f si="28" t="shared"/>
        <v>0</v>
      </c>
      <c r="AR389" s="63"/>
      <c r="AS389" s="63"/>
      <c r="AT389" s="64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</row>
    <row r="390" spans="15:75" x14ac:dyDescent="0.25">
      <c r="O390" s="70"/>
      <c r="P390" s="70"/>
      <c r="Q390" s="70"/>
      <c r="R390" s="70"/>
      <c r="S390" s="70"/>
      <c r="T390" s="70"/>
      <c r="U390" s="70"/>
      <c r="V390" s="71">
        <v>0</v>
      </c>
      <c r="W390" s="66"/>
      <c r="X390" s="66"/>
      <c r="Y390" s="35">
        <f>IF(T390=Pomocný_list!$B$4,((W390/0.75)+X390),(W390)+X390*0.75)</f>
        <v>0</v>
      </c>
      <c r="Z390" s="66"/>
      <c r="AA390" s="67"/>
      <c r="AB390" s="69"/>
      <c r="AC390" s="69"/>
      <c r="AD390" s="33" t="str">
        <f si="26" t="shared"/>
        <v>Splněna</v>
      </c>
      <c r="AE390" s="34">
        <f si="29" t="shared"/>
        <v>0</v>
      </c>
      <c r="AF390" s="34">
        <f si="27" t="shared"/>
        <v>0</v>
      </c>
      <c r="AG390" s="65"/>
      <c r="AH390" s="65"/>
      <c r="AI390" s="65"/>
      <c r="AJ390" s="65"/>
      <c r="AK390" s="65"/>
      <c r="AL390" s="65"/>
      <c r="AM390" s="65"/>
      <c r="AN390" s="65"/>
      <c r="AO390" s="65"/>
      <c r="AP390" s="37" t="b">
        <f>IF(AD390="Nesplněna","Nezpůsobilé výdaje",IFERROR(IF(T390=Pomocný_list!$B$2,AF390*Pomocný_list!$C$2,IF(T390=Pomocný_list!$B$3,AF390*Pomocný_list!$C$3,IF(T390=Pomocný_list!$B$4,AF390*Pomocný_list!$C$4,IF(T390=Pomocný_list!$B$5,AF390*Pomocný_list!$C$5,IF(T390=Pomocný_list!$B$6,AF390*Pomocný_list!$C$6,IF(T390=Pomocný_list!$B$7,AF390*Pomocný_list!$C$7,IF(T390=Pomocný_list!$B$8,AF390*Pomocný_list!$C$8))))))),"Chybné údaje"))</f>
        <v>0</v>
      </c>
      <c r="AQ390" s="45">
        <f si="28" t="shared"/>
        <v>0</v>
      </c>
      <c r="AR390" s="63"/>
      <c r="AS390" s="63"/>
      <c r="AT390" s="64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</row>
    <row r="391" spans="15:75" x14ac:dyDescent="0.25">
      <c r="O391" s="70"/>
      <c r="P391" s="70"/>
      <c r="Q391" s="70"/>
      <c r="R391" s="70"/>
      <c r="S391" s="70"/>
      <c r="T391" s="70"/>
      <c r="U391" s="70"/>
      <c r="V391" s="71">
        <v>0</v>
      </c>
      <c r="W391" s="66"/>
      <c r="X391" s="66"/>
      <c r="Y391" s="35">
        <f>IF(T391=Pomocný_list!$B$4,((W391/0.75)+X391),(W391)+X391*0.75)</f>
        <v>0</v>
      </c>
      <c r="Z391" s="66"/>
      <c r="AA391" s="67"/>
      <c r="AB391" s="69"/>
      <c r="AC391" s="69"/>
      <c r="AD391" s="33" t="str">
        <f si="26" t="shared"/>
        <v>Splněna</v>
      </c>
      <c r="AE391" s="34">
        <f si="29" t="shared"/>
        <v>0</v>
      </c>
      <c r="AF391" s="34">
        <f si="27" t="shared"/>
        <v>0</v>
      </c>
      <c r="AG391" s="65"/>
      <c r="AH391" s="65"/>
      <c r="AI391" s="65"/>
      <c r="AJ391" s="65"/>
      <c r="AK391" s="65"/>
      <c r="AL391" s="65"/>
      <c r="AM391" s="65"/>
      <c r="AN391" s="65"/>
      <c r="AO391" s="65"/>
      <c r="AP391" s="37" t="b">
        <f>IF(AD391="Nesplněna","Nezpůsobilé výdaje",IFERROR(IF(T391=Pomocný_list!$B$2,AF391*Pomocný_list!$C$2,IF(T391=Pomocný_list!$B$3,AF391*Pomocný_list!$C$3,IF(T391=Pomocný_list!$B$4,AF391*Pomocný_list!$C$4,IF(T391=Pomocný_list!$B$5,AF391*Pomocný_list!$C$5,IF(T391=Pomocný_list!$B$6,AF391*Pomocný_list!$C$6,IF(T391=Pomocný_list!$B$7,AF391*Pomocný_list!$C$7,IF(T391=Pomocný_list!$B$8,AF391*Pomocný_list!$C$8))))))),"Chybné údaje"))</f>
        <v>0</v>
      </c>
      <c r="AQ391" s="45">
        <f si="28" t="shared"/>
        <v>0</v>
      </c>
      <c r="AR391" s="63"/>
      <c r="AS391" s="63"/>
      <c r="AT391" s="64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</row>
    <row r="392" spans="15:75" x14ac:dyDescent="0.25">
      <c r="O392" s="70"/>
      <c r="P392" s="70"/>
      <c r="Q392" s="70"/>
      <c r="R392" s="70"/>
      <c r="S392" s="70"/>
      <c r="T392" s="70"/>
      <c r="U392" s="70"/>
      <c r="V392" s="71">
        <v>0</v>
      </c>
      <c r="W392" s="66"/>
      <c r="X392" s="66"/>
      <c r="Y392" s="35">
        <f>IF(T392=Pomocný_list!$B$4,((W392/0.75)+X392),(W392)+X392*0.75)</f>
        <v>0</v>
      </c>
      <c r="Z392" s="66"/>
      <c r="AA392" s="67"/>
      <c r="AB392" s="69"/>
      <c r="AC392" s="69"/>
      <c r="AD392" s="33" t="str">
        <f si="26" t="shared"/>
        <v>Splněna</v>
      </c>
      <c r="AE392" s="34">
        <f si="29" t="shared"/>
        <v>0</v>
      </c>
      <c r="AF392" s="34">
        <f si="27" t="shared"/>
        <v>0</v>
      </c>
      <c r="AG392" s="65"/>
      <c r="AH392" s="65"/>
      <c r="AI392" s="65"/>
      <c r="AJ392" s="65"/>
      <c r="AK392" s="65"/>
      <c r="AL392" s="65"/>
      <c r="AM392" s="65"/>
      <c r="AN392" s="65"/>
      <c r="AO392" s="65"/>
      <c r="AP392" s="37" t="b">
        <f>IF(AD392="Nesplněna","Nezpůsobilé výdaje",IFERROR(IF(T392=Pomocný_list!$B$2,AF392*Pomocný_list!$C$2,IF(T392=Pomocný_list!$B$3,AF392*Pomocný_list!$C$3,IF(T392=Pomocný_list!$B$4,AF392*Pomocný_list!$C$4,IF(T392=Pomocný_list!$B$5,AF392*Pomocný_list!$C$5,IF(T392=Pomocný_list!$B$6,AF392*Pomocný_list!$C$6,IF(T392=Pomocný_list!$B$7,AF392*Pomocný_list!$C$7,IF(T392=Pomocný_list!$B$8,AF392*Pomocný_list!$C$8))))))),"Chybné údaje"))</f>
        <v>0</v>
      </c>
      <c r="AQ392" s="45">
        <f si="28" t="shared"/>
        <v>0</v>
      </c>
      <c r="AR392" s="63"/>
      <c r="AS392" s="63"/>
      <c r="AT392" s="64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</row>
    <row r="393" spans="15:75" x14ac:dyDescent="0.25">
      <c r="O393" s="70"/>
      <c r="P393" s="70"/>
      <c r="Q393" s="70"/>
      <c r="R393" s="70"/>
      <c r="S393" s="70"/>
      <c r="T393" s="70"/>
      <c r="U393" s="70"/>
      <c r="V393" s="71">
        <v>0</v>
      </c>
      <c r="W393" s="66"/>
      <c r="X393" s="66"/>
      <c r="Y393" s="35">
        <f>IF(T393=Pomocný_list!$B$4,((W393/0.75)+X393),(W393)+X393*0.75)</f>
        <v>0</v>
      </c>
      <c r="Z393" s="66"/>
      <c r="AA393" s="67"/>
      <c r="AB393" s="69"/>
      <c r="AC393" s="69"/>
      <c r="AD393" s="33" t="str">
        <f si="26" t="shared"/>
        <v>Splněna</v>
      </c>
      <c r="AE393" s="34">
        <f si="29" t="shared"/>
        <v>0</v>
      </c>
      <c r="AF393" s="34">
        <f si="27" t="shared"/>
        <v>0</v>
      </c>
      <c r="AG393" s="65"/>
      <c r="AH393" s="65"/>
      <c r="AI393" s="65"/>
      <c r="AJ393" s="65"/>
      <c r="AK393" s="65"/>
      <c r="AL393" s="65"/>
      <c r="AM393" s="65"/>
      <c r="AN393" s="65"/>
      <c r="AO393" s="65"/>
      <c r="AP393" s="37" t="b">
        <f>IF(AD393="Nesplněna","Nezpůsobilé výdaje",IFERROR(IF(T393=Pomocný_list!$B$2,AF393*Pomocný_list!$C$2,IF(T393=Pomocný_list!$B$3,AF393*Pomocný_list!$C$3,IF(T393=Pomocný_list!$B$4,AF393*Pomocný_list!$C$4,IF(T393=Pomocný_list!$B$5,AF393*Pomocný_list!$C$5,IF(T393=Pomocný_list!$B$6,AF393*Pomocný_list!$C$6,IF(T393=Pomocný_list!$B$7,AF393*Pomocný_list!$C$7,IF(T393=Pomocný_list!$B$8,AF393*Pomocný_list!$C$8))))))),"Chybné údaje"))</f>
        <v>0</v>
      </c>
      <c r="AQ393" s="45">
        <f si="28" t="shared"/>
        <v>0</v>
      </c>
      <c r="AR393" s="63"/>
      <c r="AS393" s="63"/>
      <c r="AT393" s="64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</row>
    <row r="394" spans="15:75" x14ac:dyDescent="0.25">
      <c r="O394" s="70"/>
      <c r="P394" s="70"/>
      <c r="Q394" s="70"/>
      <c r="R394" s="70"/>
      <c r="S394" s="70"/>
      <c r="T394" s="70"/>
      <c r="U394" s="70"/>
      <c r="V394" s="71">
        <v>0</v>
      </c>
      <c r="W394" s="66"/>
      <c r="X394" s="66"/>
      <c r="Y394" s="35">
        <f>IF(T394=Pomocný_list!$B$4,((W394/0.75)+X394),(W394)+X394*0.75)</f>
        <v>0</v>
      </c>
      <c r="Z394" s="66"/>
      <c r="AA394" s="67"/>
      <c r="AB394" s="69"/>
      <c r="AC394" s="69"/>
      <c r="AD394" s="33" t="str">
        <f si="26" t="shared"/>
        <v>Splněna</v>
      </c>
      <c r="AE394" s="34">
        <f si="29" t="shared"/>
        <v>0</v>
      </c>
      <c r="AF394" s="34">
        <f si="27" t="shared"/>
        <v>0</v>
      </c>
      <c r="AG394" s="65"/>
      <c r="AH394" s="65"/>
      <c r="AI394" s="65"/>
      <c r="AJ394" s="65"/>
      <c r="AK394" s="65"/>
      <c r="AL394" s="65"/>
      <c r="AM394" s="65"/>
      <c r="AN394" s="65"/>
      <c r="AO394" s="65"/>
      <c r="AP394" s="37" t="b">
        <f>IF(AD394="Nesplněna","Nezpůsobilé výdaje",IFERROR(IF(T394=Pomocný_list!$B$2,AF394*Pomocný_list!$C$2,IF(T394=Pomocný_list!$B$3,AF394*Pomocný_list!$C$3,IF(T394=Pomocný_list!$B$4,AF394*Pomocný_list!$C$4,IF(T394=Pomocný_list!$B$5,AF394*Pomocný_list!$C$5,IF(T394=Pomocný_list!$B$6,AF394*Pomocný_list!$C$6,IF(T394=Pomocný_list!$B$7,AF394*Pomocný_list!$C$7,IF(T394=Pomocný_list!$B$8,AF394*Pomocný_list!$C$8))))))),"Chybné údaje"))</f>
        <v>0</v>
      </c>
      <c r="AQ394" s="45">
        <f si="28" t="shared"/>
        <v>0</v>
      </c>
      <c r="AR394" s="63"/>
      <c r="AS394" s="63"/>
      <c r="AT394" s="64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</row>
    <row r="395" spans="15:75" x14ac:dyDescent="0.25">
      <c r="O395" s="70"/>
      <c r="P395" s="70"/>
      <c r="Q395" s="70"/>
      <c r="R395" s="70"/>
      <c r="S395" s="70"/>
      <c r="T395" s="70"/>
      <c r="U395" s="70"/>
      <c r="V395" s="71">
        <v>0</v>
      </c>
      <c r="W395" s="66"/>
      <c r="X395" s="66"/>
      <c r="Y395" s="35">
        <f>IF(T395=Pomocný_list!$B$4,((W395/0.75)+X395),(W395)+X395*0.75)</f>
        <v>0</v>
      </c>
      <c r="Z395" s="66"/>
      <c r="AA395" s="67"/>
      <c r="AB395" s="69"/>
      <c r="AC395" s="69"/>
      <c r="AD395" s="33" t="str">
        <f si="26" t="shared"/>
        <v>Splněna</v>
      </c>
      <c r="AE395" s="34">
        <f si="29" t="shared"/>
        <v>0</v>
      </c>
      <c r="AF395" s="34">
        <f si="27" t="shared"/>
        <v>0</v>
      </c>
      <c r="AG395" s="65"/>
      <c r="AH395" s="65"/>
      <c r="AI395" s="65"/>
      <c r="AJ395" s="65"/>
      <c r="AK395" s="65"/>
      <c r="AL395" s="65"/>
      <c r="AM395" s="65"/>
      <c r="AN395" s="65"/>
      <c r="AO395" s="65"/>
      <c r="AP395" s="37" t="b">
        <f>IF(AD395="Nesplněna","Nezpůsobilé výdaje",IFERROR(IF(T395=Pomocný_list!$B$2,AF395*Pomocný_list!$C$2,IF(T395=Pomocný_list!$B$3,AF395*Pomocný_list!$C$3,IF(T395=Pomocný_list!$B$4,AF395*Pomocný_list!$C$4,IF(T395=Pomocný_list!$B$5,AF395*Pomocný_list!$C$5,IF(T395=Pomocný_list!$B$6,AF395*Pomocný_list!$C$6,IF(T395=Pomocný_list!$B$7,AF395*Pomocný_list!$C$7,IF(T395=Pomocný_list!$B$8,AF395*Pomocný_list!$C$8))))))),"Chybné údaje"))</f>
        <v>0</v>
      </c>
      <c r="AQ395" s="45">
        <f si="28" t="shared"/>
        <v>0</v>
      </c>
      <c r="AR395" s="63"/>
      <c r="AS395" s="63"/>
      <c r="AT395" s="64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</row>
    <row r="396" spans="15:75" x14ac:dyDescent="0.25">
      <c r="O396" s="70"/>
      <c r="P396" s="70"/>
      <c r="Q396" s="70"/>
      <c r="R396" s="70"/>
      <c r="S396" s="70"/>
      <c r="T396" s="70"/>
      <c r="U396" s="70"/>
      <c r="V396" s="71">
        <v>0</v>
      </c>
      <c r="W396" s="66"/>
      <c r="X396" s="66"/>
      <c r="Y396" s="35">
        <f>IF(T396=Pomocný_list!$B$4,((W396/0.75)+X396),(W396)+X396*0.75)</f>
        <v>0</v>
      </c>
      <c r="Z396" s="66"/>
      <c r="AA396" s="67"/>
      <c r="AB396" s="69"/>
      <c r="AC396" s="69"/>
      <c r="AD396" s="33" t="str">
        <f si="26" t="shared"/>
        <v>Splněna</v>
      </c>
      <c r="AE396" s="34">
        <f si="29" t="shared"/>
        <v>0</v>
      </c>
      <c r="AF396" s="34">
        <f si="27" t="shared"/>
        <v>0</v>
      </c>
      <c r="AG396" s="65"/>
      <c r="AH396" s="65"/>
      <c r="AI396" s="65"/>
      <c r="AJ396" s="65"/>
      <c r="AK396" s="65"/>
      <c r="AL396" s="65"/>
      <c r="AM396" s="65"/>
      <c r="AN396" s="65"/>
      <c r="AO396" s="65"/>
      <c r="AP396" s="37" t="b">
        <f>IF(AD396="Nesplněna","Nezpůsobilé výdaje",IFERROR(IF(T396=Pomocný_list!$B$2,AF396*Pomocný_list!$C$2,IF(T396=Pomocný_list!$B$3,AF396*Pomocný_list!$C$3,IF(T396=Pomocný_list!$B$4,AF396*Pomocný_list!$C$4,IF(T396=Pomocný_list!$B$5,AF396*Pomocný_list!$C$5,IF(T396=Pomocný_list!$B$6,AF396*Pomocný_list!$C$6,IF(T396=Pomocný_list!$B$7,AF396*Pomocný_list!$C$7,IF(T396=Pomocný_list!$B$8,AF396*Pomocný_list!$C$8))))))),"Chybné údaje"))</f>
        <v>0</v>
      </c>
      <c r="AQ396" s="45">
        <f si="28" t="shared"/>
        <v>0</v>
      </c>
      <c r="AR396" s="63"/>
      <c r="AS396" s="63"/>
      <c r="AT396" s="64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</row>
    <row r="397" spans="15:75" x14ac:dyDescent="0.25">
      <c r="O397" s="70"/>
      <c r="P397" s="70"/>
      <c r="Q397" s="70"/>
      <c r="R397" s="70"/>
      <c r="S397" s="70"/>
      <c r="T397" s="70"/>
      <c r="U397" s="70"/>
      <c r="V397" s="71">
        <v>0</v>
      </c>
      <c r="W397" s="66"/>
      <c r="X397" s="66"/>
      <c r="Y397" s="35">
        <f>IF(T397=Pomocný_list!$B$4,((W397/0.75)+X397),(W397)+X397*0.75)</f>
        <v>0</v>
      </c>
      <c r="Z397" s="66"/>
      <c r="AA397" s="67"/>
      <c r="AB397" s="69"/>
      <c r="AC397" s="69"/>
      <c r="AD397" s="33" t="str">
        <f si="26" t="shared"/>
        <v>Splněna</v>
      </c>
      <c r="AE397" s="34">
        <f si="29" t="shared"/>
        <v>0</v>
      </c>
      <c r="AF397" s="34">
        <f si="27" t="shared"/>
        <v>0</v>
      </c>
      <c r="AG397" s="65"/>
      <c r="AH397" s="65"/>
      <c r="AI397" s="65"/>
      <c r="AJ397" s="65"/>
      <c r="AK397" s="65"/>
      <c r="AL397" s="65"/>
      <c r="AM397" s="65"/>
      <c r="AN397" s="65"/>
      <c r="AO397" s="65"/>
      <c r="AP397" s="37" t="b">
        <f>IF(AD397="Nesplněna","Nezpůsobilé výdaje",IFERROR(IF(T397=Pomocný_list!$B$2,AF397*Pomocný_list!$C$2,IF(T397=Pomocný_list!$B$3,AF397*Pomocný_list!$C$3,IF(T397=Pomocný_list!$B$4,AF397*Pomocný_list!$C$4,IF(T397=Pomocný_list!$B$5,AF397*Pomocný_list!$C$5,IF(T397=Pomocný_list!$B$6,AF397*Pomocný_list!$C$6,IF(T397=Pomocný_list!$B$7,AF397*Pomocný_list!$C$7,IF(T397=Pomocný_list!$B$8,AF397*Pomocný_list!$C$8))))))),"Chybné údaje"))</f>
        <v>0</v>
      </c>
      <c r="AQ397" s="45">
        <f si="28" t="shared"/>
        <v>0</v>
      </c>
      <c r="AR397" s="63"/>
      <c r="AS397" s="63"/>
      <c r="AT397" s="64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</row>
    <row r="398" spans="15:75" x14ac:dyDescent="0.25">
      <c r="O398" s="70"/>
      <c r="P398" s="70"/>
      <c r="Q398" s="70"/>
      <c r="R398" s="70"/>
      <c r="S398" s="70"/>
      <c r="T398" s="70"/>
      <c r="U398" s="70"/>
      <c r="V398" s="71">
        <v>0</v>
      </c>
      <c r="W398" s="66"/>
      <c r="X398" s="66"/>
      <c r="Y398" s="35">
        <f>IF(T398=Pomocný_list!$B$4,((W398/0.75)+X398),(W398)+X398*0.75)</f>
        <v>0</v>
      </c>
      <c r="Z398" s="66"/>
      <c r="AA398" s="67"/>
      <c r="AB398" s="69"/>
      <c r="AC398" s="69"/>
      <c r="AD398" s="33" t="str">
        <f si="26" t="shared"/>
        <v>Splněna</v>
      </c>
      <c r="AE398" s="34">
        <f si="29" t="shared"/>
        <v>0</v>
      </c>
      <c r="AF398" s="34">
        <f si="27" t="shared"/>
        <v>0</v>
      </c>
      <c r="AG398" s="65"/>
      <c r="AH398" s="65"/>
      <c r="AI398" s="65"/>
      <c r="AJ398" s="65"/>
      <c r="AK398" s="65"/>
      <c r="AL398" s="65"/>
      <c r="AM398" s="65"/>
      <c r="AN398" s="65"/>
      <c r="AO398" s="65"/>
      <c r="AP398" s="37" t="b">
        <f>IF(AD398="Nesplněna","Nezpůsobilé výdaje",IFERROR(IF(T398=Pomocný_list!$B$2,AF398*Pomocný_list!$C$2,IF(T398=Pomocný_list!$B$3,AF398*Pomocný_list!$C$3,IF(T398=Pomocný_list!$B$4,AF398*Pomocný_list!$C$4,IF(T398=Pomocný_list!$B$5,AF398*Pomocný_list!$C$5,IF(T398=Pomocný_list!$B$6,AF398*Pomocný_list!$C$6,IF(T398=Pomocný_list!$B$7,AF398*Pomocný_list!$C$7,IF(T398=Pomocný_list!$B$8,AF398*Pomocný_list!$C$8))))))),"Chybné údaje"))</f>
        <v>0</v>
      </c>
      <c r="AQ398" s="45">
        <f si="28" t="shared"/>
        <v>0</v>
      </c>
      <c r="AR398" s="63"/>
      <c r="AS398" s="63"/>
      <c r="AT398" s="64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</row>
    <row r="399" spans="15:75" x14ac:dyDescent="0.25">
      <c r="O399" s="70"/>
      <c r="P399" s="70"/>
      <c r="Q399" s="70"/>
      <c r="R399" s="70"/>
      <c r="S399" s="70"/>
      <c r="T399" s="70"/>
      <c r="U399" s="70"/>
      <c r="V399" s="71">
        <v>0</v>
      </c>
      <c r="W399" s="66"/>
      <c r="X399" s="66"/>
      <c r="Y399" s="35">
        <f>IF(T399=Pomocný_list!$B$4,((W399/0.75)+X399),(W399)+X399*0.75)</f>
        <v>0</v>
      </c>
      <c r="Z399" s="66"/>
      <c r="AA399" s="67"/>
      <c r="AB399" s="69"/>
      <c r="AC399" s="69"/>
      <c r="AD399" s="33" t="str">
        <f si="26" t="shared"/>
        <v>Splněna</v>
      </c>
      <c r="AE399" s="34">
        <f si="29" t="shared"/>
        <v>0</v>
      </c>
      <c r="AF399" s="34">
        <f si="27" t="shared"/>
        <v>0</v>
      </c>
      <c r="AG399" s="65"/>
      <c r="AH399" s="65"/>
      <c r="AI399" s="65"/>
      <c r="AJ399" s="65"/>
      <c r="AK399" s="65"/>
      <c r="AL399" s="65"/>
      <c r="AM399" s="65"/>
      <c r="AN399" s="65"/>
      <c r="AO399" s="65"/>
      <c r="AP399" s="37" t="b">
        <f>IF(AD399="Nesplněna","Nezpůsobilé výdaje",IFERROR(IF(T399=Pomocný_list!$B$2,AF399*Pomocný_list!$C$2,IF(T399=Pomocný_list!$B$3,AF399*Pomocný_list!$C$3,IF(T399=Pomocný_list!$B$4,AF399*Pomocný_list!$C$4,IF(T399=Pomocný_list!$B$5,AF399*Pomocný_list!$C$5,IF(T399=Pomocný_list!$B$6,AF399*Pomocný_list!$C$6,IF(T399=Pomocný_list!$B$7,AF399*Pomocný_list!$C$7,IF(T399=Pomocný_list!$B$8,AF399*Pomocný_list!$C$8))))))),"Chybné údaje"))</f>
        <v>0</v>
      </c>
      <c r="AQ399" s="45">
        <f si="28" t="shared"/>
        <v>0</v>
      </c>
      <c r="AR399" s="63"/>
      <c r="AS399" s="63"/>
      <c r="AT399" s="64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</row>
    <row r="400" spans="15:75" x14ac:dyDescent="0.25">
      <c r="O400" s="70"/>
      <c r="P400" s="70"/>
      <c r="Q400" s="70"/>
      <c r="R400" s="70"/>
      <c r="S400" s="70"/>
      <c r="T400" s="70"/>
      <c r="U400" s="70"/>
      <c r="V400" s="71">
        <v>0</v>
      </c>
      <c r="W400" s="66"/>
      <c r="X400" s="66"/>
      <c r="Y400" s="35">
        <f>IF(T400=Pomocný_list!$B$4,((W400/0.75)+X400),(W400)+X400*0.75)</f>
        <v>0</v>
      </c>
      <c r="Z400" s="66"/>
      <c r="AA400" s="67"/>
      <c r="AB400" s="69"/>
      <c r="AC400" s="69"/>
      <c r="AD400" s="33" t="str">
        <f si="26" t="shared"/>
        <v>Splněna</v>
      </c>
      <c r="AE400" s="34">
        <f si="29" t="shared"/>
        <v>0</v>
      </c>
      <c r="AF400" s="34">
        <f si="27" t="shared"/>
        <v>0</v>
      </c>
      <c r="AG400" s="65"/>
      <c r="AH400" s="65"/>
      <c r="AI400" s="65"/>
      <c r="AJ400" s="65"/>
      <c r="AK400" s="65"/>
      <c r="AL400" s="65"/>
      <c r="AM400" s="65"/>
      <c r="AN400" s="65"/>
      <c r="AO400" s="65"/>
      <c r="AP400" s="37" t="b">
        <f>IF(AD400="Nesplněna","Nezpůsobilé výdaje",IFERROR(IF(T400=Pomocný_list!$B$2,AF400*Pomocný_list!$C$2,IF(T400=Pomocný_list!$B$3,AF400*Pomocný_list!$C$3,IF(T400=Pomocný_list!$B$4,AF400*Pomocný_list!$C$4,IF(T400=Pomocný_list!$B$5,AF400*Pomocný_list!$C$5,IF(T400=Pomocný_list!$B$6,AF400*Pomocný_list!$C$6,IF(T400=Pomocný_list!$B$7,AF400*Pomocný_list!$C$7,IF(T400=Pomocný_list!$B$8,AF400*Pomocný_list!$C$8))))))),"Chybné údaje"))</f>
        <v>0</v>
      </c>
      <c r="AQ400" s="45">
        <f si="28" t="shared"/>
        <v>0</v>
      </c>
      <c r="AR400" s="63"/>
      <c r="AS400" s="63"/>
      <c r="AT400" s="64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</row>
    <row r="401" spans="15:75" x14ac:dyDescent="0.25">
      <c r="O401" s="70"/>
      <c r="P401" s="70"/>
      <c r="Q401" s="70"/>
      <c r="R401" s="70"/>
      <c r="S401" s="70"/>
      <c r="T401" s="70"/>
      <c r="U401" s="70"/>
      <c r="V401" s="71">
        <v>0</v>
      </c>
      <c r="W401" s="66"/>
      <c r="X401" s="66"/>
      <c r="Y401" s="35">
        <f>IF(T401=Pomocný_list!$B$4,((W401/0.75)+X401),(W401)+X401*0.75)</f>
        <v>0</v>
      </c>
      <c r="Z401" s="66"/>
      <c r="AA401" s="67"/>
      <c r="AB401" s="69"/>
      <c r="AC401" s="69"/>
      <c r="AD401" s="33" t="str">
        <f si="26" t="shared"/>
        <v>Splněna</v>
      </c>
      <c r="AE401" s="34">
        <f si="29" t="shared"/>
        <v>0</v>
      </c>
      <c r="AF401" s="34">
        <f si="27" t="shared"/>
        <v>0</v>
      </c>
      <c r="AG401" s="65"/>
      <c r="AH401" s="65"/>
      <c r="AI401" s="65"/>
      <c r="AJ401" s="65"/>
      <c r="AK401" s="65"/>
      <c r="AL401" s="65"/>
      <c r="AM401" s="65"/>
      <c r="AN401" s="65"/>
      <c r="AO401" s="65"/>
      <c r="AP401" s="37" t="b">
        <f>IF(AD401="Nesplněna","Nezpůsobilé výdaje",IFERROR(IF(T401=Pomocný_list!$B$2,AF401*Pomocný_list!$C$2,IF(T401=Pomocný_list!$B$3,AF401*Pomocný_list!$C$3,IF(T401=Pomocný_list!$B$4,AF401*Pomocný_list!$C$4,IF(T401=Pomocný_list!$B$5,AF401*Pomocný_list!$C$5,IF(T401=Pomocný_list!$B$6,AF401*Pomocný_list!$C$6,IF(T401=Pomocný_list!$B$7,AF401*Pomocný_list!$C$7,IF(T401=Pomocný_list!$B$8,AF401*Pomocný_list!$C$8))))))),"Chybné údaje"))</f>
        <v>0</v>
      </c>
      <c r="AQ401" s="45">
        <f si="28" t="shared"/>
        <v>0</v>
      </c>
      <c r="AR401" s="63"/>
      <c r="AS401" s="63"/>
      <c r="AT401" s="64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</row>
    <row r="402" spans="15:75" x14ac:dyDescent="0.25">
      <c r="O402" s="70"/>
      <c r="P402" s="70"/>
      <c r="Q402" s="70"/>
      <c r="R402" s="70"/>
      <c r="S402" s="70"/>
      <c r="T402" s="70"/>
      <c r="U402" s="70"/>
      <c r="V402" s="71">
        <v>0</v>
      </c>
      <c r="W402" s="66"/>
      <c r="X402" s="66"/>
      <c r="Y402" s="35">
        <f>IF(T402=Pomocný_list!$B$4,((W402/0.75)+X402),(W402)+X402*0.75)</f>
        <v>0</v>
      </c>
      <c r="Z402" s="66"/>
      <c r="AA402" s="67"/>
      <c r="AB402" s="69"/>
      <c r="AC402" s="69"/>
      <c r="AD402" s="33" t="str">
        <f si="26" t="shared"/>
        <v>Splněna</v>
      </c>
      <c r="AE402" s="34">
        <f si="29" t="shared"/>
        <v>0</v>
      </c>
      <c r="AF402" s="34">
        <f si="27" t="shared"/>
        <v>0</v>
      </c>
      <c r="AG402" s="65"/>
      <c r="AH402" s="65"/>
      <c r="AI402" s="65"/>
      <c r="AJ402" s="65"/>
      <c r="AK402" s="65"/>
      <c r="AL402" s="65"/>
      <c r="AM402" s="65"/>
      <c r="AN402" s="65"/>
      <c r="AO402" s="65"/>
      <c r="AP402" s="37" t="b">
        <f>IF(AD402="Nesplněna","Nezpůsobilé výdaje",IFERROR(IF(T402=Pomocný_list!$B$2,AF402*Pomocný_list!$C$2,IF(T402=Pomocný_list!$B$3,AF402*Pomocný_list!$C$3,IF(T402=Pomocný_list!$B$4,AF402*Pomocný_list!$C$4,IF(T402=Pomocný_list!$B$5,AF402*Pomocný_list!$C$5,IF(T402=Pomocný_list!$B$6,AF402*Pomocný_list!$C$6,IF(T402=Pomocný_list!$B$7,AF402*Pomocný_list!$C$7,IF(T402=Pomocný_list!$B$8,AF402*Pomocný_list!$C$8))))))),"Chybné údaje"))</f>
        <v>0</v>
      </c>
      <c r="AQ402" s="45">
        <f si="28" t="shared"/>
        <v>0</v>
      </c>
      <c r="AR402" s="63"/>
      <c r="AS402" s="63"/>
      <c r="AT402" s="64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</row>
    <row r="403" spans="15:75" x14ac:dyDescent="0.25">
      <c r="O403" s="70"/>
      <c r="P403" s="70"/>
      <c r="Q403" s="70"/>
      <c r="R403" s="70"/>
      <c r="S403" s="70"/>
      <c r="T403" s="70"/>
      <c r="U403" s="70"/>
      <c r="V403" s="71">
        <v>0</v>
      </c>
      <c r="W403" s="66"/>
      <c r="X403" s="66"/>
      <c r="Y403" s="35">
        <f>IF(T403=Pomocný_list!$B$4,((W403/0.75)+X403),(W403)+X403*0.75)</f>
        <v>0</v>
      </c>
      <c r="Z403" s="66"/>
      <c r="AA403" s="67"/>
      <c r="AB403" s="69"/>
      <c r="AC403" s="69"/>
      <c r="AD403" s="33" t="str">
        <f si="26" t="shared"/>
        <v>Splněna</v>
      </c>
      <c r="AE403" s="34">
        <f si="29" t="shared"/>
        <v>0</v>
      </c>
      <c r="AF403" s="34">
        <f si="27" t="shared"/>
        <v>0</v>
      </c>
      <c r="AG403" s="65"/>
      <c r="AH403" s="65"/>
      <c r="AI403" s="65"/>
      <c r="AJ403" s="65"/>
      <c r="AK403" s="65"/>
      <c r="AL403" s="65"/>
      <c r="AM403" s="65"/>
      <c r="AN403" s="65"/>
      <c r="AO403" s="65"/>
      <c r="AP403" s="37" t="b">
        <f>IF(AD403="Nesplněna","Nezpůsobilé výdaje",IFERROR(IF(T403=Pomocný_list!$B$2,AF403*Pomocný_list!$C$2,IF(T403=Pomocný_list!$B$3,AF403*Pomocný_list!$C$3,IF(T403=Pomocný_list!$B$4,AF403*Pomocný_list!$C$4,IF(T403=Pomocný_list!$B$5,AF403*Pomocný_list!$C$5,IF(T403=Pomocný_list!$B$6,AF403*Pomocný_list!$C$6,IF(T403=Pomocný_list!$B$7,AF403*Pomocný_list!$C$7,IF(T403=Pomocný_list!$B$8,AF403*Pomocný_list!$C$8))))))),"Chybné údaje"))</f>
        <v>0</v>
      </c>
      <c r="AQ403" s="45">
        <f si="28" t="shared"/>
        <v>0</v>
      </c>
      <c r="AR403" s="63"/>
      <c r="AS403" s="63"/>
      <c r="AT403" s="64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</row>
    <row r="404" spans="15:75" x14ac:dyDescent="0.25">
      <c r="O404" s="70"/>
      <c r="P404" s="70"/>
      <c r="Q404" s="70"/>
      <c r="R404" s="70"/>
      <c r="S404" s="70"/>
      <c r="T404" s="70"/>
      <c r="U404" s="70"/>
      <c r="V404" s="71">
        <v>0</v>
      </c>
      <c r="W404" s="66"/>
      <c r="X404" s="66"/>
      <c r="Y404" s="35">
        <f>IF(T404=Pomocný_list!$B$4,((W404/0.75)+X404),(W404)+X404*0.75)</f>
        <v>0</v>
      </c>
      <c r="Z404" s="66"/>
      <c r="AA404" s="67"/>
      <c r="AB404" s="69"/>
      <c r="AC404" s="69"/>
      <c r="AD404" s="33" t="str">
        <f si="26" t="shared"/>
        <v>Splněna</v>
      </c>
      <c r="AE404" s="34">
        <f si="29" t="shared"/>
        <v>0</v>
      </c>
      <c r="AF404" s="34">
        <f si="27" t="shared"/>
        <v>0</v>
      </c>
      <c r="AG404" s="65"/>
      <c r="AH404" s="65"/>
      <c r="AI404" s="65"/>
      <c r="AJ404" s="65"/>
      <c r="AK404" s="65"/>
      <c r="AL404" s="65"/>
      <c r="AM404" s="65"/>
      <c r="AN404" s="65"/>
      <c r="AO404" s="65"/>
      <c r="AP404" s="37" t="b">
        <f>IF(AD404="Nesplněna","Nezpůsobilé výdaje",IFERROR(IF(T404=Pomocný_list!$B$2,AF404*Pomocný_list!$C$2,IF(T404=Pomocný_list!$B$3,AF404*Pomocný_list!$C$3,IF(T404=Pomocný_list!$B$4,AF404*Pomocný_list!$C$4,IF(T404=Pomocný_list!$B$5,AF404*Pomocný_list!$C$5,IF(T404=Pomocný_list!$B$6,AF404*Pomocný_list!$C$6,IF(T404=Pomocný_list!$B$7,AF404*Pomocný_list!$C$7,IF(T404=Pomocný_list!$B$8,AF404*Pomocný_list!$C$8))))))),"Chybné údaje"))</f>
        <v>0</v>
      </c>
      <c r="AQ404" s="45">
        <f si="28" t="shared"/>
        <v>0</v>
      </c>
      <c r="AR404" s="63"/>
      <c r="AS404" s="63"/>
      <c r="AT404" s="64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</row>
    <row r="405" spans="15:75" x14ac:dyDescent="0.25">
      <c r="O405" s="70"/>
      <c r="P405" s="70"/>
      <c r="Q405" s="70"/>
      <c r="R405" s="70"/>
      <c r="S405" s="70"/>
      <c r="T405" s="70"/>
      <c r="U405" s="70"/>
      <c r="V405" s="71">
        <v>0</v>
      </c>
      <c r="W405" s="66"/>
      <c r="X405" s="66"/>
      <c r="Y405" s="35">
        <f>IF(T405=Pomocný_list!$B$4,((W405/0.75)+X405),(W405)+X405*0.75)</f>
        <v>0</v>
      </c>
      <c r="Z405" s="66"/>
      <c r="AA405" s="67"/>
      <c r="AB405" s="69"/>
      <c r="AC405" s="69"/>
      <c r="AD405" s="33" t="str">
        <f si="26" t="shared"/>
        <v>Splněna</v>
      </c>
      <c r="AE405" s="34">
        <f si="29" t="shared"/>
        <v>0</v>
      </c>
      <c r="AF405" s="34">
        <f si="27" t="shared"/>
        <v>0</v>
      </c>
      <c r="AG405" s="65"/>
      <c r="AH405" s="65"/>
      <c r="AI405" s="65"/>
      <c r="AJ405" s="65"/>
      <c r="AK405" s="65"/>
      <c r="AL405" s="65"/>
      <c r="AM405" s="65"/>
      <c r="AN405" s="65"/>
      <c r="AO405" s="65"/>
      <c r="AP405" s="37" t="b">
        <f>IF(AD405="Nesplněna","Nezpůsobilé výdaje",IFERROR(IF(T405=Pomocný_list!$B$2,AF405*Pomocný_list!$C$2,IF(T405=Pomocný_list!$B$3,AF405*Pomocný_list!$C$3,IF(T405=Pomocný_list!$B$4,AF405*Pomocný_list!$C$4,IF(T405=Pomocný_list!$B$5,AF405*Pomocný_list!$C$5,IF(T405=Pomocný_list!$B$6,AF405*Pomocný_list!$C$6,IF(T405=Pomocný_list!$B$7,AF405*Pomocný_list!$C$7,IF(T405=Pomocný_list!$B$8,AF405*Pomocný_list!$C$8))))))),"Chybné údaje"))</f>
        <v>0</v>
      </c>
      <c r="AQ405" s="45">
        <f si="28" t="shared"/>
        <v>0</v>
      </c>
      <c r="AR405" s="63"/>
      <c r="AS405" s="63"/>
      <c r="AT405" s="64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</row>
    <row r="406" spans="15:75" x14ac:dyDescent="0.25">
      <c r="O406" s="70"/>
      <c r="P406" s="70"/>
      <c r="Q406" s="70"/>
      <c r="R406" s="70"/>
      <c r="S406" s="70"/>
      <c r="T406" s="70"/>
      <c r="U406" s="70"/>
      <c r="V406" s="71">
        <v>0</v>
      </c>
      <c r="W406" s="66"/>
      <c r="X406" s="66"/>
      <c r="Y406" s="35">
        <f>IF(T406=Pomocný_list!$B$4,((W406/0.75)+X406),(W406)+X406*0.75)</f>
        <v>0</v>
      </c>
      <c r="Z406" s="66"/>
      <c r="AA406" s="67"/>
      <c r="AB406" s="69"/>
      <c r="AC406" s="69"/>
      <c r="AD406" s="33" t="str">
        <f si="26" t="shared"/>
        <v>Splněna</v>
      </c>
      <c r="AE406" s="34">
        <f si="29" t="shared"/>
        <v>0</v>
      </c>
      <c r="AF406" s="34">
        <f si="27" t="shared"/>
        <v>0</v>
      </c>
      <c r="AG406" s="65"/>
      <c r="AH406" s="65"/>
      <c r="AI406" s="65"/>
      <c r="AJ406" s="65"/>
      <c r="AK406" s="65"/>
      <c r="AL406" s="65"/>
      <c r="AM406" s="65"/>
      <c r="AN406" s="65"/>
      <c r="AO406" s="65"/>
      <c r="AP406" s="37" t="b">
        <f>IF(AD406="Nesplněna","Nezpůsobilé výdaje",IFERROR(IF(T406=Pomocný_list!$B$2,AF406*Pomocný_list!$C$2,IF(T406=Pomocný_list!$B$3,AF406*Pomocný_list!$C$3,IF(T406=Pomocný_list!$B$4,AF406*Pomocný_list!$C$4,IF(T406=Pomocný_list!$B$5,AF406*Pomocný_list!$C$5,IF(T406=Pomocný_list!$B$6,AF406*Pomocný_list!$C$6,IF(T406=Pomocný_list!$B$7,AF406*Pomocný_list!$C$7,IF(T406=Pomocný_list!$B$8,AF406*Pomocný_list!$C$8))))))),"Chybné údaje"))</f>
        <v>0</v>
      </c>
      <c r="AQ406" s="45">
        <f si="28" t="shared"/>
        <v>0</v>
      </c>
      <c r="AR406" s="63"/>
      <c r="AS406" s="63"/>
      <c r="AT406" s="64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</row>
    <row r="407" spans="15:75" x14ac:dyDescent="0.25">
      <c r="O407" s="70"/>
      <c r="P407" s="70"/>
      <c r="Q407" s="70"/>
      <c r="R407" s="70"/>
      <c r="S407" s="70"/>
      <c r="T407" s="70"/>
      <c r="U407" s="70"/>
      <c r="V407" s="71">
        <v>0</v>
      </c>
      <c r="W407" s="66"/>
      <c r="X407" s="66"/>
      <c r="Y407" s="35">
        <f>IF(T407=Pomocný_list!$B$4,((W407/0.75)+X407),(W407)+X407*0.75)</f>
        <v>0</v>
      </c>
      <c r="Z407" s="66"/>
      <c r="AA407" s="67"/>
      <c r="AB407" s="69"/>
      <c r="AC407" s="69"/>
      <c r="AD407" s="33" t="str">
        <f si="26" t="shared"/>
        <v>Splněna</v>
      </c>
      <c r="AE407" s="34">
        <f si="29" t="shared"/>
        <v>0</v>
      </c>
      <c r="AF407" s="34">
        <f si="27" t="shared"/>
        <v>0</v>
      </c>
      <c r="AG407" s="65"/>
      <c r="AH407" s="65"/>
      <c r="AI407" s="65"/>
      <c r="AJ407" s="65"/>
      <c r="AK407" s="65"/>
      <c r="AL407" s="65"/>
      <c r="AM407" s="65"/>
      <c r="AN407" s="65"/>
      <c r="AO407" s="65"/>
      <c r="AP407" s="37" t="b">
        <f>IF(AD407="Nesplněna","Nezpůsobilé výdaje",IFERROR(IF(T407=Pomocný_list!$B$2,AF407*Pomocný_list!$C$2,IF(T407=Pomocný_list!$B$3,AF407*Pomocný_list!$C$3,IF(T407=Pomocný_list!$B$4,AF407*Pomocný_list!$C$4,IF(T407=Pomocný_list!$B$5,AF407*Pomocný_list!$C$5,IF(T407=Pomocný_list!$B$6,AF407*Pomocný_list!$C$6,IF(T407=Pomocný_list!$B$7,AF407*Pomocný_list!$C$7,IF(T407=Pomocný_list!$B$8,AF407*Pomocný_list!$C$8))))))),"Chybné údaje"))</f>
        <v>0</v>
      </c>
      <c r="AQ407" s="45">
        <f si="28" t="shared"/>
        <v>0</v>
      </c>
      <c r="AR407" s="63"/>
      <c r="AS407" s="63"/>
      <c r="AT407" s="64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</row>
    <row r="408" spans="15:75" x14ac:dyDescent="0.25">
      <c r="O408" s="70"/>
      <c r="P408" s="70"/>
      <c r="Q408" s="70"/>
      <c r="R408" s="70"/>
      <c r="S408" s="70"/>
      <c r="T408" s="70"/>
      <c r="U408" s="70"/>
      <c r="V408" s="71">
        <v>0</v>
      </c>
      <c r="W408" s="66"/>
      <c r="X408" s="66"/>
      <c r="Y408" s="35">
        <f>IF(T408=Pomocný_list!$B$4,((W408/0.75)+X408),(W408)+X408*0.75)</f>
        <v>0</v>
      </c>
      <c r="Z408" s="66"/>
      <c r="AA408" s="67"/>
      <c r="AB408" s="69"/>
      <c r="AC408" s="69"/>
      <c r="AD408" s="33" t="str">
        <f si="26" t="shared"/>
        <v>Splněna</v>
      </c>
      <c r="AE408" s="34">
        <f si="29" t="shared"/>
        <v>0</v>
      </c>
      <c r="AF408" s="34">
        <f si="27" t="shared"/>
        <v>0</v>
      </c>
      <c r="AG408" s="65"/>
      <c r="AH408" s="65"/>
      <c r="AI408" s="65"/>
      <c r="AJ408" s="65"/>
      <c r="AK408" s="65"/>
      <c r="AL408" s="65"/>
      <c r="AM408" s="65"/>
      <c r="AN408" s="65"/>
      <c r="AO408" s="65"/>
      <c r="AP408" s="37" t="b">
        <f>IF(AD408="Nesplněna","Nezpůsobilé výdaje",IFERROR(IF(T408=Pomocný_list!$B$2,AF408*Pomocný_list!$C$2,IF(T408=Pomocný_list!$B$3,AF408*Pomocný_list!$C$3,IF(T408=Pomocný_list!$B$4,AF408*Pomocný_list!$C$4,IF(T408=Pomocný_list!$B$5,AF408*Pomocný_list!$C$5,IF(T408=Pomocný_list!$B$6,AF408*Pomocný_list!$C$6,IF(T408=Pomocný_list!$B$7,AF408*Pomocný_list!$C$7,IF(T408=Pomocný_list!$B$8,AF408*Pomocný_list!$C$8))))))),"Chybné údaje"))</f>
        <v>0</v>
      </c>
      <c r="AQ408" s="45">
        <f si="28" t="shared"/>
        <v>0</v>
      </c>
      <c r="AR408" s="63"/>
      <c r="AS408" s="63"/>
      <c r="AT408" s="64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</row>
    <row r="409" spans="15:75" x14ac:dyDescent="0.25">
      <c r="O409" s="70"/>
      <c r="P409" s="70"/>
      <c r="Q409" s="70"/>
      <c r="R409" s="70"/>
      <c r="S409" s="70"/>
      <c r="T409" s="70"/>
      <c r="U409" s="70"/>
      <c r="V409" s="71">
        <v>0</v>
      </c>
      <c r="W409" s="66"/>
      <c r="X409" s="66"/>
      <c r="Y409" s="35">
        <f>IF(T409=Pomocný_list!$B$4,((W409/0.75)+X409),(W409)+X409*0.75)</f>
        <v>0</v>
      </c>
      <c r="Z409" s="66"/>
      <c r="AA409" s="67"/>
      <c r="AB409" s="69"/>
      <c r="AC409" s="69"/>
      <c r="AD409" s="33" t="str">
        <f si="26" t="shared"/>
        <v>Splněna</v>
      </c>
      <c r="AE409" s="34">
        <f si="29" t="shared"/>
        <v>0</v>
      </c>
      <c r="AF409" s="34">
        <f si="27" t="shared"/>
        <v>0</v>
      </c>
      <c r="AG409" s="65"/>
      <c r="AH409" s="65"/>
      <c r="AI409" s="65"/>
      <c r="AJ409" s="65"/>
      <c r="AK409" s="65"/>
      <c r="AL409" s="65"/>
      <c r="AM409" s="65"/>
      <c r="AN409" s="65"/>
      <c r="AO409" s="65"/>
      <c r="AP409" s="37" t="b">
        <f>IF(AD409="Nesplněna","Nezpůsobilé výdaje",IFERROR(IF(T409=Pomocný_list!$B$2,AF409*Pomocný_list!$C$2,IF(T409=Pomocný_list!$B$3,AF409*Pomocný_list!$C$3,IF(T409=Pomocný_list!$B$4,AF409*Pomocný_list!$C$4,IF(T409=Pomocný_list!$B$5,AF409*Pomocný_list!$C$5,IF(T409=Pomocný_list!$B$6,AF409*Pomocný_list!$C$6,IF(T409=Pomocný_list!$B$7,AF409*Pomocný_list!$C$7,IF(T409=Pomocný_list!$B$8,AF409*Pomocný_list!$C$8))))))),"Chybné údaje"))</f>
        <v>0</v>
      </c>
      <c r="AQ409" s="45">
        <f si="28" t="shared"/>
        <v>0</v>
      </c>
      <c r="AR409" s="63"/>
      <c r="AS409" s="63"/>
      <c r="AT409" s="64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</row>
    <row r="410" spans="15:75" x14ac:dyDescent="0.25">
      <c r="O410" s="70"/>
      <c r="P410" s="70"/>
      <c r="Q410" s="70"/>
      <c r="R410" s="70"/>
      <c r="S410" s="70"/>
      <c r="T410" s="70"/>
      <c r="U410" s="70"/>
      <c r="V410" s="71">
        <v>0</v>
      </c>
      <c r="W410" s="66"/>
      <c r="X410" s="66"/>
      <c r="Y410" s="35">
        <f>IF(T410=Pomocný_list!$B$4,((W410/0.75)+X410),(W410)+X410*0.75)</f>
        <v>0</v>
      </c>
      <c r="Z410" s="66"/>
      <c r="AA410" s="67"/>
      <c r="AB410" s="69"/>
      <c r="AC410" s="69"/>
      <c r="AD410" s="33" t="str">
        <f si="26" t="shared"/>
        <v>Splněna</v>
      </c>
      <c r="AE410" s="34">
        <f si="29" t="shared"/>
        <v>0</v>
      </c>
      <c r="AF410" s="34">
        <f si="27" t="shared"/>
        <v>0</v>
      </c>
      <c r="AG410" s="65"/>
      <c r="AH410" s="65"/>
      <c r="AI410" s="65"/>
      <c r="AJ410" s="65"/>
      <c r="AK410" s="65"/>
      <c r="AL410" s="65"/>
      <c r="AM410" s="65"/>
      <c r="AN410" s="65"/>
      <c r="AO410" s="65"/>
      <c r="AP410" s="37" t="b">
        <f>IF(AD410="Nesplněna","Nezpůsobilé výdaje",IFERROR(IF(T410=Pomocný_list!$B$2,AF410*Pomocný_list!$C$2,IF(T410=Pomocný_list!$B$3,AF410*Pomocný_list!$C$3,IF(T410=Pomocný_list!$B$4,AF410*Pomocný_list!$C$4,IF(T410=Pomocný_list!$B$5,AF410*Pomocný_list!$C$5,IF(T410=Pomocný_list!$B$6,AF410*Pomocný_list!$C$6,IF(T410=Pomocný_list!$B$7,AF410*Pomocný_list!$C$7,IF(T410=Pomocný_list!$B$8,AF410*Pomocný_list!$C$8))))))),"Chybné údaje"))</f>
        <v>0</v>
      </c>
      <c r="AQ410" s="45">
        <f si="28" t="shared"/>
        <v>0</v>
      </c>
      <c r="AR410" s="63"/>
      <c r="AS410" s="63"/>
      <c r="AT410" s="64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</row>
    <row r="411" spans="15:75" x14ac:dyDescent="0.25">
      <c r="O411" s="70"/>
      <c r="P411" s="70"/>
      <c r="Q411" s="70"/>
      <c r="R411" s="70"/>
      <c r="S411" s="70"/>
      <c r="T411" s="70"/>
      <c r="U411" s="70"/>
      <c r="V411" s="71">
        <v>0</v>
      </c>
      <c r="W411" s="66"/>
      <c r="X411" s="66"/>
      <c r="Y411" s="35">
        <f>IF(T411=Pomocný_list!$B$4,((W411/0.75)+X411),(W411)+X411*0.75)</f>
        <v>0</v>
      </c>
      <c r="Z411" s="66"/>
      <c r="AA411" s="67"/>
      <c r="AB411" s="69"/>
      <c r="AC411" s="69"/>
      <c r="AD411" s="33" t="str">
        <f si="26" t="shared"/>
        <v>Splněna</v>
      </c>
      <c r="AE411" s="34">
        <f si="29" t="shared"/>
        <v>0</v>
      </c>
      <c r="AF411" s="34">
        <f si="27" t="shared"/>
        <v>0</v>
      </c>
      <c r="AG411" s="65"/>
      <c r="AH411" s="65"/>
      <c r="AI411" s="65"/>
      <c r="AJ411" s="65"/>
      <c r="AK411" s="65"/>
      <c r="AL411" s="65"/>
      <c r="AM411" s="65"/>
      <c r="AN411" s="65"/>
      <c r="AO411" s="65"/>
      <c r="AP411" s="37" t="b">
        <f>IF(AD411="Nesplněna","Nezpůsobilé výdaje",IFERROR(IF(T411=Pomocný_list!$B$2,AF411*Pomocný_list!$C$2,IF(T411=Pomocný_list!$B$3,AF411*Pomocný_list!$C$3,IF(T411=Pomocný_list!$B$4,AF411*Pomocný_list!$C$4,IF(T411=Pomocný_list!$B$5,AF411*Pomocný_list!$C$5,IF(T411=Pomocný_list!$B$6,AF411*Pomocný_list!$C$6,IF(T411=Pomocný_list!$B$7,AF411*Pomocný_list!$C$7,IF(T411=Pomocný_list!$B$8,AF411*Pomocný_list!$C$8))))))),"Chybné údaje"))</f>
        <v>0</v>
      </c>
      <c r="AQ411" s="45">
        <f si="28" t="shared"/>
        <v>0</v>
      </c>
      <c r="AR411" s="63"/>
      <c r="AS411" s="63"/>
      <c r="AT411" s="64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</row>
    <row r="412" spans="15:75" x14ac:dyDescent="0.25">
      <c r="O412" s="70"/>
      <c r="P412" s="70"/>
      <c r="Q412" s="70"/>
      <c r="R412" s="70"/>
      <c r="S412" s="70"/>
      <c r="T412" s="70"/>
      <c r="U412" s="70"/>
      <c r="V412" s="71">
        <v>0</v>
      </c>
      <c r="W412" s="66"/>
      <c r="X412" s="66"/>
      <c r="Y412" s="35">
        <f>IF(T412=Pomocný_list!$B$4,((W412/0.75)+X412),(W412)+X412*0.75)</f>
        <v>0</v>
      </c>
      <c r="Z412" s="66"/>
      <c r="AA412" s="67"/>
      <c r="AB412" s="69"/>
      <c r="AC412" s="69"/>
      <c r="AD412" s="33" t="str">
        <f si="26" t="shared"/>
        <v>Splněna</v>
      </c>
      <c r="AE412" s="34">
        <f si="29" t="shared"/>
        <v>0</v>
      </c>
      <c r="AF412" s="34">
        <f si="27" t="shared"/>
        <v>0</v>
      </c>
      <c r="AG412" s="65"/>
      <c r="AH412" s="65"/>
      <c r="AI412" s="65"/>
      <c r="AJ412" s="65"/>
      <c r="AK412" s="65"/>
      <c r="AL412" s="65"/>
      <c r="AM412" s="65"/>
      <c r="AN412" s="65"/>
      <c r="AO412" s="65"/>
      <c r="AP412" s="37" t="b">
        <f>IF(AD412="Nesplněna","Nezpůsobilé výdaje",IFERROR(IF(T412=Pomocný_list!$B$2,AF412*Pomocný_list!$C$2,IF(T412=Pomocný_list!$B$3,AF412*Pomocný_list!$C$3,IF(T412=Pomocný_list!$B$4,AF412*Pomocný_list!$C$4,IF(T412=Pomocný_list!$B$5,AF412*Pomocný_list!$C$5,IF(T412=Pomocný_list!$B$6,AF412*Pomocný_list!$C$6,IF(T412=Pomocný_list!$B$7,AF412*Pomocný_list!$C$7,IF(T412=Pomocný_list!$B$8,AF412*Pomocný_list!$C$8))))))),"Chybné údaje"))</f>
        <v>0</v>
      </c>
      <c r="AQ412" s="45">
        <f si="28" t="shared"/>
        <v>0</v>
      </c>
      <c r="AR412" s="63"/>
      <c r="AS412" s="63"/>
      <c r="AT412" s="64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</row>
    <row r="413" spans="15:75" x14ac:dyDescent="0.25">
      <c r="O413" s="70"/>
      <c r="P413" s="70"/>
      <c r="Q413" s="70"/>
      <c r="R413" s="70"/>
      <c r="S413" s="70"/>
      <c r="T413" s="70"/>
      <c r="U413" s="70"/>
      <c r="V413" s="71">
        <v>0</v>
      </c>
      <c r="W413" s="66"/>
      <c r="X413" s="66"/>
      <c r="Y413" s="35">
        <f>IF(T413=Pomocný_list!$B$4,((W413/0.75)+X413),(W413)+X413*0.75)</f>
        <v>0</v>
      </c>
      <c r="Z413" s="66"/>
      <c r="AA413" s="67"/>
      <c r="AB413" s="69"/>
      <c r="AC413" s="69"/>
      <c r="AD413" s="33" t="str">
        <f si="26" t="shared"/>
        <v>Splněna</v>
      </c>
      <c r="AE413" s="34">
        <f si="29" t="shared"/>
        <v>0</v>
      </c>
      <c r="AF413" s="34">
        <f si="27" t="shared"/>
        <v>0</v>
      </c>
      <c r="AG413" s="65"/>
      <c r="AH413" s="65"/>
      <c r="AI413" s="65"/>
      <c r="AJ413" s="65"/>
      <c r="AK413" s="65"/>
      <c r="AL413" s="65"/>
      <c r="AM413" s="65"/>
      <c r="AN413" s="65"/>
      <c r="AO413" s="65"/>
      <c r="AP413" s="37" t="b">
        <f>IF(AD413="Nesplněna","Nezpůsobilé výdaje",IFERROR(IF(T413=Pomocný_list!$B$2,AF413*Pomocný_list!$C$2,IF(T413=Pomocný_list!$B$3,AF413*Pomocný_list!$C$3,IF(T413=Pomocný_list!$B$4,AF413*Pomocný_list!$C$4,IF(T413=Pomocný_list!$B$5,AF413*Pomocný_list!$C$5,IF(T413=Pomocný_list!$B$6,AF413*Pomocný_list!$C$6,IF(T413=Pomocný_list!$B$7,AF413*Pomocný_list!$C$7,IF(T413=Pomocný_list!$B$8,AF413*Pomocný_list!$C$8))))))),"Chybné údaje"))</f>
        <v>0</v>
      </c>
      <c r="AQ413" s="45">
        <f si="28" t="shared"/>
        <v>0</v>
      </c>
      <c r="AR413" s="63"/>
      <c r="AS413" s="63"/>
      <c r="AT413" s="64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</row>
    <row r="414" spans="15:75" x14ac:dyDescent="0.25">
      <c r="O414" s="70"/>
      <c r="P414" s="70"/>
      <c r="Q414" s="70"/>
      <c r="R414" s="70"/>
      <c r="S414" s="70"/>
      <c r="T414" s="70"/>
      <c r="U414" s="70"/>
      <c r="V414" s="71">
        <v>0</v>
      </c>
      <c r="W414" s="66"/>
      <c r="X414" s="66"/>
      <c r="Y414" s="35">
        <f>IF(T414=Pomocný_list!$B$4,((W414/0.75)+X414),(W414)+X414*0.75)</f>
        <v>0</v>
      </c>
      <c r="Z414" s="66"/>
      <c r="AA414" s="67"/>
      <c r="AB414" s="69"/>
      <c r="AC414" s="69"/>
      <c r="AD414" s="33" t="str">
        <f si="26" t="shared"/>
        <v>Splněna</v>
      </c>
      <c r="AE414" s="34">
        <f si="29" t="shared"/>
        <v>0</v>
      </c>
      <c r="AF414" s="34">
        <f si="27" t="shared"/>
        <v>0</v>
      </c>
      <c r="AG414" s="65"/>
      <c r="AH414" s="65"/>
      <c r="AI414" s="65"/>
      <c r="AJ414" s="65"/>
      <c r="AK414" s="65"/>
      <c r="AL414" s="65"/>
      <c r="AM414" s="65"/>
      <c r="AN414" s="65"/>
      <c r="AO414" s="65"/>
      <c r="AP414" s="37" t="b">
        <f>IF(AD414="Nesplněna","Nezpůsobilé výdaje",IFERROR(IF(T414=Pomocný_list!$B$2,AF414*Pomocný_list!$C$2,IF(T414=Pomocný_list!$B$3,AF414*Pomocný_list!$C$3,IF(T414=Pomocný_list!$B$4,AF414*Pomocný_list!$C$4,IF(T414=Pomocný_list!$B$5,AF414*Pomocný_list!$C$5,IF(T414=Pomocný_list!$B$6,AF414*Pomocný_list!$C$6,IF(T414=Pomocný_list!$B$7,AF414*Pomocný_list!$C$7,IF(T414=Pomocný_list!$B$8,AF414*Pomocný_list!$C$8))))))),"Chybné údaje"))</f>
        <v>0</v>
      </c>
      <c r="AQ414" s="45">
        <f si="28" t="shared"/>
        <v>0</v>
      </c>
      <c r="AR414" s="63"/>
      <c r="AS414" s="63"/>
      <c r="AT414" s="64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</row>
    <row r="415" spans="15:75" x14ac:dyDescent="0.25">
      <c r="O415" s="70"/>
      <c r="P415" s="70"/>
      <c r="Q415" s="70"/>
      <c r="R415" s="70"/>
      <c r="S415" s="70"/>
      <c r="T415" s="70"/>
      <c r="U415" s="70"/>
      <c r="V415" s="71">
        <v>0</v>
      </c>
      <c r="W415" s="66"/>
      <c r="X415" s="66"/>
      <c r="Y415" s="35">
        <f>IF(T415=Pomocný_list!$B$4,((W415/0.75)+X415),(W415)+X415*0.75)</f>
        <v>0</v>
      </c>
      <c r="Z415" s="66"/>
      <c r="AA415" s="67"/>
      <c r="AB415" s="69"/>
      <c r="AC415" s="69"/>
      <c r="AD415" s="33" t="str">
        <f si="26" t="shared"/>
        <v>Splněna</v>
      </c>
      <c r="AE415" s="34">
        <f si="29" t="shared"/>
        <v>0</v>
      </c>
      <c r="AF415" s="34">
        <f si="27" t="shared"/>
        <v>0</v>
      </c>
      <c r="AG415" s="65"/>
      <c r="AH415" s="65"/>
      <c r="AI415" s="65"/>
      <c r="AJ415" s="65"/>
      <c r="AK415" s="65"/>
      <c r="AL415" s="65"/>
      <c r="AM415" s="65"/>
      <c r="AN415" s="65"/>
      <c r="AO415" s="65"/>
      <c r="AP415" s="37" t="b">
        <f>IF(AD415="Nesplněna","Nezpůsobilé výdaje",IFERROR(IF(T415=Pomocný_list!$B$2,AF415*Pomocný_list!$C$2,IF(T415=Pomocný_list!$B$3,AF415*Pomocný_list!$C$3,IF(T415=Pomocný_list!$B$4,AF415*Pomocný_list!$C$4,IF(T415=Pomocný_list!$B$5,AF415*Pomocný_list!$C$5,IF(T415=Pomocný_list!$B$6,AF415*Pomocný_list!$C$6,IF(T415=Pomocný_list!$B$7,AF415*Pomocný_list!$C$7,IF(T415=Pomocný_list!$B$8,AF415*Pomocný_list!$C$8))))))),"Chybné údaje"))</f>
        <v>0</v>
      </c>
      <c r="AQ415" s="45">
        <f si="28" t="shared"/>
        <v>0</v>
      </c>
      <c r="AR415" s="63"/>
      <c r="AS415" s="63"/>
      <c r="AT415" s="64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</row>
    <row r="416" spans="15:75" x14ac:dyDescent="0.25">
      <c r="O416" s="70"/>
      <c r="P416" s="70"/>
      <c r="Q416" s="70"/>
      <c r="R416" s="70"/>
      <c r="S416" s="70"/>
      <c r="T416" s="70"/>
      <c r="U416" s="70"/>
      <c r="V416" s="71">
        <v>0</v>
      </c>
      <c r="W416" s="66"/>
      <c r="X416" s="66"/>
      <c r="Y416" s="35">
        <f>IF(T416=Pomocný_list!$B$4,((W416/0.75)+X416),(W416)+X416*0.75)</f>
        <v>0</v>
      </c>
      <c r="Z416" s="66"/>
      <c r="AA416" s="67"/>
      <c r="AB416" s="69"/>
      <c r="AC416" s="69"/>
      <c r="AD416" s="33" t="str">
        <f si="26" t="shared"/>
        <v>Splněna</v>
      </c>
      <c r="AE416" s="34">
        <f si="29" t="shared"/>
        <v>0</v>
      </c>
      <c r="AF416" s="34">
        <f si="27" t="shared"/>
        <v>0</v>
      </c>
      <c r="AG416" s="65"/>
      <c r="AH416" s="65"/>
      <c r="AI416" s="65"/>
      <c r="AJ416" s="65"/>
      <c r="AK416" s="65"/>
      <c r="AL416" s="65"/>
      <c r="AM416" s="65"/>
      <c r="AN416" s="65"/>
      <c r="AO416" s="65"/>
      <c r="AP416" s="37" t="b">
        <f>IF(AD416="Nesplněna","Nezpůsobilé výdaje",IFERROR(IF(T416=Pomocný_list!$B$2,AF416*Pomocný_list!$C$2,IF(T416=Pomocný_list!$B$3,AF416*Pomocný_list!$C$3,IF(T416=Pomocný_list!$B$4,AF416*Pomocný_list!$C$4,IF(T416=Pomocný_list!$B$5,AF416*Pomocný_list!$C$5,IF(T416=Pomocný_list!$B$6,AF416*Pomocný_list!$C$6,IF(T416=Pomocný_list!$B$7,AF416*Pomocný_list!$C$7,IF(T416=Pomocný_list!$B$8,AF416*Pomocný_list!$C$8))))))),"Chybné údaje"))</f>
        <v>0</v>
      </c>
      <c r="AQ416" s="45">
        <f si="28" t="shared"/>
        <v>0</v>
      </c>
      <c r="AR416" s="63"/>
      <c r="AS416" s="63"/>
      <c r="AT416" s="64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</row>
    <row r="417" spans="15:75" x14ac:dyDescent="0.25">
      <c r="O417" s="70"/>
      <c r="P417" s="70"/>
      <c r="Q417" s="70"/>
      <c r="R417" s="70"/>
      <c r="S417" s="70"/>
      <c r="T417" s="70"/>
      <c r="U417" s="70"/>
      <c r="V417" s="71">
        <v>0</v>
      </c>
      <c r="W417" s="66"/>
      <c r="X417" s="66"/>
      <c r="Y417" s="35">
        <f>IF(T417=Pomocný_list!$B$4,((W417/0.75)+X417),(W417)+X417*0.75)</f>
        <v>0</v>
      </c>
      <c r="Z417" s="66"/>
      <c r="AA417" s="67"/>
      <c r="AB417" s="69"/>
      <c r="AC417" s="69"/>
      <c r="AD417" s="33" t="str">
        <f si="26" t="shared"/>
        <v>Splněna</v>
      </c>
      <c r="AE417" s="34">
        <f si="29" t="shared"/>
        <v>0</v>
      </c>
      <c r="AF417" s="34">
        <f si="27" t="shared"/>
        <v>0</v>
      </c>
      <c r="AG417" s="65"/>
      <c r="AH417" s="65"/>
      <c r="AI417" s="65"/>
      <c r="AJ417" s="65"/>
      <c r="AK417" s="65"/>
      <c r="AL417" s="65"/>
      <c r="AM417" s="65"/>
      <c r="AN417" s="65"/>
      <c r="AO417" s="65"/>
      <c r="AP417" s="37" t="b">
        <f>IF(AD417="Nesplněna","Nezpůsobilé výdaje",IFERROR(IF(T417=Pomocný_list!$B$2,AF417*Pomocný_list!$C$2,IF(T417=Pomocný_list!$B$3,AF417*Pomocný_list!$C$3,IF(T417=Pomocný_list!$B$4,AF417*Pomocný_list!$C$4,IF(T417=Pomocný_list!$B$5,AF417*Pomocný_list!$C$5,IF(T417=Pomocný_list!$B$6,AF417*Pomocný_list!$C$6,IF(T417=Pomocný_list!$B$7,AF417*Pomocný_list!$C$7,IF(T417=Pomocný_list!$B$8,AF417*Pomocný_list!$C$8))))))),"Chybné údaje"))</f>
        <v>0</v>
      </c>
      <c r="AQ417" s="45">
        <f si="28" t="shared"/>
        <v>0</v>
      </c>
      <c r="AR417" s="63"/>
      <c r="AS417" s="63"/>
      <c r="AT417" s="64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</row>
    <row r="418" spans="15:75" x14ac:dyDescent="0.25">
      <c r="O418" s="70"/>
      <c r="P418" s="70"/>
      <c r="Q418" s="70"/>
      <c r="R418" s="70"/>
      <c r="S418" s="70"/>
      <c r="T418" s="70"/>
      <c r="U418" s="70"/>
      <c r="V418" s="71">
        <v>0</v>
      </c>
      <c r="W418" s="66"/>
      <c r="X418" s="66"/>
      <c r="Y418" s="35">
        <f>IF(T418=Pomocný_list!$B$4,((W418/0.75)+X418),(W418)+X418*0.75)</f>
        <v>0</v>
      </c>
      <c r="Z418" s="66"/>
      <c r="AA418" s="67"/>
      <c r="AB418" s="69"/>
      <c r="AC418" s="69"/>
      <c r="AD418" s="33" t="str">
        <f si="26" t="shared"/>
        <v>Splněna</v>
      </c>
      <c r="AE418" s="34">
        <f si="29" t="shared"/>
        <v>0</v>
      </c>
      <c r="AF418" s="34">
        <f si="27" t="shared"/>
        <v>0</v>
      </c>
      <c r="AG418" s="65"/>
      <c r="AH418" s="65"/>
      <c r="AI418" s="65"/>
      <c r="AJ418" s="65"/>
      <c r="AK418" s="65"/>
      <c r="AL418" s="65"/>
      <c r="AM418" s="65"/>
      <c r="AN418" s="65"/>
      <c r="AO418" s="65"/>
      <c r="AP418" s="37" t="b">
        <f>IF(AD418="Nesplněna","Nezpůsobilé výdaje",IFERROR(IF(T418=Pomocný_list!$B$2,AF418*Pomocný_list!$C$2,IF(T418=Pomocný_list!$B$3,AF418*Pomocný_list!$C$3,IF(T418=Pomocný_list!$B$4,AF418*Pomocný_list!$C$4,IF(T418=Pomocný_list!$B$5,AF418*Pomocný_list!$C$5,IF(T418=Pomocný_list!$B$6,AF418*Pomocný_list!$C$6,IF(T418=Pomocný_list!$B$7,AF418*Pomocný_list!$C$7,IF(T418=Pomocný_list!$B$8,AF418*Pomocný_list!$C$8))))))),"Chybné údaje"))</f>
        <v>0</v>
      </c>
      <c r="AQ418" s="45">
        <f si="28" t="shared"/>
        <v>0</v>
      </c>
      <c r="AR418" s="63"/>
      <c r="AS418" s="63"/>
      <c r="AT418" s="64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</row>
    <row r="419" spans="15:75" x14ac:dyDescent="0.25">
      <c r="O419" s="70"/>
      <c r="P419" s="70"/>
      <c r="Q419" s="70"/>
      <c r="R419" s="70"/>
      <c r="S419" s="70"/>
      <c r="T419" s="70"/>
      <c r="U419" s="70"/>
      <c r="V419" s="71">
        <v>0</v>
      </c>
      <c r="W419" s="66"/>
      <c r="X419" s="66"/>
      <c r="Y419" s="35">
        <f>IF(T419=Pomocný_list!$B$4,((W419/0.75)+X419),(W419)+X419*0.75)</f>
        <v>0</v>
      </c>
      <c r="Z419" s="66"/>
      <c r="AA419" s="67"/>
      <c r="AB419" s="69"/>
      <c r="AC419" s="69"/>
      <c r="AD419" s="33" t="str">
        <f si="26" t="shared"/>
        <v>Splněna</v>
      </c>
      <c r="AE419" s="34">
        <f si="29" t="shared"/>
        <v>0</v>
      </c>
      <c r="AF419" s="34">
        <f si="27" t="shared"/>
        <v>0</v>
      </c>
      <c r="AG419" s="65"/>
      <c r="AH419" s="65"/>
      <c r="AI419" s="65"/>
      <c r="AJ419" s="65"/>
      <c r="AK419" s="65"/>
      <c r="AL419" s="65"/>
      <c r="AM419" s="65"/>
      <c r="AN419" s="65"/>
      <c r="AO419" s="65"/>
      <c r="AP419" s="37" t="b">
        <f>IF(AD419="Nesplněna","Nezpůsobilé výdaje",IFERROR(IF(T419=Pomocný_list!$B$2,AF419*Pomocný_list!$C$2,IF(T419=Pomocný_list!$B$3,AF419*Pomocný_list!$C$3,IF(T419=Pomocný_list!$B$4,AF419*Pomocný_list!$C$4,IF(T419=Pomocný_list!$B$5,AF419*Pomocný_list!$C$5,IF(T419=Pomocný_list!$B$6,AF419*Pomocný_list!$C$6,IF(T419=Pomocný_list!$B$7,AF419*Pomocný_list!$C$7,IF(T419=Pomocný_list!$B$8,AF419*Pomocný_list!$C$8))))))),"Chybné údaje"))</f>
        <v>0</v>
      </c>
      <c r="AQ419" s="45">
        <f si="28" t="shared"/>
        <v>0</v>
      </c>
      <c r="AR419" s="63"/>
      <c r="AS419" s="63"/>
      <c r="AT419" s="64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</row>
    <row r="420" spans="15:75" x14ac:dyDescent="0.25">
      <c r="O420" s="70"/>
      <c r="P420" s="70"/>
      <c r="Q420" s="70"/>
      <c r="R420" s="70"/>
      <c r="S420" s="70"/>
      <c r="T420" s="70"/>
      <c r="U420" s="70"/>
      <c r="V420" s="71">
        <v>0</v>
      </c>
      <c r="W420" s="66"/>
      <c r="X420" s="66"/>
      <c r="Y420" s="35">
        <f>IF(T420=Pomocný_list!$B$4,((W420/0.75)+X420),(W420)+X420*0.75)</f>
        <v>0</v>
      </c>
      <c r="Z420" s="66"/>
      <c r="AA420" s="67"/>
      <c r="AB420" s="69"/>
      <c r="AC420" s="69"/>
      <c r="AD420" s="33" t="str">
        <f ref="AD420:AD483" si="30" t="shared">IF(AE420&gt;=Y420*0.7,"Splněna","Nesplněna")</f>
        <v>Splněna</v>
      </c>
      <c r="AE420" s="34">
        <f si="29" t="shared"/>
        <v>0</v>
      </c>
      <c r="AF420" s="34">
        <f ref="AF420:AF483" si="31" t="shared">IF(SUM(AG420:AO420)&lt;=Z420,SUM(AG420:AO420)-AR420,"Překročeno")</f>
        <v>0</v>
      </c>
      <c r="AG420" s="65"/>
      <c r="AH420" s="65"/>
      <c r="AI420" s="65"/>
      <c r="AJ420" s="65"/>
      <c r="AK420" s="65"/>
      <c r="AL420" s="65"/>
      <c r="AM420" s="65"/>
      <c r="AN420" s="65"/>
      <c r="AO420" s="65"/>
      <c r="AP420" s="37" t="b">
        <f>IF(AD420="Nesplněna","Nezpůsobilé výdaje",IFERROR(IF(T420=Pomocný_list!$B$2,AF420*Pomocný_list!$C$2,IF(T420=Pomocný_list!$B$3,AF420*Pomocný_list!$C$3,IF(T420=Pomocný_list!$B$4,AF420*Pomocný_list!$C$4,IF(T420=Pomocný_list!$B$5,AF420*Pomocný_list!$C$5,IF(T420=Pomocný_list!$B$6,AF420*Pomocný_list!$C$6,IF(T420=Pomocný_list!$B$7,AF420*Pomocný_list!$C$7,IF(T420=Pomocný_list!$B$8,AF420*Pomocný_list!$C$8))))))),"Chybné údaje"))</f>
        <v>0</v>
      </c>
      <c r="AQ420" s="45">
        <f ref="AQ420:AQ483" si="32" t="shared">IFERROR(AP420/100*$D$28,"Chybné údaje")</f>
        <v>0</v>
      </c>
      <c r="AR420" s="63"/>
      <c r="AS420" s="63"/>
      <c r="AT420" s="64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</row>
    <row r="421" spans="15:75" x14ac:dyDescent="0.25">
      <c r="O421" s="70"/>
      <c r="P421" s="70"/>
      <c r="Q421" s="70"/>
      <c r="R421" s="70"/>
      <c r="S421" s="70"/>
      <c r="T421" s="70"/>
      <c r="U421" s="70"/>
      <c r="V421" s="71">
        <v>0</v>
      </c>
      <c r="W421" s="66"/>
      <c r="X421" s="66"/>
      <c r="Y421" s="35">
        <f>IF(T421=Pomocný_list!$B$4,((W421/0.75)+X421),(W421)+X421*0.75)</f>
        <v>0</v>
      </c>
      <c r="Z421" s="66"/>
      <c r="AA421" s="67"/>
      <c r="AB421" s="69"/>
      <c r="AC421" s="69"/>
      <c r="AD421" s="33" t="str">
        <f si="30" t="shared"/>
        <v>Splněna</v>
      </c>
      <c r="AE421" s="34">
        <f si="29" t="shared"/>
        <v>0</v>
      </c>
      <c r="AF421" s="34">
        <f si="31" t="shared"/>
        <v>0</v>
      </c>
      <c r="AG421" s="65"/>
      <c r="AH421" s="65"/>
      <c r="AI421" s="65"/>
      <c r="AJ421" s="65"/>
      <c r="AK421" s="65"/>
      <c r="AL421" s="65"/>
      <c r="AM421" s="65"/>
      <c r="AN421" s="65"/>
      <c r="AO421" s="65"/>
      <c r="AP421" s="37" t="b">
        <f>IF(AD421="Nesplněna","Nezpůsobilé výdaje",IFERROR(IF(T421=Pomocný_list!$B$2,AF421*Pomocný_list!$C$2,IF(T421=Pomocný_list!$B$3,AF421*Pomocný_list!$C$3,IF(T421=Pomocný_list!$B$4,AF421*Pomocný_list!$C$4,IF(T421=Pomocný_list!$B$5,AF421*Pomocný_list!$C$5,IF(T421=Pomocný_list!$B$6,AF421*Pomocný_list!$C$6,IF(T421=Pomocný_list!$B$7,AF421*Pomocný_list!$C$7,IF(T421=Pomocný_list!$B$8,AF421*Pomocný_list!$C$8))))))),"Chybné údaje"))</f>
        <v>0</v>
      </c>
      <c r="AQ421" s="45">
        <f si="32" t="shared"/>
        <v>0</v>
      </c>
      <c r="AR421" s="63"/>
      <c r="AS421" s="63"/>
      <c r="AT421" s="64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</row>
    <row r="422" spans="15:75" x14ac:dyDescent="0.25">
      <c r="O422" s="70"/>
      <c r="P422" s="70"/>
      <c r="Q422" s="70"/>
      <c r="R422" s="70"/>
      <c r="S422" s="70"/>
      <c r="T422" s="70"/>
      <c r="U422" s="70"/>
      <c r="V422" s="71">
        <v>0</v>
      </c>
      <c r="W422" s="66"/>
      <c r="X422" s="66"/>
      <c r="Y422" s="35">
        <f>IF(T422=Pomocný_list!$B$4,((W422/0.75)+X422),(W422)+X422*0.75)</f>
        <v>0</v>
      </c>
      <c r="Z422" s="66"/>
      <c r="AA422" s="67"/>
      <c r="AB422" s="69"/>
      <c r="AC422" s="69"/>
      <c r="AD422" s="33" t="str">
        <f si="30" t="shared"/>
        <v>Splněna</v>
      </c>
      <c r="AE422" s="34">
        <f si="29" t="shared"/>
        <v>0</v>
      </c>
      <c r="AF422" s="34">
        <f si="31" t="shared"/>
        <v>0</v>
      </c>
      <c r="AG422" s="65"/>
      <c r="AH422" s="65"/>
      <c r="AI422" s="65"/>
      <c r="AJ422" s="65"/>
      <c r="AK422" s="65"/>
      <c r="AL422" s="65"/>
      <c r="AM422" s="65"/>
      <c r="AN422" s="65"/>
      <c r="AO422" s="65"/>
      <c r="AP422" s="37" t="b">
        <f>IF(AD422="Nesplněna","Nezpůsobilé výdaje",IFERROR(IF(T422=Pomocný_list!$B$2,AF422*Pomocný_list!$C$2,IF(T422=Pomocný_list!$B$3,AF422*Pomocný_list!$C$3,IF(T422=Pomocný_list!$B$4,AF422*Pomocný_list!$C$4,IF(T422=Pomocný_list!$B$5,AF422*Pomocný_list!$C$5,IF(T422=Pomocný_list!$B$6,AF422*Pomocný_list!$C$6,IF(T422=Pomocný_list!$B$7,AF422*Pomocný_list!$C$7,IF(T422=Pomocný_list!$B$8,AF422*Pomocný_list!$C$8))))))),"Chybné údaje"))</f>
        <v>0</v>
      </c>
      <c r="AQ422" s="45">
        <f si="32" t="shared"/>
        <v>0</v>
      </c>
      <c r="AR422" s="63"/>
      <c r="AS422" s="63"/>
      <c r="AT422" s="64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</row>
    <row r="423" spans="15:75" x14ac:dyDescent="0.25">
      <c r="O423" s="70"/>
      <c r="P423" s="70"/>
      <c r="Q423" s="70"/>
      <c r="R423" s="70"/>
      <c r="S423" s="70"/>
      <c r="T423" s="70"/>
      <c r="U423" s="70"/>
      <c r="V423" s="71">
        <v>0</v>
      </c>
      <c r="W423" s="66"/>
      <c r="X423" s="66"/>
      <c r="Y423" s="35">
        <f>IF(T423=Pomocný_list!$B$4,((W423/0.75)+X423),(W423)+X423*0.75)</f>
        <v>0</v>
      </c>
      <c r="Z423" s="66"/>
      <c r="AA423" s="67"/>
      <c r="AB423" s="69"/>
      <c r="AC423" s="69"/>
      <c r="AD423" s="33" t="str">
        <f si="30" t="shared"/>
        <v>Splněna</v>
      </c>
      <c r="AE423" s="34">
        <f ref="AE423:AE486" si="33" t="shared">IF(SUM(AS423:FS423)&gt;Y423,"Překročeno",SUM(AS423:FS423))</f>
        <v>0</v>
      </c>
      <c r="AF423" s="34">
        <f si="31" t="shared"/>
        <v>0</v>
      </c>
      <c r="AG423" s="65"/>
      <c r="AH423" s="65"/>
      <c r="AI423" s="65"/>
      <c r="AJ423" s="65"/>
      <c r="AK423" s="65"/>
      <c r="AL423" s="65"/>
      <c r="AM423" s="65"/>
      <c r="AN423" s="65"/>
      <c r="AO423" s="65"/>
      <c r="AP423" s="37" t="b">
        <f>IF(AD423="Nesplněna","Nezpůsobilé výdaje",IFERROR(IF(T423=Pomocný_list!$B$2,AF423*Pomocný_list!$C$2,IF(T423=Pomocný_list!$B$3,AF423*Pomocný_list!$C$3,IF(T423=Pomocný_list!$B$4,AF423*Pomocný_list!$C$4,IF(T423=Pomocný_list!$B$5,AF423*Pomocný_list!$C$5,IF(T423=Pomocný_list!$B$6,AF423*Pomocný_list!$C$6,IF(T423=Pomocný_list!$B$7,AF423*Pomocný_list!$C$7,IF(T423=Pomocný_list!$B$8,AF423*Pomocný_list!$C$8))))))),"Chybné údaje"))</f>
        <v>0</v>
      </c>
      <c r="AQ423" s="45">
        <f si="32" t="shared"/>
        <v>0</v>
      </c>
      <c r="AR423" s="63"/>
      <c r="AS423" s="63"/>
      <c r="AT423" s="64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</row>
    <row r="424" spans="15:75" x14ac:dyDescent="0.25">
      <c r="O424" s="70"/>
      <c r="P424" s="70"/>
      <c r="Q424" s="70"/>
      <c r="R424" s="70"/>
      <c r="S424" s="70"/>
      <c r="T424" s="70"/>
      <c r="U424" s="70"/>
      <c r="V424" s="71">
        <v>0</v>
      </c>
      <c r="W424" s="66"/>
      <c r="X424" s="66"/>
      <c r="Y424" s="35">
        <f>IF(T424=Pomocný_list!$B$4,((W424/0.75)+X424),(W424)+X424*0.75)</f>
        <v>0</v>
      </c>
      <c r="Z424" s="66"/>
      <c r="AA424" s="67"/>
      <c r="AB424" s="69"/>
      <c r="AC424" s="69"/>
      <c r="AD424" s="33" t="str">
        <f si="30" t="shared"/>
        <v>Splněna</v>
      </c>
      <c r="AE424" s="34">
        <f si="33" t="shared"/>
        <v>0</v>
      </c>
      <c r="AF424" s="34">
        <f si="31" t="shared"/>
        <v>0</v>
      </c>
      <c r="AG424" s="65"/>
      <c r="AH424" s="65"/>
      <c r="AI424" s="65"/>
      <c r="AJ424" s="65"/>
      <c r="AK424" s="65"/>
      <c r="AL424" s="65"/>
      <c r="AM424" s="65"/>
      <c r="AN424" s="65"/>
      <c r="AO424" s="65"/>
      <c r="AP424" s="37" t="b">
        <f>IF(AD424="Nesplněna","Nezpůsobilé výdaje",IFERROR(IF(T424=Pomocný_list!$B$2,AF424*Pomocný_list!$C$2,IF(T424=Pomocný_list!$B$3,AF424*Pomocný_list!$C$3,IF(T424=Pomocný_list!$B$4,AF424*Pomocný_list!$C$4,IF(T424=Pomocný_list!$B$5,AF424*Pomocný_list!$C$5,IF(T424=Pomocný_list!$B$6,AF424*Pomocný_list!$C$6,IF(T424=Pomocný_list!$B$7,AF424*Pomocný_list!$C$7,IF(T424=Pomocný_list!$B$8,AF424*Pomocný_list!$C$8))))))),"Chybné údaje"))</f>
        <v>0</v>
      </c>
      <c r="AQ424" s="45">
        <f si="32" t="shared"/>
        <v>0</v>
      </c>
      <c r="AR424" s="63"/>
      <c r="AS424" s="63"/>
      <c r="AT424" s="64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</row>
    <row r="425" spans="15:75" x14ac:dyDescent="0.25">
      <c r="O425" s="70"/>
      <c r="P425" s="70"/>
      <c r="Q425" s="70"/>
      <c r="R425" s="70"/>
      <c r="S425" s="70"/>
      <c r="T425" s="70"/>
      <c r="U425" s="70"/>
      <c r="V425" s="71">
        <v>0</v>
      </c>
      <c r="W425" s="66"/>
      <c r="X425" s="66"/>
      <c r="Y425" s="35">
        <f>IF(T425=Pomocný_list!$B$4,((W425/0.75)+X425),(W425)+X425*0.75)</f>
        <v>0</v>
      </c>
      <c r="Z425" s="66"/>
      <c r="AA425" s="67"/>
      <c r="AB425" s="69"/>
      <c r="AC425" s="69"/>
      <c r="AD425" s="33" t="str">
        <f si="30" t="shared"/>
        <v>Splněna</v>
      </c>
      <c r="AE425" s="34">
        <f si="33" t="shared"/>
        <v>0</v>
      </c>
      <c r="AF425" s="34">
        <f si="31" t="shared"/>
        <v>0</v>
      </c>
      <c r="AG425" s="65"/>
      <c r="AH425" s="65"/>
      <c r="AI425" s="65"/>
      <c r="AJ425" s="65"/>
      <c r="AK425" s="65"/>
      <c r="AL425" s="65"/>
      <c r="AM425" s="65"/>
      <c r="AN425" s="65"/>
      <c r="AO425" s="65"/>
      <c r="AP425" s="37" t="b">
        <f>IF(AD425="Nesplněna","Nezpůsobilé výdaje",IFERROR(IF(T425=Pomocný_list!$B$2,AF425*Pomocný_list!$C$2,IF(T425=Pomocný_list!$B$3,AF425*Pomocný_list!$C$3,IF(T425=Pomocný_list!$B$4,AF425*Pomocný_list!$C$4,IF(T425=Pomocný_list!$B$5,AF425*Pomocný_list!$C$5,IF(T425=Pomocný_list!$B$6,AF425*Pomocný_list!$C$6,IF(T425=Pomocný_list!$B$7,AF425*Pomocný_list!$C$7,IF(T425=Pomocný_list!$B$8,AF425*Pomocný_list!$C$8))))))),"Chybné údaje"))</f>
        <v>0</v>
      </c>
      <c r="AQ425" s="45">
        <f si="32" t="shared"/>
        <v>0</v>
      </c>
      <c r="AR425" s="63"/>
      <c r="AS425" s="63"/>
      <c r="AT425" s="64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</row>
    <row r="426" spans="15:75" x14ac:dyDescent="0.25">
      <c r="O426" s="70"/>
      <c r="P426" s="70"/>
      <c r="Q426" s="70"/>
      <c r="R426" s="70"/>
      <c r="S426" s="70"/>
      <c r="T426" s="70"/>
      <c r="U426" s="70"/>
      <c r="V426" s="71">
        <v>0</v>
      </c>
      <c r="W426" s="66"/>
      <c r="X426" s="66"/>
      <c r="Y426" s="35">
        <f>IF(T426=Pomocný_list!$B$4,((W426/0.75)+X426),(W426)+X426*0.75)</f>
        <v>0</v>
      </c>
      <c r="Z426" s="66"/>
      <c r="AA426" s="67"/>
      <c r="AB426" s="69"/>
      <c r="AC426" s="69"/>
      <c r="AD426" s="33" t="str">
        <f si="30" t="shared"/>
        <v>Splněna</v>
      </c>
      <c r="AE426" s="34">
        <f si="33" t="shared"/>
        <v>0</v>
      </c>
      <c r="AF426" s="34">
        <f si="31" t="shared"/>
        <v>0</v>
      </c>
      <c r="AG426" s="65"/>
      <c r="AH426" s="65"/>
      <c r="AI426" s="65"/>
      <c r="AJ426" s="65"/>
      <c r="AK426" s="65"/>
      <c r="AL426" s="65"/>
      <c r="AM426" s="65"/>
      <c r="AN426" s="65"/>
      <c r="AO426" s="65"/>
      <c r="AP426" s="37" t="b">
        <f>IF(AD426="Nesplněna","Nezpůsobilé výdaje",IFERROR(IF(T426=Pomocný_list!$B$2,AF426*Pomocný_list!$C$2,IF(T426=Pomocný_list!$B$3,AF426*Pomocný_list!$C$3,IF(T426=Pomocný_list!$B$4,AF426*Pomocný_list!$C$4,IF(T426=Pomocný_list!$B$5,AF426*Pomocný_list!$C$5,IF(T426=Pomocný_list!$B$6,AF426*Pomocný_list!$C$6,IF(T426=Pomocný_list!$B$7,AF426*Pomocný_list!$C$7,IF(T426=Pomocný_list!$B$8,AF426*Pomocný_list!$C$8))))))),"Chybné údaje"))</f>
        <v>0</v>
      </c>
      <c r="AQ426" s="45">
        <f si="32" t="shared"/>
        <v>0</v>
      </c>
      <c r="AR426" s="63"/>
      <c r="AS426" s="63"/>
      <c r="AT426" s="64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</row>
    <row r="427" spans="15:75" x14ac:dyDescent="0.25">
      <c r="O427" s="70"/>
      <c r="P427" s="70"/>
      <c r="Q427" s="70"/>
      <c r="R427" s="70"/>
      <c r="S427" s="70"/>
      <c r="T427" s="70"/>
      <c r="U427" s="70"/>
      <c r="V427" s="71">
        <v>0</v>
      </c>
      <c r="W427" s="66"/>
      <c r="X427" s="66"/>
      <c r="Y427" s="35">
        <f>IF(T427=Pomocný_list!$B$4,((W427/0.75)+X427),(W427)+X427*0.75)</f>
        <v>0</v>
      </c>
      <c r="Z427" s="66"/>
      <c r="AA427" s="67"/>
      <c r="AB427" s="69"/>
      <c r="AC427" s="69"/>
      <c r="AD427" s="33" t="str">
        <f si="30" t="shared"/>
        <v>Splněna</v>
      </c>
      <c r="AE427" s="34">
        <f si="33" t="shared"/>
        <v>0</v>
      </c>
      <c r="AF427" s="34">
        <f si="31" t="shared"/>
        <v>0</v>
      </c>
      <c r="AG427" s="65"/>
      <c r="AH427" s="65"/>
      <c r="AI427" s="65"/>
      <c r="AJ427" s="65"/>
      <c r="AK427" s="65"/>
      <c r="AL427" s="65"/>
      <c r="AM427" s="65"/>
      <c r="AN427" s="65"/>
      <c r="AO427" s="65"/>
      <c r="AP427" s="37" t="b">
        <f>IF(AD427="Nesplněna","Nezpůsobilé výdaje",IFERROR(IF(T427=Pomocný_list!$B$2,AF427*Pomocný_list!$C$2,IF(T427=Pomocný_list!$B$3,AF427*Pomocný_list!$C$3,IF(T427=Pomocný_list!$B$4,AF427*Pomocný_list!$C$4,IF(T427=Pomocný_list!$B$5,AF427*Pomocný_list!$C$5,IF(T427=Pomocný_list!$B$6,AF427*Pomocný_list!$C$6,IF(T427=Pomocný_list!$B$7,AF427*Pomocný_list!$C$7,IF(T427=Pomocný_list!$B$8,AF427*Pomocný_list!$C$8))))))),"Chybné údaje"))</f>
        <v>0</v>
      </c>
      <c r="AQ427" s="45">
        <f si="32" t="shared"/>
        <v>0</v>
      </c>
      <c r="AR427" s="63"/>
      <c r="AS427" s="63"/>
      <c r="AT427" s="64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</row>
    <row r="428" spans="15:75" x14ac:dyDescent="0.25">
      <c r="O428" s="70"/>
      <c r="P428" s="70"/>
      <c r="Q428" s="70"/>
      <c r="R428" s="70"/>
      <c r="S428" s="70"/>
      <c r="T428" s="70"/>
      <c r="U428" s="70"/>
      <c r="V428" s="71">
        <v>0</v>
      </c>
      <c r="W428" s="66"/>
      <c r="X428" s="66"/>
      <c r="Y428" s="35">
        <f>IF(T428=Pomocný_list!$B$4,((W428/0.75)+X428),(W428)+X428*0.75)</f>
        <v>0</v>
      </c>
      <c r="Z428" s="66"/>
      <c r="AA428" s="67"/>
      <c r="AB428" s="69"/>
      <c r="AC428" s="69"/>
      <c r="AD428" s="33" t="str">
        <f si="30" t="shared"/>
        <v>Splněna</v>
      </c>
      <c r="AE428" s="34">
        <f si="33" t="shared"/>
        <v>0</v>
      </c>
      <c r="AF428" s="34">
        <f si="31" t="shared"/>
        <v>0</v>
      </c>
      <c r="AG428" s="65"/>
      <c r="AH428" s="65"/>
      <c r="AI428" s="65"/>
      <c r="AJ428" s="65"/>
      <c r="AK428" s="65"/>
      <c r="AL428" s="65"/>
      <c r="AM428" s="65"/>
      <c r="AN428" s="65"/>
      <c r="AO428" s="65"/>
      <c r="AP428" s="37" t="b">
        <f>IF(AD428="Nesplněna","Nezpůsobilé výdaje",IFERROR(IF(T428=Pomocný_list!$B$2,AF428*Pomocný_list!$C$2,IF(T428=Pomocný_list!$B$3,AF428*Pomocný_list!$C$3,IF(T428=Pomocný_list!$B$4,AF428*Pomocný_list!$C$4,IF(T428=Pomocný_list!$B$5,AF428*Pomocný_list!$C$5,IF(T428=Pomocný_list!$B$6,AF428*Pomocný_list!$C$6,IF(T428=Pomocný_list!$B$7,AF428*Pomocný_list!$C$7,IF(T428=Pomocný_list!$B$8,AF428*Pomocný_list!$C$8))))))),"Chybné údaje"))</f>
        <v>0</v>
      </c>
      <c r="AQ428" s="45">
        <f si="32" t="shared"/>
        <v>0</v>
      </c>
      <c r="AR428" s="63"/>
      <c r="AS428" s="63"/>
      <c r="AT428" s="64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</row>
    <row r="429" spans="15:75" x14ac:dyDescent="0.25">
      <c r="O429" s="70"/>
      <c r="P429" s="70"/>
      <c r="Q429" s="70"/>
      <c r="R429" s="70"/>
      <c r="S429" s="70"/>
      <c r="T429" s="70"/>
      <c r="U429" s="70"/>
      <c r="V429" s="71">
        <v>0</v>
      </c>
      <c r="W429" s="66"/>
      <c r="X429" s="66"/>
      <c r="Y429" s="35">
        <f>IF(T429=Pomocný_list!$B$4,((W429/0.75)+X429),(W429)+X429*0.75)</f>
        <v>0</v>
      </c>
      <c r="Z429" s="66"/>
      <c r="AA429" s="67"/>
      <c r="AB429" s="69"/>
      <c r="AC429" s="69"/>
      <c r="AD429" s="33" t="str">
        <f si="30" t="shared"/>
        <v>Splněna</v>
      </c>
      <c r="AE429" s="34">
        <f si="33" t="shared"/>
        <v>0</v>
      </c>
      <c r="AF429" s="34">
        <f si="31" t="shared"/>
        <v>0</v>
      </c>
      <c r="AG429" s="65"/>
      <c r="AH429" s="65"/>
      <c r="AI429" s="65"/>
      <c r="AJ429" s="65"/>
      <c r="AK429" s="65"/>
      <c r="AL429" s="65"/>
      <c r="AM429" s="65"/>
      <c r="AN429" s="65"/>
      <c r="AO429" s="65"/>
      <c r="AP429" s="37" t="b">
        <f>IF(AD429="Nesplněna","Nezpůsobilé výdaje",IFERROR(IF(T429=Pomocný_list!$B$2,AF429*Pomocný_list!$C$2,IF(T429=Pomocný_list!$B$3,AF429*Pomocný_list!$C$3,IF(T429=Pomocný_list!$B$4,AF429*Pomocný_list!$C$4,IF(T429=Pomocný_list!$B$5,AF429*Pomocný_list!$C$5,IF(T429=Pomocný_list!$B$6,AF429*Pomocný_list!$C$6,IF(T429=Pomocný_list!$B$7,AF429*Pomocný_list!$C$7,IF(T429=Pomocný_list!$B$8,AF429*Pomocný_list!$C$8))))))),"Chybné údaje"))</f>
        <v>0</v>
      </c>
      <c r="AQ429" s="45">
        <f si="32" t="shared"/>
        <v>0</v>
      </c>
      <c r="AR429" s="63"/>
      <c r="AS429" s="63"/>
      <c r="AT429" s="64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</row>
    <row r="430" spans="15:75" x14ac:dyDescent="0.25">
      <c r="O430" s="70"/>
      <c r="P430" s="70"/>
      <c r="Q430" s="70"/>
      <c r="R430" s="70"/>
      <c r="S430" s="70"/>
      <c r="T430" s="70"/>
      <c r="U430" s="70"/>
      <c r="V430" s="71">
        <v>0</v>
      </c>
      <c r="W430" s="66"/>
      <c r="X430" s="66"/>
      <c r="Y430" s="35">
        <f>IF(T430=Pomocný_list!$B$4,((W430/0.75)+X430),(W430)+X430*0.75)</f>
        <v>0</v>
      </c>
      <c r="Z430" s="66"/>
      <c r="AA430" s="67"/>
      <c r="AB430" s="69"/>
      <c r="AC430" s="69"/>
      <c r="AD430" s="33" t="str">
        <f si="30" t="shared"/>
        <v>Splněna</v>
      </c>
      <c r="AE430" s="34">
        <f si="33" t="shared"/>
        <v>0</v>
      </c>
      <c r="AF430" s="34">
        <f si="31" t="shared"/>
        <v>0</v>
      </c>
      <c r="AG430" s="65"/>
      <c r="AH430" s="65"/>
      <c r="AI430" s="65"/>
      <c r="AJ430" s="65"/>
      <c r="AK430" s="65"/>
      <c r="AL430" s="65"/>
      <c r="AM430" s="65"/>
      <c r="AN430" s="65"/>
      <c r="AO430" s="65"/>
      <c r="AP430" s="37" t="b">
        <f>IF(AD430="Nesplněna","Nezpůsobilé výdaje",IFERROR(IF(T430=Pomocný_list!$B$2,AF430*Pomocný_list!$C$2,IF(T430=Pomocný_list!$B$3,AF430*Pomocný_list!$C$3,IF(T430=Pomocný_list!$B$4,AF430*Pomocný_list!$C$4,IF(T430=Pomocný_list!$B$5,AF430*Pomocný_list!$C$5,IF(T430=Pomocný_list!$B$6,AF430*Pomocný_list!$C$6,IF(T430=Pomocný_list!$B$7,AF430*Pomocný_list!$C$7,IF(T430=Pomocný_list!$B$8,AF430*Pomocný_list!$C$8))))))),"Chybné údaje"))</f>
        <v>0</v>
      </c>
      <c r="AQ430" s="45">
        <f si="32" t="shared"/>
        <v>0</v>
      </c>
      <c r="AR430" s="63"/>
      <c r="AS430" s="63"/>
      <c r="AT430" s="64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</row>
    <row r="431" spans="15:75" x14ac:dyDescent="0.25">
      <c r="O431" s="70"/>
      <c r="P431" s="70"/>
      <c r="Q431" s="70"/>
      <c r="R431" s="70"/>
      <c r="S431" s="70"/>
      <c r="T431" s="70"/>
      <c r="U431" s="70"/>
      <c r="V431" s="71">
        <v>0</v>
      </c>
      <c r="W431" s="66"/>
      <c r="X431" s="66"/>
      <c r="Y431" s="35">
        <f>IF(T431=Pomocný_list!$B$4,((W431/0.75)+X431),(W431)+X431*0.75)</f>
        <v>0</v>
      </c>
      <c r="Z431" s="66"/>
      <c r="AA431" s="67"/>
      <c r="AB431" s="69"/>
      <c r="AC431" s="69"/>
      <c r="AD431" s="33" t="str">
        <f si="30" t="shared"/>
        <v>Splněna</v>
      </c>
      <c r="AE431" s="34">
        <f si="33" t="shared"/>
        <v>0</v>
      </c>
      <c r="AF431" s="34">
        <f si="31" t="shared"/>
        <v>0</v>
      </c>
      <c r="AG431" s="65"/>
      <c r="AH431" s="65"/>
      <c r="AI431" s="65"/>
      <c r="AJ431" s="65"/>
      <c r="AK431" s="65"/>
      <c r="AL431" s="65"/>
      <c r="AM431" s="65"/>
      <c r="AN431" s="65"/>
      <c r="AO431" s="65"/>
      <c r="AP431" s="37" t="b">
        <f>IF(AD431="Nesplněna","Nezpůsobilé výdaje",IFERROR(IF(T431=Pomocný_list!$B$2,AF431*Pomocný_list!$C$2,IF(T431=Pomocný_list!$B$3,AF431*Pomocný_list!$C$3,IF(T431=Pomocný_list!$B$4,AF431*Pomocný_list!$C$4,IF(T431=Pomocný_list!$B$5,AF431*Pomocný_list!$C$5,IF(T431=Pomocný_list!$B$6,AF431*Pomocný_list!$C$6,IF(T431=Pomocný_list!$B$7,AF431*Pomocný_list!$C$7,IF(T431=Pomocný_list!$B$8,AF431*Pomocný_list!$C$8))))))),"Chybné údaje"))</f>
        <v>0</v>
      </c>
      <c r="AQ431" s="45">
        <f si="32" t="shared"/>
        <v>0</v>
      </c>
      <c r="AR431" s="63"/>
      <c r="AS431" s="63"/>
      <c r="AT431" s="64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</row>
    <row r="432" spans="15:75" x14ac:dyDescent="0.25">
      <c r="O432" s="70"/>
      <c r="P432" s="70"/>
      <c r="Q432" s="70"/>
      <c r="R432" s="70"/>
      <c r="S432" s="70"/>
      <c r="T432" s="70"/>
      <c r="U432" s="70"/>
      <c r="V432" s="71">
        <v>0</v>
      </c>
      <c r="W432" s="66"/>
      <c r="X432" s="66"/>
      <c r="Y432" s="35">
        <f>IF(T432=Pomocný_list!$B$4,((W432/0.75)+X432),(W432)+X432*0.75)</f>
        <v>0</v>
      </c>
      <c r="Z432" s="66"/>
      <c r="AA432" s="67"/>
      <c r="AB432" s="69"/>
      <c r="AC432" s="69"/>
      <c r="AD432" s="33" t="str">
        <f si="30" t="shared"/>
        <v>Splněna</v>
      </c>
      <c r="AE432" s="34">
        <f si="33" t="shared"/>
        <v>0</v>
      </c>
      <c r="AF432" s="34">
        <f si="31" t="shared"/>
        <v>0</v>
      </c>
      <c r="AG432" s="65"/>
      <c r="AH432" s="65"/>
      <c r="AI432" s="65"/>
      <c r="AJ432" s="65"/>
      <c r="AK432" s="65"/>
      <c r="AL432" s="65"/>
      <c r="AM432" s="65"/>
      <c r="AN432" s="65"/>
      <c r="AO432" s="65"/>
      <c r="AP432" s="37" t="b">
        <f>IF(AD432="Nesplněna","Nezpůsobilé výdaje",IFERROR(IF(T432=Pomocný_list!$B$2,AF432*Pomocný_list!$C$2,IF(T432=Pomocný_list!$B$3,AF432*Pomocný_list!$C$3,IF(T432=Pomocný_list!$B$4,AF432*Pomocný_list!$C$4,IF(T432=Pomocný_list!$B$5,AF432*Pomocný_list!$C$5,IF(T432=Pomocný_list!$B$6,AF432*Pomocný_list!$C$6,IF(T432=Pomocný_list!$B$7,AF432*Pomocný_list!$C$7,IF(T432=Pomocný_list!$B$8,AF432*Pomocný_list!$C$8))))))),"Chybné údaje"))</f>
        <v>0</v>
      </c>
      <c r="AQ432" s="45">
        <f si="32" t="shared"/>
        <v>0</v>
      </c>
      <c r="AR432" s="63"/>
      <c r="AS432" s="63"/>
      <c r="AT432" s="64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</row>
    <row r="433" spans="15:75" x14ac:dyDescent="0.25">
      <c r="O433" s="70"/>
      <c r="P433" s="70"/>
      <c r="Q433" s="70"/>
      <c r="R433" s="70"/>
      <c r="S433" s="70"/>
      <c r="T433" s="70"/>
      <c r="U433" s="70"/>
      <c r="V433" s="71">
        <v>0</v>
      </c>
      <c r="W433" s="66"/>
      <c r="X433" s="66"/>
      <c r="Y433" s="35">
        <f>IF(T433=Pomocný_list!$B$4,((W433/0.75)+X433),(W433)+X433*0.75)</f>
        <v>0</v>
      </c>
      <c r="Z433" s="66"/>
      <c r="AA433" s="67"/>
      <c r="AB433" s="69"/>
      <c r="AC433" s="69"/>
      <c r="AD433" s="33" t="str">
        <f si="30" t="shared"/>
        <v>Splněna</v>
      </c>
      <c r="AE433" s="34">
        <f si="33" t="shared"/>
        <v>0</v>
      </c>
      <c r="AF433" s="34">
        <f si="31" t="shared"/>
        <v>0</v>
      </c>
      <c r="AG433" s="65"/>
      <c r="AH433" s="65"/>
      <c r="AI433" s="65"/>
      <c r="AJ433" s="65"/>
      <c r="AK433" s="65"/>
      <c r="AL433" s="65"/>
      <c r="AM433" s="65"/>
      <c r="AN433" s="65"/>
      <c r="AO433" s="65"/>
      <c r="AP433" s="37" t="b">
        <f>IF(AD433="Nesplněna","Nezpůsobilé výdaje",IFERROR(IF(T433=Pomocný_list!$B$2,AF433*Pomocný_list!$C$2,IF(T433=Pomocný_list!$B$3,AF433*Pomocný_list!$C$3,IF(T433=Pomocný_list!$B$4,AF433*Pomocný_list!$C$4,IF(T433=Pomocný_list!$B$5,AF433*Pomocný_list!$C$5,IF(T433=Pomocný_list!$B$6,AF433*Pomocný_list!$C$6,IF(T433=Pomocný_list!$B$7,AF433*Pomocný_list!$C$7,IF(T433=Pomocný_list!$B$8,AF433*Pomocný_list!$C$8))))))),"Chybné údaje"))</f>
        <v>0</v>
      </c>
      <c r="AQ433" s="45">
        <f si="32" t="shared"/>
        <v>0</v>
      </c>
      <c r="AR433" s="63"/>
      <c r="AS433" s="63"/>
      <c r="AT433" s="64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</row>
    <row r="434" spans="15:75" x14ac:dyDescent="0.25">
      <c r="O434" s="70"/>
      <c r="P434" s="70"/>
      <c r="Q434" s="70"/>
      <c r="R434" s="70"/>
      <c r="S434" s="70"/>
      <c r="T434" s="70"/>
      <c r="U434" s="70"/>
      <c r="V434" s="71">
        <v>0</v>
      </c>
      <c r="W434" s="66"/>
      <c r="X434" s="66"/>
      <c r="Y434" s="35">
        <f>IF(T434=Pomocný_list!$B$4,((W434/0.75)+X434),(W434)+X434*0.75)</f>
        <v>0</v>
      </c>
      <c r="Z434" s="66"/>
      <c r="AA434" s="67"/>
      <c r="AB434" s="69"/>
      <c r="AC434" s="69"/>
      <c r="AD434" s="33" t="str">
        <f si="30" t="shared"/>
        <v>Splněna</v>
      </c>
      <c r="AE434" s="34">
        <f si="33" t="shared"/>
        <v>0</v>
      </c>
      <c r="AF434" s="34">
        <f si="31" t="shared"/>
        <v>0</v>
      </c>
      <c r="AG434" s="65"/>
      <c r="AH434" s="65"/>
      <c r="AI434" s="65"/>
      <c r="AJ434" s="65"/>
      <c r="AK434" s="65"/>
      <c r="AL434" s="65"/>
      <c r="AM434" s="65"/>
      <c r="AN434" s="65"/>
      <c r="AO434" s="65"/>
      <c r="AP434" s="37" t="b">
        <f>IF(AD434="Nesplněna","Nezpůsobilé výdaje",IFERROR(IF(T434=Pomocný_list!$B$2,AF434*Pomocný_list!$C$2,IF(T434=Pomocný_list!$B$3,AF434*Pomocný_list!$C$3,IF(T434=Pomocný_list!$B$4,AF434*Pomocný_list!$C$4,IF(T434=Pomocný_list!$B$5,AF434*Pomocný_list!$C$5,IF(T434=Pomocný_list!$B$6,AF434*Pomocný_list!$C$6,IF(T434=Pomocný_list!$B$7,AF434*Pomocný_list!$C$7,IF(T434=Pomocný_list!$B$8,AF434*Pomocný_list!$C$8))))))),"Chybné údaje"))</f>
        <v>0</v>
      </c>
      <c r="AQ434" s="45">
        <f si="32" t="shared"/>
        <v>0</v>
      </c>
      <c r="AR434" s="63"/>
      <c r="AS434" s="63"/>
      <c r="AT434" s="64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</row>
    <row r="435" spans="15:75" x14ac:dyDescent="0.25">
      <c r="O435" s="70"/>
      <c r="P435" s="70"/>
      <c r="Q435" s="70"/>
      <c r="R435" s="70"/>
      <c r="S435" s="70"/>
      <c r="T435" s="70"/>
      <c r="U435" s="70"/>
      <c r="V435" s="71">
        <v>0</v>
      </c>
      <c r="W435" s="66"/>
      <c r="X435" s="66"/>
      <c r="Y435" s="35">
        <f>IF(T435=Pomocný_list!$B$4,((W435/0.75)+X435),(W435)+X435*0.75)</f>
        <v>0</v>
      </c>
      <c r="Z435" s="66"/>
      <c r="AA435" s="67"/>
      <c r="AB435" s="69"/>
      <c r="AC435" s="69"/>
      <c r="AD435" s="33" t="str">
        <f si="30" t="shared"/>
        <v>Splněna</v>
      </c>
      <c r="AE435" s="34">
        <f si="33" t="shared"/>
        <v>0</v>
      </c>
      <c r="AF435" s="34">
        <f si="31" t="shared"/>
        <v>0</v>
      </c>
      <c r="AG435" s="65"/>
      <c r="AH435" s="65"/>
      <c r="AI435" s="65"/>
      <c r="AJ435" s="65"/>
      <c r="AK435" s="65"/>
      <c r="AL435" s="65"/>
      <c r="AM435" s="65"/>
      <c r="AN435" s="65"/>
      <c r="AO435" s="65"/>
      <c r="AP435" s="37" t="b">
        <f>IF(AD435="Nesplněna","Nezpůsobilé výdaje",IFERROR(IF(T435=Pomocný_list!$B$2,AF435*Pomocný_list!$C$2,IF(T435=Pomocný_list!$B$3,AF435*Pomocný_list!$C$3,IF(T435=Pomocný_list!$B$4,AF435*Pomocný_list!$C$4,IF(T435=Pomocný_list!$B$5,AF435*Pomocný_list!$C$5,IF(T435=Pomocný_list!$B$6,AF435*Pomocný_list!$C$6,IF(T435=Pomocný_list!$B$7,AF435*Pomocný_list!$C$7,IF(T435=Pomocný_list!$B$8,AF435*Pomocný_list!$C$8))))))),"Chybné údaje"))</f>
        <v>0</v>
      </c>
      <c r="AQ435" s="45">
        <f si="32" t="shared"/>
        <v>0</v>
      </c>
      <c r="AR435" s="63"/>
      <c r="AS435" s="63"/>
      <c r="AT435" s="64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</row>
    <row r="436" spans="15:75" x14ac:dyDescent="0.25">
      <c r="O436" s="70"/>
      <c r="P436" s="70"/>
      <c r="Q436" s="70"/>
      <c r="R436" s="70"/>
      <c r="S436" s="70"/>
      <c r="T436" s="70"/>
      <c r="U436" s="70"/>
      <c r="V436" s="71">
        <v>0</v>
      </c>
      <c r="W436" s="66"/>
      <c r="X436" s="66"/>
      <c r="Y436" s="35">
        <f>IF(T436=Pomocný_list!$B$4,((W436/0.75)+X436),(W436)+X436*0.75)</f>
        <v>0</v>
      </c>
      <c r="Z436" s="66"/>
      <c r="AA436" s="67"/>
      <c r="AB436" s="69"/>
      <c r="AC436" s="69"/>
      <c r="AD436" s="33" t="str">
        <f si="30" t="shared"/>
        <v>Splněna</v>
      </c>
      <c r="AE436" s="34">
        <f si="33" t="shared"/>
        <v>0</v>
      </c>
      <c r="AF436" s="34">
        <f si="31" t="shared"/>
        <v>0</v>
      </c>
      <c r="AG436" s="65"/>
      <c r="AH436" s="65"/>
      <c r="AI436" s="65"/>
      <c r="AJ436" s="65"/>
      <c r="AK436" s="65"/>
      <c r="AL436" s="65"/>
      <c r="AM436" s="65"/>
      <c r="AN436" s="65"/>
      <c r="AO436" s="65"/>
      <c r="AP436" s="37" t="b">
        <f>IF(AD436="Nesplněna","Nezpůsobilé výdaje",IFERROR(IF(T436=Pomocný_list!$B$2,AF436*Pomocný_list!$C$2,IF(T436=Pomocný_list!$B$3,AF436*Pomocný_list!$C$3,IF(T436=Pomocný_list!$B$4,AF436*Pomocný_list!$C$4,IF(T436=Pomocný_list!$B$5,AF436*Pomocný_list!$C$5,IF(T436=Pomocný_list!$B$6,AF436*Pomocný_list!$C$6,IF(T436=Pomocný_list!$B$7,AF436*Pomocný_list!$C$7,IF(T436=Pomocný_list!$B$8,AF436*Pomocný_list!$C$8))))))),"Chybné údaje"))</f>
        <v>0</v>
      </c>
      <c r="AQ436" s="45">
        <f si="32" t="shared"/>
        <v>0</v>
      </c>
      <c r="AR436" s="63"/>
      <c r="AS436" s="63"/>
      <c r="AT436" s="64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</row>
    <row r="437" spans="15:75" x14ac:dyDescent="0.25">
      <c r="O437" s="70"/>
      <c r="P437" s="70"/>
      <c r="Q437" s="70"/>
      <c r="R437" s="70"/>
      <c r="S437" s="70"/>
      <c r="T437" s="70"/>
      <c r="U437" s="70"/>
      <c r="V437" s="71">
        <v>0</v>
      </c>
      <c r="W437" s="66"/>
      <c r="X437" s="66"/>
      <c r="Y437" s="35">
        <f>IF(T437=Pomocný_list!$B$4,((W437/0.75)+X437),(W437)+X437*0.75)</f>
        <v>0</v>
      </c>
      <c r="Z437" s="66"/>
      <c r="AA437" s="67"/>
      <c r="AB437" s="69"/>
      <c r="AC437" s="69"/>
      <c r="AD437" s="33" t="str">
        <f si="30" t="shared"/>
        <v>Splněna</v>
      </c>
      <c r="AE437" s="34">
        <f si="33" t="shared"/>
        <v>0</v>
      </c>
      <c r="AF437" s="34">
        <f si="31" t="shared"/>
        <v>0</v>
      </c>
      <c r="AG437" s="65"/>
      <c r="AH437" s="65"/>
      <c r="AI437" s="65"/>
      <c r="AJ437" s="65"/>
      <c r="AK437" s="65"/>
      <c r="AL437" s="65"/>
      <c r="AM437" s="65"/>
      <c r="AN437" s="65"/>
      <c r="AO437" s="65"/>
      <c r="AP437" s="37" t="b">
        <f>IF(AD437="Nesplněna","Nezpůsobilé výdaje",IFERROR(IF(T437=Pomocný_list!$B$2,AF437*Pomocný_list!$C$2,IF(T437=Pomocný_list!$B$3,AF437*Pomocný_list!$C$3,IF(T437=Pomocný_list!$B$4,AF437*Pomocný_list!$C$4,IF(T437=Pomocný_list!$B$5,AF437*Pomocný_list!$C$5,IF(T437=Pomocný_list!$B$6,AF437*Pomocný_list!$C$6,IF(T437=Pomocný_list!$B$7,AF437*Pomocný_list!$C$7,IF(T437=Pomocný_list!$B$8,AF437*Pomocný_list!$C$8))))))),"Chybné údaje"))</f>
        <v>0</v>
      </c>
      <c r="AQ437" s="45">
        <f si="32" t="shared"/>
        <v>0</v>
      </c>
      <c r="AR437" s="63"/>
      <c r="AS437" s="63"/>
      <c r="AT437" s="64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</row>
    <row r="438" spans="15:75" x14ac:dyDescent="0.25">
      <c r="O438" s="70"/>
      <c r="P438" s="70"/>
      <c r="Q438" s="70"/>
      <c r="R438" s="70"/>
      <c r="S438" s="70"/>
      <c r="T438" s="70"/>
      <c r="U438" s="70"/>
      <c r="V438" s="71">
        <v>0</v>
      </c>
      <c r="W438" s="66"/>
      <c r="X438" s="66"/>
      <c r="Y438" s="35">
        <f>IF(T438=Pomocný_list!$B$4,((W438/0.75)+X438),(W438)+X438*0.75)</f>
        <v>0</v>
      </c>
      <c r="Z438" s="66"/>
      <c r="AA438" s="67"/>
      <c r="AB438" s="69"/>
      <c r="AC438" s="69"/>
      <c r="AD438" s="33" t="str">
        <f si="30" t="shared"/>
        <v>Splněna</v>
      </c>
      <c r="AE438" s="34">
        <f si="33" t="shared"/>
        <v>0</v>
      </c>
      <c r="AF438" s="34">
        <f si="31" t="shared"/>
        <v>0</v>
      </c>
      <c r="AG438" s="65"/>
      <c r="AH438" s="65"/>
      <c r="AI438" s="65"/>
      <c r="AJ438" s="65"/>
      <c r="AK438" s="65"/>
      <c r="AL438" s="65"/>
      <c r="AM438" s="65"/>
      <c r="AN438" s="65"/>
      <c r="AO438" s="65"/>
      <c r="AP438" s="37" t="b">
        <f>IF(AD438="Nesplněna","Nezpůsobilé výdaje",IFERROR(IF(T438=Pomocný_list!$B$2,AF438*Pomocný_list!$C$2,IF(T438=Pomocný_list!$B$3,AF438*Pomocný_list!$C$3,IF(T438=Pomocný_list!$B$4,AF438*Pomocný_list!$C$4,IF(T438=Pomocný_list!$B$5,AF438*Pomocný_list!$C$5,IF(T438=Pomocný_list!$B$6,AF438*Pomocný_list!$C$6,IF(T438=Pomocný_list!$B$7,AF438*Pomocný_list!$C$7,IF(T438=Pomocný_list!$B$8,AF438*Pomocný_list!$C$8))))))),"Chybné údaje"))</f>
        <v>0</v>
      </c>
      <c r="AQ438" s="45">
        <f si="32" t="shared"/>
        <v>0</v>
      </c>
      <c r="AR438" s="63"/>
      <c r="AS438" s="63"/>
      <c r="AT438" s="64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</row>
    <row r="439" spans="15:75" x14ac:dyDescent="0.25">
      <c r="O439" s="70"/>
      <c r="P439" s="70"/>
      <c r="Q439" s="70"/>
      <c r="R439" s="70"/>
      <c r="S439" s="70"/>
      <c r="T439" s="70"/>
      <c r="U439" s="70"/>
      <c r="V439" s="71">
        <v>0</v>
      </c>
      <c r="W439" s="66"/>
      <c r="X439" s="66"/>
      <c r="Y439" s="35">
        <f>IF(T439=Pomocný_list!$B$4,((W439/0.75)+X439),(W439)+X439*0.75)</f>
        <v>0</v>
      </c>
      <c r="Z439" s="66"/>
      <c r="AA439" s="67"/>
      <c r="AB439" s="69"/>
      <c r="AC439" s="69"/>
      <c r="AD439" s="33" t="str">
        <f si="30" t="shared"/>
        <v>Splněna</v>
      </c>
      <c r="AE439" s="34">
        <f si="33" t="shared"/>
        <v>0</v>
      </c>
      <c r="AF439" s="34">
        <f si="31" t="shared"/>
        <v>0</v>
      </c>
      <c r="AG439" s="65"/>
      <c r="AH439" s="65"/>
      <c r="AI439" s="65"/>
      <c r="AJ439" s="65"/>
      <c r="AK439" s="65"/>
      <c r="AL439" s="65"/>
      <c r="AM439" s="65"/>
      <c r="AN439" s="65"/>
      <c r="AO439" s="65"/>
      <c r="AP439" s="37" t="b">
        <f>IF(AD439="Nesplněna","Nezpůsobilé výdaje",IFERROR(IF(T439=Pomocný_list!$B$2,AF439*Pomocný_list!$C$2,IF(T439=Pomocný_list!$B$3,AF439*Pomocný_list!$C$3,IF(T439=Pomocný_list!$B$4,AF439*Pomocný_list!$C$4,IF(T439=Pomocný_list!$B$5,AF439*Pomocný_list!$C$5,IF(T439=Pomocný_list!$B$6,AF439*Pomocný_list!$C$6,IF(T439=Pomocný_list!$B$7,AF439*Pomocný_list!$C$7,IF(T439=Pomocný_list!$B$8,AF439*Pomocný_list!$C$8))))))),"Chybné údaje"))</f>
        <v>0</v>
      </c>
      <c r="AQ439" s="45">
        <f si="32" t="shared"/>
        <v>0</v>
      </c>
      <c r="AR439" s="63"/>
      <c r="AS439" s="63"/>
      <c r="AT439" s="64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</row>
    <row r="440" spans="15:75" x14ac:dyDescent="0.25">
      <c r="O440" s="70"/>
      <c r="P440" s="70"/>
      <c r="Q440" s="70"/>
      <c r="R440" s="70"/>
      <c r="S440" s="70"/>
      <c r="T440" s="70"/>
      <c r="U440" s="70"/>
      <c r="V440" s="71">
        <v>0</v>
      </c>
      <c r="W440" s="66"/>
      <c r="X440" s="66"/>
      <c r="Y440" s="35">
        <f>IF(T440=Pomocný_list!$B$4,((W440/0.75)+X440),(W440)+X440*0.75)</f>
        <v>0</v>
      </c>
      <c r="Z440" s="66"/>
      <c r="AA440" s="67"/>
      <c r="AB440" s="69"/>
      <c r="AC440" s="69"/>
      <c r="AD440" s="33" t="str">
        <f si="30" t="shared"/>
        <v>Splněna</v>
      </c>
      <c r="AE440" s="34">
        <f si="33" t="shared"/>
        <v>0</v>
      </c>
      <c r="AF440" s="34">
        <f si="31" t="shared"/>
        <v>0</v>
      </c>
      <c r="AG440" s="65"/>
      <c r="AH440" s="65"/>
      <c r="AI440" s="65"/>
      <c r="AJ440" s="65"/>
      <c r="AK440" s="65"/>
      <c r="AL440" s="65"/>
      <c r="AM440" s="65"/>
      <c r="AN440" s="65"/>
      <c r="AO440" s="65"/>
      <c r="AP440" s="37" t="b">
        <f>IF(AD440="Nesplněna","Nezpůsobilé výdaje",IFERROR(IF(T440=Pomocný_list!$B$2,AF440*Pomocný_list!$C$2,IF(T440=Pomocný_list!$B$3,AF440*Pomocný_list!$C$3,IF(T440=Pomocný_list!$B$4,AF440*Pomocný_list!$C$4,IF(T440=Pomocný_list!$B$5,AF440*Pomocný_list!$C$5,IF(T440=Pomocný_list!$B$6,AF440*Pomocný_list!$C$6,IF(T440=Pomocný_list!$B$7,AF440*Pomocný_list!$C$7,IF(T440=Pomocný_list!$B$8,AF440*Pomocný_list!$C$8))))))),"Chybné údaje"))</f>
        <v>0</v>
      </c>
      <c r="AQ440" s="45">
        <f si="32" t="shared"/>
        <v>0</v>
      </c>
      <c r="AR440" s="63"/>
      <c r="AS440" s="63"/>
      <c r="AT440" s="64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</row>
    <row r="441" spans="15:75" x14ac:dyDescent="0.25">
      <c r="O441" s="70"/>
      <c r="P441" s="70"/>
      <c r="Q441" s="70"/>
      <c r="R441" s="70"/>
      <c r="S441" s="70"/>
      <c r="T441" s="70"/>
      <c r="U441" s="70"/>
      <c r="V441" s="71">
        <v>0</v>
      </c>
      <c r="W441" s="66"/>
      <c r="X441" s="66"/>
      <c r="Y441" s="35">
        <f>IF(T441=Pomocný_list!$B$4,((W441/0.75)+X441),(W441)+X441*0.75)</f>
        <v>0</v>
      </c>
      <c r="Z441" s="66"/>
      <c r="AA441" s="67"/>
      <c r="AB441" s="69"/>
      <c r="AC441" s="69"/>
      <c r="AD441" s="33" t="str">
        <f si="30" t="shared"/>
        <v>Splněna</v>
      </c>
      <c r="AE441" s="34">
        <f si="33" t="shared"/>
        <v>0</v>
      </c>
      <c r="AF441" s="34">
        <f si="31" t="shared"/>
        <v>0</v>
      </c>
      <c r="AG441" s="65"/>
      <c r="AH441" s="65"/>
      <c r="AI441" s="65"/>
      <c r="AJ441" s="65"/>
      <c r="AK441" s="65"/>
      <c r="AL441" s="65"/>
      <c r="AM441" s="65"/>
      <c r="AN441" s="65"/>
      <c r="AO441" s="65"/>
      <c r="AP441" s="37" t="b">
        <f>IF(AD441="Nesplněna","Nezpůsobilé výdaje",IFERROR(IF(T441=Pomocný_list!$B$2,AF441*Pomocný_list!$C$2,IF(T441=Pomocný_list!$B$3,AF441*Pomocný_list!$C$3,IF(T441=Pomocný_list!$B$4,AF441*Pomocný_list!$C$4,IF(T441=Pomocný_list!$B$5,AF441*Pomocný_list!$C$5,IF(T441=Pomocný_list!$B$6,AF441*Pomocný_list!$C$6,IF(T441=Pomocný_list!$B$7,AF441*Pomocný_list!$C$7,IF(T441=Pomocný_list!$B$8,AF441*Pomocný_list!$C$8))))))),"Chybné údaje"))</f>
        <v>0</v>
      </c>
      <c r="AQ441" s="45">
        <f si="32" t="shared"/>
        <v>0</v>
      </c>
      <c r="AR441" s="63"/>
      <c r="AS441" s="63"/>
      <c r="AT441" s="64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</row>
    <row r="442" spans="15:75" x14ac:dyDescent="0.25">
      <c r="O442" s="70"/>
      <c r="P442" s="70"/>
      <c r="Q442" s="70"/>
      <c r="R442" s="70"/>
      <c r="S442" s="70"/>
      <c r="T442" s="70"/>
      <c r="U442" s="70"/>
      <c r="V442" s="71">
        <v>0</v>
      </c>
      <c r="W442" s="66"/>
      <c r="X442" s="66"/>
      <c r="Y442" s="35">
        <f>IF(T442=Pomocný_list!$B$4,((W442/0.75)+X442),(W442)+X442*0.75)</f>
        <v>0</v>
      </c>
      <c r="Z442" s="66"/>
      <c r="AA442" s="67"/>
      <c r="AB442" s="69"/>
      <c r="AC442" s="69"/>
      <c r="AD442" s="33" t="str">
        <f si="30" t="shared"/>
        <v>Splněna</v>
      </c>
      <c r="AE442" s="34">
        <f si="33" t="shared"/>
        <v>0</v>
      </c>
      <c r="AF442" s="34">
        <f si="31" t="shared"/>
        <v>0</v>
      </c>
      <c r="AG442" s="65"/>
      <c r="AH442" s="65"/>
      <c r="AI442" s="65"/>
      <c r="AJ442" s="65"/>
      <c r="AK442" s="65"/>
      <c r="AL442" s="65"/>
      <c r="AM442" s="65"/>
      <c r="AN442" s="65"/>
      <c r="AO442" s="65"/>
      <c r="AP442" s="37" t="b">
        <f>IF(AD442="Nesplněna","Nezpůsobilé výdaje",IFERROR(IF(T442=Pomocný_list!$B$2,AF442*Pomocný_list!$C$2,IF(T442=Pomocný_list!$B$3,AF442*Pomocný_list!$C$3,IF(T442=Pomocný_list!$B$4,AF442*Pomocný_list!$C$4,IF(T442=Pomocný_list!$B$5,AF442*Pomocný_list!$C$5,IF(T442=Pomocný_list!$B$6,AF442*Pomocný_list!$C$6,IF(T442=Pomocný_list!$B$7,AF442*Pomocný_list!$C$7,IF(T442=Pomocný_list!$B$8,AF442*Pomocný_list!$C$8))))))),"Chybné údaje"))</f>
        <v>0</v>
      </c>
      <c r="AQ442" s="45">
        <f si="32" t="shared"/>
        <v>0</v>
      </c>
      <c r="AR442" s="63"/>
      <c r="AS442" s="63"/>
      <c r="AT442" s="64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</row>
    <row r="443" spans="15:75" x14ac:dyDescent="0.25">
      <c r="O443" s="70"/>
      <c r="P443" s="70"/>
      <c r="Q443" s="70"/>
      <c r="R443" s="70"/>
      <c r="S443" s="70"/>
      <c r="T443" s="70"/>
      <c r="U443" s="70"/>
      <c r="V443" s="71">
        <v>0</v>
      </c>
      <c r="W443" s="66"/>
      <c r="X443" s="66"/>
      <c r="Y443" s="35">
        <f>IF(T443=Pomocný_list!$B$4,((W443/0.75)+X443),(W443)+X443*0.75)</f>
        <v>0</v>
      </c>
      <c r="Z443" s="66"/>
      <c r="AA443" s="67"/>
      <c r="AB443" s="69"/>
      <c r="AC443" s="69"/>
      <c r="AD443" s="33" t="str">
        <f si="30" t="shared"/>
        <v>Splněna</v>
      </c>
      <c r="AE443" s="34">
        <f si="33" t="shared"/>
        <v>0</v>
      </c>
      <c r="AF443" s="34">
        <f si="31" t="shared"/>
        <v>0</v>
      </c>
      <c r="AG443" s="65"/>
      <c r="AH443" s="65"/>
      <c r="AI443" s="65"/>
      <c r="AJ443" s="65"/>
      <c r="AK443" s="65"/>
      <c r="AL443" s="65"/>
      <c r="AM443" s="65"/>
      <c r="AN443" s="65"/>
      <c r="AO443" s="65"/>
      <c r="AP443" s="37" t="b">
        <f>IF(AD443="Nesplněna","Nezpůsobilé výdaje",IFERROR(IF(T443=Pomocný_list!$B$2,AF443*Pomocný_list!$C$2,IF(T443=Pomocný_list!$B$3,AF443*Pomocný_list!$C$3,IF(T443=Pomocný_list!$B$4,AF443*Pomocný_list!$C$4,IF(T443=Pomocný_list!$B$5,AF443*Pomocný_list!$C$5,IF(T443=Pomocný_list!$B$6,AF443*Pomocný_list!$C$6,IF(T443=Pomocný_list!$B$7,AF443*Pomocný_list!$C$7,IF(T443=Pomocný_list!$B$8,AF443*Pomocný_list!$C$8))))))),"Chybné údaje"))</f>
        <v>0</v>
      </c>
      <c r="AQ443" s="45">
        <f si="32" t="shared"/>
        <v>0</v>
      </c>
      <c r="AR443" s="63"/>
      <c r="AS443" s="63"/>
      <c r="AT443" s="64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</row>
    <row r="444" spans="15:75" x14ac:dyDescent="0.25">
      <c r="O444" s="70"/>
      <c r="P444" s="70"/>
      <c r="Q444" s="70"/>
      <c r="R444" s="70"/>
      <c r="S444" s="70"/>
      <c r="T444" s="70"/>
      <c r="U444" s="70"/>
      <c r="V444" s="71">
        <v>0</v>
      </c>
      <c r="W444" s="66"/>
      <c r="X444" s="66"/>
      <c r="Y444" s="35">
        <f>IF(T444=Pomocný_list!$B$4,((W444/0.75)+X444),(W444)+X444*0.75)</f>
        <v>0</v>
      </c>
      <c r="Z444" s="66"/>
      <c r="AA444" s="67"/>
      <c r="AB444" s="69"/>
      <c r="AC444" s="69"/>
      <c r="AD444" s="33" t="str">
        <f si="30" t="shared"/>
        <v>Splněna</v>
      </c>
      <c r="AE444" s="34">
        <f si="33" t="shared"/>
        <v>0</v>
      </c>
      <c r="AF444" s="34">
        <f si="31" t="shared"/>
        <v>0</v>
      </c>
      <c r="AG444" s="65"/>
      <c r="AH444" s="65"/>
      <c r="AI444" s="65"/>
      <c r="AJ444" s="65"/>
      <c r="AK444" s="65"/>
      <c r="AL444" s="65"/>
      <c r="AM444" s="65"/>
      <c r="AN444" s="65"/>
      <c r="AO444" s="65"/>
      <c r="AP444" s="37" t="b">
        <f>IF(AD444="Nesplněna","Nezpůsobilé výdaje",IFERROR(IF(T444=Pomocný_list!$B$2,AF444*Pomocný_list!$C$2,IF(T444=Pomocný_list!$B$3,AF444*Pomocný_list!$C$3,IF(T444=Pomocný_list!$B$4,AF444*Pomocný_list!$C$4,IF(T444=Pomocný_list!$B$5,AF444*Pomocný_list!$C$5,IF(T444=Pomocný_list!$B$6,AF444*Pomocný_list!$C$6,IF(T444=Pomocný_list!$B$7,AF444*Pomocný_list!$C$7,IF(T444=Pomocný_list!$B$8,AF444*Pomocný_list!$C$8))))))),"Chybné údaje"))</f>
        <v>0</v>
      </c>
      <c r="AQ444" s="45">
        <f si="32" t="shared"/>
        <v>0</v>
      </c>
      <c r="AR444" s="63"/>
      <c r="AS444" s="63"/>
      <c r="AT444" s="64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</row>
    <row r="445" spans="15:75" x14ac:dyDescent="0.25">
      <c r="O445" s="70"/>
      <c r="P445" s="70"/>
      <c r="Q445" s="70"/>
      <c r="R445" s="70"/>
      <c r="S445" s="70"/>
      <c r="T445" s="70"/>
      <c r="U445" s="70"/>
      <c r="V445" s="71">
        <v>0</v>
      </c>
      <c r="W445" s="66"/>
      <c r="X445" s="66"/>
      <c r="Y445" s="35">
        <f>IF(T445=Pomocný_list!$B$4,((W445/0.75)+X445),(W445)+X445*0.75)</f>
        <v>0</v>
      </c>
      <c r="Z445" s="66"/>
      <c r="AA445" s="67"/>
      <c r="AB445" s="69"/>
      <c r="AC445" s="69"/>
      <c r="AD445" s="33" t="str">
        <f si="30" t="shared"/>
        <v>Splněna</v>
      </c>
      <c r="AE445" s="34">
        <f si="33" t="shared"/>
        <v>0</v>
      </c>
      <c r="AF445" s="34">
        <f si="31" t="shared"/>
        <v>0</v>
      </c>
      <c r="AG445" s="65"/>
      <c r="AH445" s="65"/>
      <c r="AI445" s="65"/>
      <c r="AJ445" s="65"/>
      <c r="AK445" s="65"/>
      <c r="AL445" s="65"/>
      <c r="AM445" s="65"/>
      <c r="AN445" s="65"/>
      <c r="AO445" s="65"/>
      <c r="AP445" s="37" t="b">
        <f>IF(AD445="Nesplněna","Nezpůsobilé výdaje",IFERROR(IF(T445=Pomocný_list!$B$2,AF445*Pomocný_list!$C$2,IF(T445=Pomocný_list!$B$3,AF445*Pomocný_list!$C$3,IF(T445=Pomocný_list!$B$4,AF445*Pomocný_list!$C$4,IF(T445=Pomocný_list!$B$5,AF445*Pomocný_list!$C$5,IF(T445=Pomocný_list!$B$6,AF445*Pomocný_list!$C$6,IF(T445=Pomocný_list!$B$7,AF445*Pomocný_list!$C$7,IF(T445=Pomocný_list!$B$8,AF445*Pomocný_list!$C$8))))))),"Chybné údaje"))</f>
        <v>0</v>
      </c>
      <c r="AQ445" s="45">
        <f si="32" t="shared"/>
        <v>0</v>
      </c>
      <c r="AR445" s="63"/>
      <c r="AS445" s="63"/>
      <c r="AT445" s="64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</row>
    <row r="446" spans="15:75" x14ac:dyDescent="0.25">
      <c r="O446" s="70"/>
      <c r="P446" s="70"/>
      <c r="Q446" s="70"/>
      <c r="R446" s="70"/>
      <c r="S446" s="70"/>
      <c r="T446" s="70"/>
      <c r="U446" s="70"/>
      <c r="V446" s="71">
        <v>0</v>
      </c>
      <c r="W446" s="66"/>
      <c r="X446" s="66"/>
      <c r="Y446" s="35">
        <f>IF(T446=Pomocný_list!$B$4,((W446/0.75)+X446),(W446)+X446*0.75)</f>
        <v>0</v>
      </c>
      <c r="Z446" s="66"/>
      <c r="AA446" s="67"/>
      <c r="AB446" s="69"/>
      <c r="AC446" s="69"/>
      <c r="AD446" s="33" t="str">
        <f si="30" t="shared"/>
        <v>Splněna</v>
      </c>
      <c r="AE446" s="34">
        <f si="33" t="shared"/>
        <v>0</v>
      </c>
      <c r="AF446" s="34">
        <f si="31" t="shared"/>
        <v>0</v>
      </c>
      <c r="AG446" s="65"/>
      <c r="AH446" s="65"/>
      <c r="AI446" s="65"/>
      <c r="AJ446" s="65"/>
      <c r="AK446" s="65"/>
      <c r="AL446" s="65"/>
      <c r="AM446" s="65"/>
      <c r="AN446" s="65"/>
      <c r="AO446" s="65"/>
      <c r="AP446" s="37" t="b">
        <f>IF(AD446="Nesplněna","Nezpůsobilé výdaje",IFERROR(IF(T446=Pomocný_list!$B$2,AF446*Pomocný_list!$C$2,IF(T446=Pomocný_list!$B$3,AF446*Pomocný_list!$C$3,IF(T446=Pomocný_list!$B$4,AF446*Pomocný_list!$C$4,IF(T446=Pomocný_list!$B$5,AF446*Pomocný_list!$C$5,IF(T446=Pomocný_list!$B$6,AF446*Pomocný_list!$C$6,IF(T446=Pomocný_list!$B$7,AF446*Pomocný_list!$C$7,IF(T446=Pomocný_list!$B$8,AF446*Pomocný_list!$C$8))))))),"Chybné údaje"))</f>
        <v>0</v>
      </c>
      <c r="AQ446" s="45">
        <f si="32" t="shared"/>
        <v>0</v>
      </c>
      <c r="AR446" s="63"/>
      <c r="AS446" s="63"/>
      <c r="AT446" s="64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</row>
    <row r="447" spans="15:75" x14ac:dyDescent="0.25">
      <c r="O447" s="70"/>
      <c r="P447" s="70"/>
      <c r="Q447" s="70"/>
      <c r="R447" s="70"/>
      <c r="S447" s="70"/>
      <c r="T447" s="70"/>
      <c r="U447" s="70"/>
      <c r="V447" s="71">
        <v>0</v>
      </c>
      <c r="W447" s="66"/>
      <c r="X447" s="66"/>
      <c r="Y447" s="35">
        <f>IF(T447=Pomocný_list!$B$4,((W447/0.75)+X447),(W447)+X447*0.75)</f>
        <v>0</v>
      </c>
      <c r="Z447" s="66"/>
      <c r="AA447" s="67"/>
      <c r="AB447" s="69"/>
      <c r="AC447" s="69"/>
      <c r="AD447" s="33" t="str">
        <f si="30" t="shared"/>
        <v>Splněna</v>
      </c>
      <c r="AE447" s="34">
        <f si="33" t="shared"/>
        <v>0</v>
      </c>
      <c r="AF447" s="34">
        <f si="31" t="shared"/>
        <v>0</v>
      </c>
      <c r="AG447" s="65"/>
      <c r="AH447" s="65"/>
      <c r="AI447" s="65"/>
      <c r="AJ447" s="65"/>
      <c r="AK447" s="65"/>
      <c r="AL447" s="65"/>
      <c r="AM447" s="65"/>
      <c r="AN447" s="65"/>
      <c r="AO447" s="65"/>
      <c r="AP447" s="37" t="b">
        <f>IF(AD447="Nesplněna","Nezpůsobilé výdaje",IFERROR(IF(T447=Pomocný_list!$B$2,AF447*Pomocný_list!$C$2,IF(T447=Pomocný_list!$B$3,AF447*Pomocný_list!$C$3,IF(T447=Pomocný_list!$B$4,AF447*Pomocný_list!$C$4,IF(T447=Pomocný_list!$B$5,AF447*Pomocný_list!$C$5,IF(T447=Pomocný_list!$B$6,AF447*Pomocný_list!$C$6,IF(T447=Pomocný_list!$B$7,AF447*Pomocný_list!$C$7,IF(T447=Pomocný_list!$B$8,AF447*Pomocný_list!$C$8))))))),"Chybné údaje"))</f>
        <v>0</v>
      </c>
      <c r="AQ447" s="45">
        <f si="32" t="shared"/>
        <v>0</v>
      </c>
      <c r="AR447" s="63"/>
      <c r="AS447" s="63"/>
      <c r="AT447" s="64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</row>
    <row r="448" spans="15:75" x14ac:dyDescent="0.25">
      <c r="O448" s="70"/>
      <c r="P448" s="70"/>
      <c r="Q448" s="70"/>
      <c r="R448" s="70"/>
      <c r="S448" s="70"/>
      <c r="T448" s="70"/>
      <c r="U448" s="70"/>
      <c r="V448" s="71">
        <v>0</v>
      </c>
      <c r="W448" s="66"/>
      <c r="X448" s="66"/>
      <c r="Y448" s="35">
        <f>IF(T448=Pomocný_list!$B$4,((W448/0.75)+X448),(W448)+X448*0.75)</f>
        <v>0</v>
      </c>
      <c r="Z448" s="66"/>
      <c r="AA448" s="67"/>
      <c r="AB448" s="69"/>
      <c r="AC448" s="69"/>
      <c r="AD448" s="33" t="str">
        <f si="30" t="shared"/>
        <v>Splněna</v>
      </c>
      <c r="AE448" s="34">
        <f si="33" t="shared"/>
        <v>0</v>
      </c>
      <c r="AF448" s="34">
        <f si="31" t="shared"/>
        <v>0</v>
      </c>
      <c r="AG448" s="65"/>
      <c r="AH448" s="65"/>
      <c r="AI448" s="65"/>
      <c r="AJ448" s="65"/>
      <c r="AK448" s="65"/>
      <c r="AL448" s="65"/>
      <c r="AM448" s="65"/>
      <c r="AN448" s="65"/>
      <c r="AO448" s="65"/>
      <c r="AP448" s="37" t="b">
        <f>IF(AD448="Nesplněna","Nezpůsobilé výdaje",IFERROR(IF(T448=Pomocný_list!$B$2,AF448*Pomocný_list!$C$2,IF(T448=Pomocný_list!$B$3,AF448*Pomocný_list!$C$3,IF(T448=Pomocný_list!$B$4,AF448*Pomocný_list!$C$4,IF(T448=Pomocný_list!$B$5,AF448*Pomocný_list!$C$5,IF(T448=Pomocný_list!$B$6,AF448*Pomocný_list!$C$6,IF(T448=Pomocný_list!$B$7,AF448*Pomocný_list!$C$7,IF(T448=Pomocný_list!$B$8,AF448*Pomocný_list!$C$8))))))),"Chybné údaje"))</f>
        <v>0</v>
      </c>
      <c r="AQ448" s="45">
        <f si="32" t="shared"/>
        <v>0</v>
      </c>
      <c r="AR448" s="63"/>
      <c r="AS448" s="63"/>
      <c r="AT448" s="64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</row>
    <row r="449" spans="15:75" x14ac:dyDescent="0.25">
      <c r="O449" s="70"/>
      <c r="P449" s="70"/>
      <c r="Q449" s="70"/>
      <c r="R449" s="70"/>
      <c r="S449" s="70"/>
      <c r="T449" s="70"/>
      <c r="U449" s="70"/>
      <c r="V449" s="71">
        <v>0</v>
      </c>
      <c r="W449" s="66"/>
      <c r="X449" s="66"/>
      <c r="Y449" s="35">
        <f>IF(T449=Pomocný_list!$B$4,((W449/0.75)+X449),(W449)+X449*0.75)</f>
        <v>0</v>
      </c>
      <c r="Z449" s="66"/>
      <c r="AA449" s="67"/>
      <c r="AB449" s="69"/>
      <c r="AC449" s="69"/>
      <c r="AD449" s="33" t="str">
        <f si="30" t="shared"/>
        <v>Splněna</v>
      </c>
      <c r="AE449" s="34">
        <f si="33" t="shared"/>
        <v>0</v>
      </c>
      <c r="AF449" s="34">
        <f si="31" t="shared"/>
        <v>0</v>
      </c>
      <c r="AG449" s="65"/>
      <c r="AH449" s="65"/>
      <c r="AI449" s="65"/>
      <c r="AJ449" s="65"/>
      <c r="AK449" s="65"/>
      <c r="AL449" s="65"/>
      <c r="AM449" s="65"/>
      <c r="AN449" s="65"/>
      <c r="AO449" s="65"/>
      <c r="AP449" s="37" t="b">
        <f>IF(AD449="Nesplněna","Nezpůsobilé výdaje",IFERROR(IF(T449=Pomocný_list!$B$2,AF449*Pomocný_list!$C$2,IF(T449=Pomocný_list!$B$3,AF449*Pomocný_list!$C$3,IF(T449=Pomocný_list!$B$4,AF449*Pomocný_list!$C$4,IF(T449=Pomocný_list!$B$5,AF449*Pomocný_list!$C$5,IF(T449=Pomocný_list!$B$6,AF449*Pomocný_list!$C$6,IF(T449=Pomocný_list!$B$7,AF449*Pomocný_list!$C$7,IF(T449=Pomocný_list!$B$8,AF449*Pomocný_list!$C$8))))))),"Chybné údaje"))</f>
        <v>0</v>
      </c>
      <c r="AQ449" s="45">
        <f si="32" t="shared"/>
        <v>0</v>
      </c>
      <c r="AR449" s="63"/>
      <c r="AS449" s="63"/>
      <c r="AT449" s="64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</row>
    <row r="450" spans="15:75" x14ac:dyDescent="0.25">
      <c r="O450" s="70"/>
      <c r="P450" s="70"/>
      <c r="Q450" s="70"/>
      <c r="R450" s="70"/>
      <c r="S450" s="70"/>
      <c r="T450" s="70"/>
      <c r="U450" s="70"/>
      <c r="V450" s="71">
        <v>0</v>
      </c>
      <c r="W450" s="66"/>
      <c r="X450" s="66"/>
      <c r="Y450" s="35">
        <f>IF(T450=Pomocný_list!$B$4,((W450/0.75)+X450),(W450)+X450*0.75)</f>
        <v>0</v>
      </c>
      <c r="Z450" s="66"/>
      <c r="AA450" s="67"/>
      <c r="AB450" s="69"/>
      <c r="AC450" s="69"/>
      <c r="AD450" s="33" t="str">
        <f si="30" t="shared"/>
        <v>Splněna</v>
      </c>
      <c r="AE450" s="34">
        <f si="33" t="shared"/>
        <v>0</v>
      </c>
      <c r="AF450" s="34">
        <f si="31" t="shared"/>
        <v>0</v>
      </c>
      <c r="AG450" s="65"/>
      <c r="AH450" s="65"/>
      <c r="AI450" s="65"/>
      <c r="AJ450" s="65"/>
      <c r="AK450" s="65"/>
      <c r="AL450" s="65"/>
      <c r="AM450" s="65"/>
      <c r="AN450" s="65"/>
      <c r="AO450" s="65"/>
      <c r="AP450" s="37" t="b">
        <f>IF(AD450="Nesplněna","Nezpůsobilé výdaje",IFERROR(IF(T450=Pomocný_list!$B$2,AF450*Pomocný_list!$C$2,IF(T450=Pomocný_list!$B$3,AF450*Pomocný_list!$C$3,IF(T450=Pomocný_list!$B$4,AF450*Pomocný_list!$C$4,IF(T450=Pomocný_list!$B$5,AF450*Pomocný_list!$C$5,IF(T450=Pomocný_list!$B$6,AF450*Pomocný_list!$C$6,IF(T450=Pomocný_list!$B$7,AF450*Pomocný_list!$C$7,IF(T450=Pomocný_list!$B$8,AF450*Pomocný_list!$C$8))))))),"Chybné údaje"))</f>
        <v>0</v>
      </c>
      <c r="AQ450" s="45">
        <f si="32" t="shared"/>
        <v>0</v>
      </c>
      <c r="AR450" s="63"/>
      <c r="AS450" s="63"/>
      <c r="AT450" s="64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</row>
    <row r="451" spans="15:75" x14ac:dyDescent="0.25">
      <c r="O451" s="70"/>
      <c r="P451" s="70"/>
      <c r="Q451" s="70"/>
      <c r="R451" s="70"/>
      <c r="S451" s="70"/>
      <c r="T451" s="70"/>
      <c r="U451" s="70"/>
      <c r="V451" s="71">
        <v>0</v>
      </c>
      <c r="W451" s="66"/>
      <c r="X451" s="66"/>
      <c r="Y451" s="35">
        <f>IF(T451=Pomocný_list!$B$4,((W451/0.75)+X451),(W451)+X451*0.75)</f>
        <v>0</v>
      </c>
      <c r="Z451" s="66"/>
      <c r="AA451" s="67"/>
      <c r="AB451" s="69"/>
      <c r="AC451" s="69"/>
      <c r="AD451" s="33" t="str">
        <f si="30" t="shared"/>
        <v>Splněna</v>
      </c>
      <c r="AE451" s="34">
        <f si="33" t="shared"/>
        <v>0</v>
      </c>
      <c r="AF451" s="34">
        <f si="31" t="shared"/>
        <v>0</v>
      </c>
      <c r="AG451" s="65"/>
      <c r="AH451" s="65"/>
      <c r="AI451" s="65"/>
      <c r="AJ451" s="65"/>
      <c r="AK451" s="65"/>
      <c r="AL451" s="65"/>
      <c r="AM451" s="65"/>
      <c r="AN451" s="65"/>
      <c r="AO451" s="65"/>
      <c r="AP451" s="37" t="b">
        <f>IF(AD451="Nesplněna","Nezpůsobilé výdaje",IFERROR(IF(T451=Pomocný_list!$B$2,AF451*Pomocný_list!$C$2,IF(T451=Pomocný_list!$B$3,AF451*Pomocný_list!$C$3,IF(T451=Pomocný_list!$B$4,AF451*Pomocný_list!$C$4,IF(T451=Pomocný_list!$B$5,AF451*Pomocný_list!$C$5,IF(T451=Pomocný_list!$B$6,AF451*Pomocný_list!$C$6,IF(T451=Pomocný_list!$B$7,AF451*Pomocný_list!$C$7,IF(T451=Pomocný_list!$B$8,AF451*Pomocný_list!$C$8))))))),"Chybné údaje"))</f>
        <v>0</v>
      </c>
      <c r="AQ451" s="45">
        <f si="32" t="shared"/>
        <v>0</v>
      </c>
      <c r="AR451" s="63"/>
      <c r="AS451" s="63"/>
      <c r="AT451" s="64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</row>
    <row r="452" spans="15:75" x14ac:dyDescent="0.25">
      <c r="O452" s="70"/>
      <c r="P452" s="70"/>
      <c r="Q452" s="70"/>
      <c r="R452" s="70"/>
      <c r="S452" s="70"/>
      <c r="T452" s="70"/>
      <c r="U452" s="70"/>
      <c r="V452" s="71">
        <v>0</v>
      </c>
      <c r="W452" s="66"/>
      <c r="X452" s="66"/>
      <c r="Y452" s="35">
        <f>IF(T452=Pomocný_list!$B$4,((W452/0.75)+X452),(W452)+X452*0.75)</f>
        <v>0</v>
      </c>
      <c r="Z452" s="66"/>
      <c r="AA452" s="67"/>
      <c r="AB452" s="69"/>
      <c r="AC452" s="69"/>
      <c r="AD452" s="33" t="str">
        <f si="30" t="shared"/>
        <v>Splněna</v>
      </c>
      <c r="AE452" s="34">
        <f si="33" t="shared"/>
        <v>0</v>
      </c>
      <c r="AF452" s="34">
        <f si="31" t="shared"/>
        <v>0</v>
      </c>
      <c r="AG452" s="65"/>
      <c r="AH452" s="65"/>
      <c r="AI452" s="65"/>
      <c r="AJ452" s="65"/>
      <c r="AK452" s="65"/>
      <c r="AL452" s="65"/>
      <c r="AM452" s="65"/>
      <c r="AN452" s="65"/>
      <c r="AO452" s="65"/>
      <c r="AP452" s="37" t="b">
        <f>IF(AD452="Nesplněna","Nezpůsobilé výdaje",IFERROR(IF(T452=Pomocný_list!$B$2,AF452*Pomocný_list!$C$2,IF(T452=Pomocný_list!$B$3,AF452*Pomocný_list!$C$3,IF(T452=Pomocný_list!$B$4,AF452*Pomocný_list!$C$4,IF(T452=Pomocný_list!$B$5,AF452*Pomocný_list!$C$5,IF(T452=Pomocný_list!$B$6,AF452*Pomocný_list!$C$6,IF(T452=Pomocný_list!$B$7,AF452*Pomocný_list!$C$7,IF(T452=Pomocný_list!$B$8,AF452*Pomocný_list!$C$8))))))),"Chybné údaje"))</f>
        <v>0</v>
      </c>
      <c r="AQ452" s="45">
        <f si="32" t="shared"/>
        <v>0</v>
      </c>
      <c r="AR452" s="63"/>
      <c r="AS452" s="63"/>
      <c r="AT452" s="64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</row>
    <row r="453" spans="15:75" x14ac:dyDescent="0.25">
      <c r="O453" s="70"/>
      <c r="P453" s="70"/>
      <c r="Q453" s="70"/>
      <c r="R453" s="70"/>
      <c r="S453" s="70"/>
      <c r="T453" s="70"/>
      <c r="U453" s="70"/>
      <c r="V453" s="71">
        <v>0</v>
      </c>
      <c r="W453" s="66"/>
      <c r="X453" s="66"/>
      <c r="Y453" s="35">
        <f>IF(T453=Pomocný_list!$B$4,((W453/0.75)+X453),(W453)+X453*0.75)</f>
        <v>0</v>
      </c>
      <c r="Z453" s="66"/>
      <c r="AA453" s="67"/>
      <c r="AB453" s="69"/>
      <c r="AC453" s="69"/>
      <c r="AD453" s="33" t="str">
        <f si="30" t="shared"/>
        <v>Splněna</v>
      </c>
      <c r="AE453" s="34">
        <f si="33" t="shared"/>
        <v>0</v>
      </c>
      <c r="AF453" s="34">
        <f si="31" t="shared"/>
        <v>0</v>
      </c>
      <c r="AG453" s="65"/>
      <c r="AH453" s="65"/>
      <c r="AI453" s="65"/>
      <c r="AJ453" s="65"/>
      <c r="AK453" s="65"/>
      <c r="AL453" s="65"/>
      <c r="AM453" s="65"/>
      <c r="AN453" s="65"/>
      <c r="AO453" s="65"/>
      <c r="AP453" s="37" t="b">
        <f>IF(AD453="Nesplněna","Nezpůsobilé výdaje",IFERROR(IF(T453=Pomocný_list!$B$2,AF453*Pomocný_list!$C$2,IF(T453=Pomocný_list!$B$3,AF453*Pomocný_list!$C$3,IF(T453=Pomocný_list!$B$4,AF453*Pomocný_list!$C$4,IF(T453=Pomocný_list!$B$5,AF453*Pomocný_list!$C$5,IF(T453=Pomocný_list!$B$6,AF453*Pomocný_list!$C$6,IF(T453=Pomocný_list!$B$7,AF453*Pomocný_list!$C$7,IF(T453=Pomocný_list!$B$8,AF453*Pomocný_list!$C$8))))))),"Chybné údaje"))</f>
        <v>0</v>
      </c>
      <c r="AQ453" s="45">
        <f si="32" t="shared"/>
        <v>0</v>
      </c>
      <c r="AR453" s="63"/>
      <c r="AS453" s="63"/>
      <c r="AT453" s="64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</row>
    <row r="454" spans="15:75" x14ac:dyDescent="0.25">
      <c r="O454" s="70"/>
      <c r="P454" s="70"/>
      <c r="Q454" s="70"/>
      <c r="R454" s="70"/>
      <c r="S454" s="70"/>
      <c r="T454" s="70"/>
      <c r="U454" s="70"/>
      <c r="V454" s="71">
        <v>0</v>
      </c>
      <c r="W454" s="66"/>
      <c r="X454" s="66"/>
      <c r="Y454" s="35">
        <f>IF(T454=Pomocný_list!$B$4,((W454/0.75)+X454),(W454)+X454*0.75)</f>
        <v>0</v>
      </c>
      <c r="Z454" s="66"/>
      <c r="AA454" s="67"/>
      <c r="AB454" s="69"/>
      <c r="AC454" s="69"/>
      <c r="AD454" s="33" t="str">
        <f si="30" t="shared"/>
        <v>Splněna</v>
      </c>
      <c r="AE454" s="34">
        <f si="33" t="shared"/>
        <v>0</v>
      </c>
      <c r="AF454" s="34">
        <f si="31" t="shared"/>
        <v>0</v>
      </c>
      <c r="AG454" s="65"/>
      <c r="AH454" s="65"/>
      <c r="AI454" s="65"/>
      <c r="AJ454" s="65"/>
      <c r="AK454" s="65"/>
      <c r="AL454" s="65"/>
      <c r="AM454" s="65"/>
      <c r="AN454" s="65"/>
      <c r="AO454" s="65"/>
      <c r="AP454" s="37" t="b">
        <f>IF(AD454="Nesplněna","Nezpůsobilé výdaje",IFERROR(IF(T454=Pomocný_list!$B$2,AF454*Pomocný_list!$C$2,IF(T454=Pomocný_list!$B$3,AF454*Pomocný_list!$C$3,IF(T454=Pomocný_list!$B$4,AF454*Pomocný_list!$C$4,IF(T454=Pomocný_list!$B$5,AF454*Pomocný_list!$C$5,IF(T454=Pomocný_list!$B$6,AF454*Pomocný_list!$C$6,IF(T454=Pomocný_list!$B$7,AF454*Pomocný_list!$C$7,IF(T454=Pomocný_list!$B$8,AF454*Pomocný_list!$C$8))))))),"Chybné údaje"))</f>
        <v>0</v>
      </c>
      <c r="AQ454" s="45">
        <f si="32" t="shared"/>
        <v>0</v>
      </c>
      <c r="AR454" s="63"/>
      <c r="AS454" s="63"/>
      <c r="AT454" s="64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</row>
    <row r="455" spans="15:75" x14ac:dyDescent="0.25">
      <c r="O455" s="70"/>
      <c r="P455" s="70"/>
      <c r="Q455" s="70"/>
      <c r="R455" s="70"/>
      <c r="S455" s="70"/>
      <c r="T455" s="70"/>
      <c r="U455" s="70"/>
      <c r="V455" s="71">
        <v>0</v>
      </c>
      <c r="W455" s="66"/>
      <c r="X455" s="66"/>
      <c r="Y455" s="35">
        <f>IF(T455=Pomocný_list!$B$4,((W455/0.75)+X455),(W455)+X455*0.75)</f>
        <v>0</v>
      </c>
      <c r="Z455" s="66"/>
      <c r="AA455" s="67"/>
      <c r="AB455" s="69"/>
      <c r="AC455" s="69"/>
      <c r="AD455" s="33" t="str">
        <f si="30" t="shared"/>
        <v>Splněna</v>
      </c>
      <c r="AE455" s="34">
        <f si="33" t="shared"/>
        <v>0</v>
      </c>
      <c r="AF455" s="34">
        <f si="31" t="shared"/>
        <v>0</v>
      </c>
      <c r="AG455" s="65"/>
      <c r="AH455" s="65"/>
      <c r="AI455" s="65"/>
      <c r="AJ455" s="65"/>
      <c r="AK455" s="65"/>
      <c r="AL455" s="65"/>
      <c r="AM455" s="65"/>
      <c r="AN455" s="65"/>
      <c r="AO455" s="65"/>
      <c r="AP455" s="37" t="b">
        <f>IF(AD455="Nesplněna","Nezpůsobilé výdaje",IFERROR(IF(T455=Pomocný_list!$B$2,AF455*Pomocný_list!$C$2,IF(T455=Pomocný_list!$B$3,AF455*Pomocný_list!$C$3,IF(T455=Pomocný_list!$B$4,AF455*Pomocný_list!$C$4,IF(T455=Pomocný_list!$B$5,AF455*Pomocný_list!$C$5,IF(T455=Pomocný_list!$B$6,AF455*Pomocný_list!$C$6,IF(T455=Pomocný_list!$B$7,AF455*Pomocný_list!$C$7,IF(T455=Pomocný_list!$B$8,AF455*Pomocný_list!$C$8))))))),"Chybné údaje"))</f>
        <v>0</v>
      </c>
      <c r="AQ455" s="45">
        <f si="32" t="shared"/>
        <v>0</v>
      </c>
      <c r="AR455" s="63"/>
      <c r="AS455" s="63"/>
      <c r="AT455" s="64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</row>
    <row r="456" spans="15:75" x14ac:dyDescent="0.25">
      <c r="O456" s="70"/>
      <c r="P456" s="70"/>
      <c r="Q456" s="70"/>
      <c r="R456" s="70"/>
      <c r="S456" s="70"/>
      <c r="T456" s="70"/>
      <c r="U456" s="70"/>
      <c r="V456" s="71">
        <v>0</v>
      </c>
      <c r="W456" s="66"/>
      <c r="X456" s="66"/>
      <c r="Y456" s="35">
        <f>IF(T456=Pomocný_list!$B$4,((W456/0.75)+X456),(W456)+X456*0.75)</f>
        <v>0</v>
      </c>
      <c r="Z456" s="66"/>
      <c r="AA456" s="67"/>
      <c r="AB456" s="69"/>
      <c r="AC456" s="69"/>
      <c r="AD456" s="33" t="str">
        <f si="30" t="shared"/>
        <v>Splněna</v>
      </c>
      <c r="AE456" s="34">
        <f si="33" t="shared"/>
        <v>0</v>
      </c>
      <c r="AF456" s="34">
        <f si="31" t="shared"/>
        <v>0</v>
      </c>
      <c r="AG456" s="65"/>
      <c r="AH456" s="65"/>
      <c r="AI456" s="65"/>
      <c r="AJ456" s="65"/>
      <c r="AK456" s="65"/>
      <c r="AL456" s="65"/>
      <c r="AM456" s="65"/>
      <c r="AN456" s="65"/>
      <c r="AO456" s="65"/>
      <c r="AP456" s="37" t="b">
        <f>IF(AD456="Nesplněna","Nezpůsobilé výdaje",IFERROR(IF(T456=Pomocný_list!$B$2,AF456*Pomocný_list!$C$2,IF(T456=Pomocný_list!$B$3,AF456*Pomocný_list!$C$3,IF(T456=Pomocný_list!$B$4,AF456*Pomocný_list!$C$4,IF(T456=Pomocný_list!$B$5,AF456*Pomocný_list!$C$5,IF(T456=Pomocný_list!$B$6,AF456*Pomocný_list!$C$6,IF(T456=Pomocný_list!$B$7,AF456*Pomocný_list!$C$7,IF(T456=Pomocný_list!$B$8,AF456*Pomocný_list!$C$8))))))),"Chybné údaje"))</f>
        <v>0</v>
      </c>
      <c r="AQ456" s="45">
        <f si="32" t="shared"/>
        <v>0</v>
      </c>
      <c r="AR456" s="63"/>
      <c r="AS456" s="63"/>
      <c r="AT456" s="64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</row>
    <row r="457" spans="15:75" x14ac:dyDescent="0.25">
      <c r="O457" s="70"/>
      <c r="P457" s="70"/>
      <c r="Q457" s="70"/>
      <c r="R457" s="70"/>
      <c r="S457" s="70"/>
      <c r="T457" s="70"/>
      <c r="U457" s="70"/>
      <c r="V457" s="71">
        <v>0</v>
      </c>
      <c r="W457" s="66"/>
      <c r="X457" s="66"/>
      <c r="Y457" s="35">
        <f>IF(T457=Pomocný_list!$B$4,((W457/0.75)+X457),(W457)+X457*0.75)</f>
        <v>0</v>
      </c>
      <c r="Z457" s="66"/>
      <c r="AA457" s="67"/>
      <c r="AB457" s="69"/>
      <c r="AC457" s="69"/>
      <c r="AD457" s="33" t="str">
        <f si="30" t="shared"/>
        <v>Splněna</v>
      </c>
      <c r="AE457" s="34">
        <f si="33" t="shared"/>
        <v>0</v>
      </c>
      <c r="AF457" s="34">
        <f si="31" t="shared"/>
        <v>0</v>
      </c>
      <c r="AG457" s="65"/>
      <c r="AH457" s="65"/>
      <c r="AI457" s="65"/>
      <c r="AJ457" s="65"/>
      <c r="AK457" s="65"/>
      <c r="AL457" s="65"/>
      <c r="AM457" s="65"/>
      <c r="AN457" s="65"/>
      <c r="AO457" s="65"/>
      <c r="AP457" s="37" t="b">
        <f>IF(AD457="Nesplněna","Nezpůsobilé výdaje",IFERROR(IF(T457=Pomocný_list!$B$2,AF457*Pomocný_list!$C$2,IF(T457=Pomocný_list!$B$3,AF457*Pomocný_list!$C$3,IF(T457=Pomocný_list!$B$4,AF457*Pomocný_list!$C$4,IF(T457=Pomocný_list!$B$5,AF457*Pomocný_list!$C$5,IF(T457=Pomocný_list!$B$6,AF457*Pomocný_list!$C$6,IF(T457=Pomocný_list!$B$7,AF457*Pomocný_list!$C$7,IF(T457=Pomocný_list!$B$8,AF457*Pomocný_list!$C$8))))))),"Chybné údaje"))</f>
        <v>0</v>
      </c>
      <c r="AQ457" s="45">
        <f si="32" t="shared"/>
        <v>0</v>
      </c>
      <c r="AR457" s="63"/>
      <c r="AS457" s="63"/>
      <c r="AT457" s="64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</row>
    <row r="458" spans="15:75" x14ac:dyDescent="0.25">
      <c r="O458" s="70"/>
      <c r="P458" s="70"/>
      <c r="Q458" s="70"/>
      <c r="R458" s="70"/>
      <c r="S458" s="70"/>
      <c r="T458" s="70"/>
      <c r="U458" s="70"/>
      <c r="V458" s="71">
        <v>0</v>
      </c>
      <c r="W458" s="66"/>
      <c r="X458" s="66"/>
      <c r="Y458" s="35">
        <f>IF(T458=Pomocný_list!$B$4,((W458/0.75)+X458),(W458)+X458*0.75)</f>
        <v>0</v>
      </c>
      <c r="Z458" s="66"/>
      <c r="AA458" s="67"/>
      <c r="AB458" s="69"/>
      <c r="AC458" s="69"/>
      <c r="AD458" s="33" t="str">
        <f si="30" t="shared"/>
        <v>Splněna</v>
      </c>
      <c r="AE458" s="34">
        <f si="33" t="shared"/>
        <v>0</v>
      </c>
      <c r="AF458" s="34">
        <f si="31" t="shared"/>
        <v>0</v>
      </c>
      <c r="AG458" s="65"/>
      <c r="AH458" s="65"/>
      <c r="AI458" s="65"/>
      <c r="AJ458" s="65"/>
      <c r="AK458" s="65"/>
      <c r="AL458" s="65"/>
      <c r="AM458" s="65"/>
      <c r="AN458" s="65"/>
      <c r="AO458" s="65"/>
      <c r="AP458" s="37" t="b">
        <f>IF(AD458="Nesplněna","Nezpůsobilé výdaje",IFERROR(IF(T458=Pomocný_list!$B$2,AF458*Pomocný_list!$C$2,IF(T458=Pomocný_list!$B$3,AF458*Pomocný_list!$C$3,IF(T458=Pomocný_list!$B$4,AF458*Pomocný_list!$C$4,IF(T458=Pomocný_list!$B$5,AF458*Pomocný_list!$C$5,IF(T458=Pomocný_list!$B$6,AF458*Pomocný_list!$C$6,IF(T458=Pomocný_list!$B$7,AF458*Pomocný_list!$C$7,IF(T458=Pomocný_list!$B$8,AF458*Pomocný_list!$C$8))))))),"Chybné údaje"))</f>
        <v>0</v>
      </c>
      <c r="AQ458" s="45">
        <f si="32" t="shared"/>
        <v>0</v>
      </c>
      <c r="AR458" s="63"/>
      <c r="AS458" s="63"/>
      <c r="AT458" s="64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</row>
    <row r="459" spans="15:75" x14ac:dyDescent="0.25">
      <c r="O459" s="70"/>
      <c r="P459" s="70"/>
      <c r="Q459" s="70"/>
      <c r="R459" s="70"/>
      <c r="S459" s="70"/>
      <c r="T459" s="70"/>
      <c r="U459" s="70"/>
      <c r="V459" s="71">
        <v>0</v>
      </c>
      <c r="W459" s="66"/>
      <c r="X459" s="66"/>
      <c r="Y459" s="35">
        <f>IF(T459=Pomocný_list!$B$4,((W459/0.75)+X459),(W459)+X459*0.75)</f>
        <v>0</v>
      </c>
      <c r="Z459" s="66"/>
      <c r="AA459" s="67"/>
      <c r="AB459" s="69"/>
      <c r="AC459" s="69"/>
      <c r="AD459" s="33" t="str">
        <f si="30" t="shared"/>
        <v>Splněna</v>
      </c>
      <c r="AE459" s="34">
        <f si="33" t="shared"/>
        <v>0</v>
      </c>
      <c r="AF459" s="34">
        <f si="31" t="shared"/>
        <v>0</v>
      </c>
      <c r="AG459" s="65"/>
      <c r="AH459" s="65"/>
      <c r="AI459" s="65"/>
      <c r="AJ459" s="65"/>
      <c r="AK459" s="65"/>
      <c r="AL459" s="65"/>
      <c r="AM459" s="65"/>
      <c r="AN459" s="65"/>
      <c r="AO459" s="65"/>
      <c r="AP459" s="37" t="b">
        <f>IF(AD459="Nesplněna","Nezpůsobilé výdaje",IFERROR(IF(T459=Pomocný_list!$B$2,AF459*Pomocný_list!$C$2,IF(T459=Pomocný_list!$B$3,AF459*Pomocný_list!$C$3,IF(T459=Pomocný_list!$B$4,AF459*Pomocný_list!$C$4,IF(T459=Pomocný_list!$B$5,AF459*Pomocný_list!$C$5,IF(T459=Pomocný_list!$B$6,AF459*Pomocný_list!$C$6,IF(T459=Pomocný_list!$B$7,AF459*Pomocný_list!$C$7,IF(T459=Pomocný_list!$B$8,AF459*Pomocný_list!$C$8))))))),"Chybné údaje"))</f>
        <v>0</v>
      </c>
      <c r="AQ459" s="45">
        <f si="32" t="shared"/>
        <v>0</v>
      </c>
      <c r="AR459" s="63"/>
      <c r="AS459" s="63"/>
      <c r="AT459" s="64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</row>
    <row r="460" spans="15:75" x14ac:dyDescent="0.25">
      <c r="O460" s="70"/>
      <c r="P460" s="70"/>
      <c r="Q460" s="70"/>
      <c r="R460" s="70"/>
      <c r="S460" s="70"/>
      <c r="T460" s="70"/>
      <c r="U460" s="70"/>
      <c r="V460" s="71">
        <v>0</v>
      </c>
      <c r="W460" s="66"/>
      <c r="X460" s="66"/>
      <c r="Y460" s="35">
        <f>IF(T460=Pomocný_list!$B$4,((W460/0.75)+X460),(W460)+X460*0.75)</f>
        <v>0</v>
      </c>
      <c r="Z460" s="66"/>
      <c r="AA460" s="67"/>
      <c r="AB460" s="69"/>
      <c r="AC460" s="69"/>
      <c r="AD460" s="33" t="str">
        <f si="30" t="shared"/>
        <v>Splněna</v>
      </c>
      <c r="AE460" s="34">
        <f si="33" t="shared"/>
        <v>0</v>
      </c>
      <c r="AF460" s="34">
        <f si="31" t="shared"/>
        <v>0</v>
      </c>
      <c r="AG460" s="65"/>
      <c r="AH460" s="65"/>
      <c r="AI460" s="65"/>
      <c r="AJ460" s="65"/>
      <c r="AK460" s="65"/>
      <c r="AL460" s="65"/>
      <c r="AM460" s="65"/>
      <c r="AN460" s="65"/>
      <c r="AO460" s="65"/>
      <c r="AP460" s="37" t="b">
        <f>IF(AD460="Nesplněna","Nezpůsobilé výdaje",IFERROR(IF(T460=Pomocný_list!$B$2,AF460*Pomocný_list!$C$2,IF(T460=Pomocný_list!$B$3,AF460*Pomocný_list!$C$3,IF(T460=Pomocný_list!$B$4,AF460*Pomocný_list!$C$4,IF(T460=Pomocný_list!$B$5,AF460*Pomocný_list!$C$5,IF(T460=Pomocný_list!$B$6,AF460*Pomocný_list!$C$6,IF(T460=Pomocný_list!$B$7,AF460*Pomocný_list!$C$7,IF(T460=Pomocný_list!$B$8,AF460*Pomocný_list!$C$8))))))),"Chybné údaje"))</f>
        <v>0</v>
      </c>
      <c r="AQ460" s="45">
        <f si="32" t="shared"/>
        <v>0</v>
      </c>
      <c r="AR460" s="63"/>
      <c r="AS460" s="63"/>
      <c r="AT460" s="64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</row>
    <row r="461" spans="15:75" x14ac:dyDescent="0.25">
      <c r="O461" s="70"/>
      <c r="P461" s="70"/>
      <c r="Q461" s="70"/>
      <c r="R461" s="70"/>
      <c r="S461" s="70"/>
      <c r="T461" s="70"/>
      <c r="U461" s="70"/>
      <c r="V461" s="71">
        <v>0</v>
      </c>
      <c r="W461" s="66"/>
      <c r="X461" s="66"/>
      <c r="Y461" s="35">
        <f>IF(T461=Pomocný_list!$B$4,((W461/0.75)+X461),(W461)+X461*0.75)</f>
        <v>0</v>
      </c>
      <c r="Z461" s="66"/>
      <c r="AA461" s="67"/>
      <c r="AB461" s="69"/>
      <c r="AC461" s="69"/>
      <c r="AD461" s="33" t="str">
        <f si="30" t="shared"/>
        <v>Splněna</v>
      </c>
      <c r="AE461" s="34">
        <f si="33" t="shared"/>
        <v>0</v>
      </c>
      <c r="AF461" s="34">
        <f si="31" t="shared"/>
        <v>0</v>
      </c>
      <c r="AG461" s="65"/>
      <c r="AH461" s="65"/>
      <c r="AI461" s="65"/>
      <c r="AJ461" s="65"/>
      <c r="AK461" s="65"/>
      <c r="AL461" s="65"/>
      <c r="AM461" s="65"/>
      <c r="AN461" s="65"/>
      <c r="AO461" s="65"/>
      <c r="AP461" s="37" t="b">
        <f>IF(AD461="Nesplněna","Nezpůsobilé výdaje",IFERROR(IF(T461=Pomocný_list!$B$2,AF461*Pomocný_list!$C$2,IF(T461=Pomocný_list!$B$3,AF461*Pomocný_list!$C$3,IF(T461=Pomocný_list!$B$4,AF461*Pomocný_list!$C$4,IF(T461=Pomocný_list!$B$5,AF461*Pomocný_list!$C$5,IF(T461=Pomocný_list!$B$6,AF461*Pomocný_list!$C$6,IF(T461=Pomocný_list!$B$7,AF461*Pomocný_list!$C$7,IF(T461=Pomocný_list!$B$8,AF461*Pomocný_list!$C$8))))))),"Chybné údaje"))</f>
        <v>0</v>
      </c>
      <c r="AQ461" s="45">
        <f si="32" t="shared"/>
        <v>0</v>
      </c>
      <c r="AR461" s="63"/>
      <c r="AS461" s="63"/>
      <c r="AT461" s="64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</row>
    <row r="462" spans="15:75" x14ac:dyDescent="0.25">
      <c r="O462" s="70"/>
      <c r="P462" s="70"/>
      <c r="Q462" s="70"/>
      <c r="R462" s="70"/>
      <c r="S462" s="70"/>
      <c r="T462" s="70"/>
      <c r="U462" s="70"/>
      <c r="V462" s="71">
        <v>0</v>
      </c>
      <c r="W462" s="66"/>
      <c r="X462" s="66"/>
      <c r="Y462" s="35">
        <f>IF(T462=Pomocný_list!$B$4,((W462/0.75)+X462),(W462)+X462*0.75)</f>
        <v>0</v>
      </c>
      <c r="Z462" s="66"/>
      <c r="AA462" s="67"/>
      <c r="AB462" s="69"/>
      <c r="AC462" s="69"/>
      <c r="AD462" s="33" t="str">
        <f si="30" t="shared"/>
        <v>Splněna</v>
      </c>
      <c r="AE462" s="34">
        <f si="33" t="shared"/>
        <v>0</v>
      </c>
      <c r="AF462" s="34">
        <f si="31" t="shared"/>
        <v>0</v>
      </c>
      <c r="AG462" s="65"/>
      <c r="AH462" s="65"/>
      <c r="AI462" s="65"/>
      <c r="AJ462" s="65"/>
      <c r="AK462" s="65"/>
      <c r="AL462" s="65"/>
      <c r="AM462" s="65"/>
      <c r="AN462" s="65"/>
      <c r="AO462" s="65"/>
      <c r="AP462" s="37" t="b">
        <f>IF(AD462="Nesplněna","Nezpůsobilé výdaje",IFERROR(IF(T462=Pomocný_list!$B$2,AF462*Pomocný_list!$C$2,IF(T462=Pomocný_list!$B$3,AF462*Pomocný_list!$C$3,IF(T462=Pomocný_list!$B$4,AF462*Pomocný_list!$C$4,IF(T462=Pomocný_list!$B$5,AF462*Pomocný_list!$C$5,IF(T462=Pomocný_list!$B$6,AF462*Pomocný_list!$C$6,IF(T462=Pomocný_list!$B$7,AF462*Pomocný_list!$C$7,IF(T462=Pomocný_list!$B$8,AF462*Pomocný_list!$C$8))))))),"Chybné údaje"))</f>
        <v>0</v>
      </c>
      <c r="AQ462" s="45">
        <f si="32" t="shared"/>
        <v>0</v>
      </c>
      <c r="AR462" s="63"/>
      <c r="AS462" s="63"/>
      <c r="AT462" s="64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</row>
    <row r="463" spans="15:75" x14ac:dyDescent="0.25">
      <c r="O463" s="70"/>
      <c r="P463" s="70"/>
      <c r="Q463" s="70"/>
      <c r="R463" s="70"/>
      <c r="S463" s="70"/>
      <c r="T463" s="70"/>
      <c r="U463" s="70"/>
      <c r="V463" s="71">
        <v>0</v>
      </c>
      <c r="W463" s="66"/>
      <c r="X463" s="66"/>
      <c r="Y463" s="35">
        <f>IF(T463=Pomocný_list!$B$4,((W463/0.75)+X463),(W463)+X463*0.75)</f>
        <v>0</v>
      </c>
      <c r="Z463" s="66"/>
      <c r="AA463" s="67"/>
      <c r="AB463" s="69"/>
      <c r="AC463" s="69"/>
      <c r="AD463" s="33" t="str">
        <f si="30" t="shared"/>
        <v>Splněna</v>
      </c>
      <c r="AE463" s="34">
        <f si="33" t="shared"/>
        <v>0</v>
      </c>
      <c r="AF463" s="34">
        <f si="31" t="shared"/>
        <v>0</v>
      </c>
      <c r="AG463" s="65"/>
      <c r="AH463" s="65"/>
      <c r="AI463" s="65"/>
      <c r="AJ463" s="65"/>
      <c r="AK463" s="65"/>
      <c r="AL463" s="65"/>
      <c r="AM463" s="65"/>
      <c r="AN463" s="65"/>
      <c r="AO463" s="65"/>
      <c r="AP463" s="37" t="b">
        <f>IF(AD463="Nesplněna","Nezpůsobilé výdaje",IFERROR(IF(T463=Pomocný_list!$B$2,AF463*Pomocný_list!$C$2,IF(T463=Pomocný_list!$B$3,AF463*Pomocný_list!$C$3,IF(T463=Pomocný_list!$B$4,AF463*Pomocný_list!$C$4,IF(T463=Pomocný_list!$B$5,AF463*Pomocný_list!$C$5,IF(T463=Pomocný_list!$B$6,AF463*Pomocný_list!$C$6,IF(T463=Pomocný_list!$B$7,AF463*Pomocný_list!$C$7,IF(T463=Pomocný_list!$B$8,AF463*Pomocný_list!$C$8))))))),"Chybné údaje"))</f>
        <v>0</v>
      </c>
      <c r="AQ463" s="45">
        <f si="32" t="shared"/>
        <v>0</v>
      </c>
      <c r="AR463" s="63"/>
      <c r="AS463" s="63"/>
      <c r="AT463" s="64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</row>
    <row r="464" spans="15:75" x14ac:dyDescent="0.25">
      <c r="O464" s="70"/>
      <c r="P464" s="70"/>
      <c r="Q464" s="70"/>
      <c r="R464" s="70"/>
      <c r="S464" s="70"/>
      <c r="T464" s="70"/>
      <c r="U464" s="70"/>
      <c r="V464" s="71">
        <v>0</v>
      </c>
      <c r="W464" s="66"/>
      <c r="X464" s="66"/>
      <c r="Y464" s="35">
        <f>IF(T464=Pomocný_list!$B$4,((W464/0.75)+X464),(W464)+X464*0.75)</f>
        <v>0</v>
      </c>
      <c r="Z464" s="66"/>
      <c r="AA464" s="67"/>
      <c r="AB464" s="69"/>
      <c r="AC464" s="69"/>
      <c r="AD464" s="33" t="str">
        <f si="30" t="shared"/>
        <v>Splněna</v>
      </c>
      <c r="AE464" s="34">
        <f si="33" t="shared"/>
        <v>0</v>
      </c>
      <c r="AF464" s="34">
        <f si="31" t="shared"/>
        <v>0</v>
      </c>
      <c r="AG464" s="65"/>
      <c r="AH464" s="65"/>
      <c r="AI464" s="65"/>
      <c r="AJ464" s="65"/>
      <c r="AK464" s="65"/>
      <c r="AL464" s="65"/>
      <c r="AM464" s="65"/>
      <c r="AN464" s="65"/>
      <c r="AO464" s="65"/>
      <c r="AP464" s="37" t="b">
        <f>IF(AD464="Nesplněna","Nezpůsobilé výdaje",IFERROR(IF(T464=Pomocný_list!$B$2,AF464*Pomocný_list!$C$2,IF(T464=Pomocný_list!$B$3,AF464*Pomocný_list!$C$3,IF(T464=Pomocný_list!$B$4,AF464*Pomocný_list!$C$4,IF(T464=Pomocný_list!$B$5,AF464*Pomocný_list!$C$5,IF(T464=Pomocný_list!$B$6,AF464*Pomocný_list!$C$6,IF(T464=Pomocný_list!$B$7,AF464*Pomocný_list!$C$7,IF(T464=Pomocný_list!$B$8,AF464*Pomocný_list!$C$8))))))),"Chybné údaje"))</f>
        <v>0</v>
      </c>
      <c r="AQ464" s="45">
        <f si="32" t="shared"/>
        <v>0</v>
      </c>
      <c r="AR464" s="63"/>
      <c r="AS464" s="63"/>
      <c r="AT464" s="64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</row>
    <row r="465" spans="15:75" x14ac:dyDescent="0.25">
      <c r="O465" s="70"/>
      <c r="P465" s="70"/>
      <c r="Q465" s="70"/>
      <c r="R465" s="70"/>
      <c r="S465" s="70"/>
      <c r="T465" s="70"/>
      <c r="U465" s="70"/>
      <c r="V465" s="71">
        <v>0</v>
      </c>
      <c r="W465" s="66"/>
      <c r="X465" s="66"/>
      <c r="Y465" s="35">
        <f>IF(T465=Pomocný_list!$B$4,((W465/0.75)+X465),(W465)+X465*0.75)</f>
        <v>0</v>
      </c>
      <c r="Z465" s="66"/>
      <c r="AA465" s="67"/>
      <c r="AB465" s="69"/>
      <c r="AC465" s="69"/>
      <c r="AD465" s="33" t="str">
        <f si="30" t="shared"/>
        <v>Splněna</v>
      </c>
      <c r="AE465" s="34">
        <f si="33" t="shared"/>
        <v>0</v>
      </c>
      <c r="AF465" s="34">
        <f si="31" t="shared"/>
        <v>0</v>
      </c>
      <c r="AG465" s="65"/>
      <c r="AH465" s="65"/>
      <c r="AI465" s="65"/>
      <c r="AJ465" s="65"/>
      <c r="AK465" s="65"/>
      <c r="AL465" s="65"/>
      <c r="AM465" s="65"/>
      <c r="AN465" s="65"/>
      <c r="AO465" s="65"/>
      <c r="AP465" s="37" t="b">
        <f>IF(AD465="Nesplněna","Nezpůsobilé výdaje",IFERROR(IF(T465=Pomocný_list!$B$2,AF465*Pomocný_list!$C$2,IF(T465=Pomocný_list!$B$3,AF465*Pomocný_list!$C$3,IF(T465=Pomocný_list!$B$4,AF465*Pomocný_list!$C$4,IF(T465=Pomocný_list!$B$5,AF465*Pomocný_list!$C$5,IF(T465=Pomocný_list!$B$6,AF465*Pomocný_list!$C$6,IF(T465=Pomocný_list!$B$7,AF465*Pomocný_list!$C$7,IF(T465=Pomocný_list!$B$8,AF465*Pomocný_list!$C$8))))))),"Chybné údaje"))</f>
        <v>0</v>
      </c>
      <c r="AQ465" s="45">
        <f si="32" t="shared"/>
        <v>0</v>
      </c>
      <c r="AR465" s="63"/>
      <c r="AS465" s="63"/>
      <c r="AT465" s="64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</row>
    <row r="466" spans="15:75" x14ac:dyDescent="0.25">
      <c r="O466" s="70"/>
      <c r="P466" s="70"/>
      <c r="Q466" s="70"/>
      <c r="R466" s="70"/>
      <c r="S466" s="70"/>
      <c r="T466" s="70"/>
      <c r="U466" s="70"/>
      <c r="V466" s="71">
        <v>0</v>
      </c>
      <c r="W466" s="66"/>
      <c r="X466" s="66"/>
      <c r="Y466" s="35">
        <f>IF(T466=Pomocný_list!$B$4,((W466/0.75)+X466),(W466)+X466*0.75)</f>
        <v>0</v>
      </c>
      <c r="Z466" s="66"/>
      <c r="AA466" s="67"/>
      <c r="AB466" s="69"/>
      <c r="AC466" s="69"/>
      <c r="AD466" s="33" t="str">
        <f si="30" t="shared"/>
        <v>Splněna</v>
      </c>
      <c r="AE466" s="34">
        <f si="33" t="shared"/>
        <v>0</v>
      </c>
      <c r="AF466" s="34">
        <f si="31" t="shared"/>
        <v>0</v>
      </c>
      <c r="AG466" s="65"/>
      <c r="AH466" s="65"/>
      <c r="AI466" s="65"/>
      <c r="AJ466" s="65"/>
      <c r="AK466" s="65"/>
      <c r="AL466" s="65"/>
      <c r="AM466" s="65"/>
      <c r="AN466" s="65"/>
      <c r="AO466" s="65"/>
      <c r="AP466" s="37" t="b">
        <f>IF(AD466="Nesplněna","Nezpůsobilé výdaje",IFERROR(IF(T466=Pomocný_list!$B$2,AF466*Pomocný_list!$C$2,IF(T466=Pomocný_list!$B$3,AF466*Pomocný_list!$C$3,IF(T466=Pomocný_list!$B$4,AF466*Pomocný_list!$C$4,IF(T466=Pomocný_list!$B$5,AF466*Pomocný_list!$C$5,IF(T466=Pomocný_list!$B$6,AF466*Pomocný_list!$C$6,IF(T466=Pomocný_list!$B$7,AF466*Pomocný_list!$C$7,IF(T466=Pomocný_list!$B$8,AF466*Pomocný_list!$C$8))))))),"Chybné údaje"))</f>
        <v>0</v>
      </c>
      <c r="AQ466" s="45">
        <f si="32" t="shared"/>
        <v>0</v>
      </c>
      <c r="AR466" s="63"/>
      <c r="AS466" s="63"/>
      <c r="AT466" s="64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</row>
    <row r="467" spans="15:75" x14ac:dyDescent="0.25">
      <c r="O467" s="70"/>
      <c r="P467" s="70"/>
      <c r="Q467" s="70"/>
      <c r="R467" s="70"/>
      <c r="S467" s="70"/>
      <c r="T467" s="70"/>
      <c r="U467" s="70"/>
      <c r="V467" s="71">
        <v>0</v>
      </c>
      <c r="W467" s="66"/>
      <c r="X467" s="66"/>
      <c r="Y467" s="35">
        <f>IF(T467=Pomocný_list!$B$4,((W467/0.75)+X467),(W467)+X467*0.75)</f>
        <v>0</v>
      </c>
      <c r="Z467" s="66"/>
      <c r="AA467" s="67"/>
      <c r="AB467" s="69"/>
      <c r="AC467" s="69"/>
      <c r="AD467" s="33" t="str">
        <f si="30" t="shared"/>
        <v>Splněna</v>
      </c>
      <c r="AE467" s="34">
        <f si="33" t="shared"/>
        <v>0</v>
      </c>
      <c r="AF467" s="34">
        <f si="31" t="shared"/>
        <v>0</v>
      </c>
      <c r="AG467" s="65"/>
      <c r="AH467" s="65"/>
      <c r="AI467" s="65"/>
      <c r="AJ467" s="65"/>
      <c r="AK467" s="65"/>
      <c r="AL467" s="65"/>
      <c r="AM467" s="65"/>
      <c r="AN467" s="65"/>
      <c r="AO467" s="65"/>
      <c r="AP467" s="37" t="b">
        <f>IF(AD467="Nesplněna","Nezpůsobilé výdaje",IFERROR(IF(T467=Pomocný_list!$B$2,AF467*Pomocný_list!$C$2,IF(T467=Pomocný_list!$B$3,AF467*Pomocný_list!$C$3,IF(T467=Pomocný_list!$B$4,AF467*Pomocný_list!$C$4,IF(T467=Pomocný_list!$B$5,AF467*Pomocný_list!$C$5,IF(T467=Pomocný_list!$B$6,AF467*Pomocný_list!$C$6,IF(T467=Pomocný_list!$B$7,AF467*Pomocný_list!$C$7,IF(T467=Pomocný_list!$B$8,AF467*Pomocný_list!$C$8))))))),"Chybné údaje"))</f>
        <v>0</v>
      </c>
      <c r="AQ467" s="45">
        <f si="32" t="shared"/>
        <v>0</v>
      </c>
      <c r="AR467" s="63"/>
      <c r="AS467" s="63"/>
      <c r="AT467" s="64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</row>
    <row r="468" spans="15:75" x14ac:dyDescent="0.25">
      <c r="O468" s="70"/>
      <c r="P468" s="70"/>
      <c r="Q468" s="70"/>
      <c r="R468" s="70"/>
      <c r="S468" s="70"/>
      <c r="T468" s="70"/>
      <c r="U468" s="70"/>
      <c r="V468" s="71">
        <v>0</v>
      </c>
      <c r="W468" s="66"/>
      <c r="X468" s="66"/>
      <c r="Y468" s="35">
        <f>IF(T468=Pomocný_list!$B$4,((W468/0.75)+X468),(W468)+X468*0.75)</f>
        <v>0</v>
      </c>
      <c r="Z468" s="66"/>
      <c r="AA468" s="67"/>
      <c r="AB468" s="69"/>
      <c r="AC468" s="69"/>
      <c r="AD468" s="33" t="str">
        <f si="30" t="shared"/>
        <v>Splněna</v>
      </c>
      <c r="AE468" s="34">
        <f si="33" t="shared"/>
        <v>0</v>
      </c>
      <c r="AF468" s="34">
        <f si="31" t="shared"/>
        <v>0</v>
      </c>
      <c r="AG468" s="65"/>
      <c r="AH468" s="65"/>
      <c r="AI468" s="65"/>
      <c r="AJ468" s="65"/>
      <c r="AK468" s="65"/>
      <c r="AL468" s="65"/>
      <c r="AM468" s="65"/>
      <c r="AN468" s="65"/>
      <c r="AO468" s="65"/>
      <c r="AP468" s="37" t="b">
        <f>IF(AD468="Nesplněna","Nezpůsobilé výdaje",IFERROR(IF(T468=Pomocný_list!$B$2,AF468*Pomocný_list!$C$2,IF(T468=Pomocný_list!$B$3,AF468*Pomocný_list!$C$3,IF(T468=Pomocný_list!$B$4,AF468*Pomocný_list!$C$4,IF(T468=Pomocný_list!$B$5,AF468*Pomocný_list!$C$5,IF(T468=Pomocný_list!$B$6,AF468*Pomocný_list!$C$6,IF(T468=Pomocný_list!$B$7,AF468*Pomocný_list!$C$7,IF(T468=Pomocný_list!$B$8,AF468*Pomocný_list!$C$8))))))),"Chybné údaje"))</f>
        <v>0</v>
      </c>
      <c r="AQ468" s="45">
        <f si="32" t="shared"/>
        <v>0</v>
      </c>
      <c r="AR468" s="63"/>
      <c r="AS468" s="63"/>
      <c r="AT468" s="64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</row>
    <row r="469" spans="15:75" x14ac:dyDescent="0.25">
      <c r="O469" s="70"/>
      <c r="P469" s="70"/>
      <c r="Q469" s="70"/>
      <c r="R469" s="70"/>
      <c r="S469" s="70"/>
      <c r="T469" s="70"/>
      <c r="U469" s="70"/>
      <c r="V469" s="71">
        <v>0</v>
      </c>
      <c r="W469" s="66"/>
      <c r="X469" s="66"/>
      <c r="Y469" s="35">
        <f>IF(T469=Pomocný_list!$B$4,((W469/0.75)+X469),(W469)+X469*0.75)</f>
        <v>0</v>
      </c>
      <c r="Z469" s="66"/>
      <c r="AA469" s="67"/>
      <c r="AB469" s="69"/>
      <c r="AC469" s="69"/>
      <c r="AD469" s="33" t="str">
        <f si="30" t="shared"/>
        <v>Splněna</v>
      </c>
      <c r="AE469" s="34">
        <f si="33" t="shared"/>
        <v>0</v>
      </c>
      <c r="AF469" s="34">
        <f si="31" t="shared"/>
        <v>0</v>
      </c>
      <c r="AG469" s="65"/>
      <c r="AH469" s="65"/>
      <c r="AI469" s="65"/>
      <c r="AJ469" s="65"/>
      <c r="AK469" s="65"/>
      <c r="AL469" s="65"/>
      <c r="AM469" s="65"/>
      <c r="AN469" s="65"/>
      <c r="AO469" s="65"/>
      <c r="AP469" s="37" t="b">
        <f>IF(AD469="Nesplněna","Nezpůsobilé výdaje",IFERROR(IF(T469=Pomocný_list!$B$2,AF469*Pomocný_list!$C$2,IF(T469=Pomocný_list!$B$3,AF469*Pomocný_list!$C$3,IF(T469=Pomocný_list!$B$4,AF469*Pomocný_list!$C$4,IF(T469=Pomocný_list!$B$5,AF469*Pomocný_list!$C$5,IF(T469=Pomocný_list!$B$6,AF469*Pomocný_list!$C$6,IF(T469=Pomocný_list!$B$7,AF469*Pomocný_list!$C$7,IF(T469=Pomocný_list!$B$8,AF469*Pomocný_list!$C$8))))))),"Chybné údaje"))</f>
        <v>0</v>
      </c>
      <c r="AQ469" s="45">
        <f si="32" t="shared"/>
        <v>0</v>
      </c>
      <c r="AR469" s="63"/>
      <c r="AS469" s="63"/>
      <c r="AT469" s="64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</row>
    <row r="470" spans="15:75" x14ac:dyDescent="0.25">
      <c r="O470" s="70"/>
      <c r="P470" s="70"/>
      <c r="Q470" s="70"/>
      <c r="R470" s="70"/>
      <c r="S470" s="70"/>
      <c r="T470" s="70"/>
      <c r="U470" s="70"/>
      <c r="V470" s="71">
        <v>0</v>
      </c>
      <c r="W470" s="66"/>
      <c r="X470" s="66"/>
      <c r="Y470" s="35">
        <f>IF(T470=Pomocný_list!$B$4,((W470/0.75)+X470),(W470)+X470*0.75)</f>
        <v>0</v>
      </c>
      <c r="Z470" s="66"/>
      <c r="AA470" s="67"/>
      <c r="AB470" s="69"/>
      <c r="AC470" s="69"/>
      <c r="AD470" s="33" t="str">
        <f si="30" t="shared"/>
        <v>Splněna</v>
      </c>
      <c r="AE470" s="34">
        <f si="33" t="shared"/>
        <v>0</v>
      </c>
      <c r="AF470" s="34">
        <f si="31" t="shared"/>
        <v>0</v>
      </c>
      <c r="AG470" s="65"/>
      <c r="AH470" s="65"/>
      <c r="AI470" s="65"/>
      <c r="AJ470" s="65"/>
      <c r="AK470" s="65"/>
      <c r="AL470" s="65"/>
      <c r="AM470" s="65"/>
      <c r="AN470" s="65"/>
      <c r="AO470" s="65"/>
      <c r="AP470" s="37" t="b">
        <f>IF(AD470="Nesplněna","Nezpůsobilé výdaje",IFERROR(IF(T470=Pomocný_list!$B$2,AF470*Pomocný_list!$C$2,IF(T470=Pomocný_list!$B$3,AF470*Pomocný_list!$C$3,IF(T470=Pomocný_list!$B$4,AF470*Pomocný_list!$C$4,IF(T470=Pomocný_list!$B$5,AF470*Pomocný_list!$C$5,IF(T470=Pomocný_list!$B$6,AF470*Pomocný_list!$C$6,IF(T470=Pomocný_list!$B$7,AF470*Pomocný_list!$C$7,IF(T470=Pomocný_list!$B$8,AF470*Pomocný_list!$C$8))))))),"Chybné údaje"))</f>
        <v>0</v>
      </c>
      <c r="AQ470" s="45">
        <f si="32" t="shared"/>
        <v>0</v>
      </c>
      <c r="AR470" s="63"/>
      <c r="AS470" s="63"/>
      <c r="AT470" s="64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</row>
    <row r="471" spans="15:75" x14ac:dyDescent="0.25">
      <c r="O471" s="70"/>
      <c r="P471" s="70"/>
      <c r="Q471" s="70"/>
      <c r="R471" s="70"/>
      <c r="S471" s="70"/>
      <c r="T471" s="70"/>
      <c r="U471" s="70"/>
      <c r="V471" s="71">
        <v>0</v>
      </c>
      <c r="W471" s="66"/>
      <c r="X471" s="66"/>
      <c r="Y471" s="35">
        <f>IF(T471=Pomocný_list!$B$4,((W471/0.75)+X471),(W471)+X471*0.75)</f>
        <v>0</v>
      </c>
      <c r="Z471" s="66"/>
      <c r="AA471" s="67"/>
      <c r="AB471" s="69"/>
      <c r="AC471" s="69"/>
      <c r="AD471" s="33" t="str">
        <f si="30" t="shared"/>
        <v>Splněna</v>
      </c>
      <c r="AE471" s="34">
        <f si="33" t="shared"/>
        <v>0</v>
      </c>
      <c r="AF471" s="34">
        <f si="31" t="shared"/>
        <v>0</v>
      </c>
      <c r="AG471" s="65"/>
      <c r="AH471" s="65"/>
      <c r="AI471" s="65"/>
      <c r="AJ471" s="65"/>
      <c r="AK471" s="65"/>
      <c r="AL471" s="65"/>
      <c r="AM471" s="65"/>
      <c r="AN471" s="65"/>
      <c r="AO471" s="65"/>
      <c r="AP471" s="37" t="b">
        <f>IF(AD471="Nesplněna","Nezpůsobilé výdaje",IFERROR(IF(T471=Pomocný_list!$B$2,AF471*Pomocný_list!$C$2,IF(T471=Pomocný_list!$B$3,AF471*Pomocný_list!$C$3,IF(T471=Pomocný_list!$B$4,AF471*Pomocný_list!$C$4,IF(T471=Pomocný_list!$B$5,AF471*Pomocný_list!$C$5,IF(T471=Pomocný_list!$B$6,AF471*Pomocný_list!$C$6,IF(T471=Pomocný_list!$B$7,AF471*Pomocný_list!$C$7,IF(T471=Pomocný_list!$B$8,AF471*Pomocný_list!$C$8))))))),"Chybné údaje"))</f>
        <v>0</v>
      </c>
      <c r="AQ471" s="45">
        <f si="32" t="shared"/>
        <v>0</v>
      </c>
      <c r="AR471" s="63"/>
      <c r="AS471" s="63"/>
      <c r="AT471" s="64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</row>
    <row r="472" spans="15:75" x14ac:dyDescent="0.25">
      <c r="O472" s="70"/>
      <c r="P472" s="70"/>
      <c r="Q472" s="70"/>
      <c r="R472" s="70"/>
      <c r="S472" s="70"/>
      <c r="T472" s="70"/>
      <c r="U472" s="70"/>
      <c r="V472" s="71">
        <v>0</v>
      </c>
      <c r="W472" s="66"/>
      <c r="X472" s="66"/>
      <c r="Y472" s="35">
        <f>IF(T472=Pomocný_list!$B$4,((W472/0.75)+X472),(W472)+X472*0.75)</f>
        <v>0</v>
      </c>
      <c r="Z472" s="66"/>
      <c r="AA472" s="67"/>
      <c r="AB472" s="69"/>
      <c r="AC472" s="69"/>
      <c r="AD472" s="33" t="str">
        <f si="30" t="shared"/>
        <v>Splněna</v>
      </c>
      <c r="AE472" s="34">
        <f si="33" t="shared"/>
        <v>0</v>
      </c>
      <c r="AF472" s="34">
        <f si="31" t="shared"/>
        <v>0</v>
      </c>
      <c r="AG472" s="65"/>
      <c r="AH472" s="65"/>
      <c r="AI472" s="65"/>
      <c r="AJ472" s="65"/>
      <c r="AK472" s="65"/>
      <c r="AL472" s="65"/>
      <c r="AM472" s="65"/>
      <c r="AN472" s="65"/>
      <c r="AO472" s="65"/>
      <c r="AP472" s="37" t="b">
        <f>IF(AD472="Nesplněna","Nezpůsobilé výdaje",IFERROR(IF(T472=Pomocný_list!$B$2,AF472*Pomocný_list!$C$2,IF(T472=Pomocný_list!$B$3,AF472*Pomocný_list!$C$3,IF(T472=Pomocný_list!$B$4,AF472*Pomocný_list!$C$4,IF(T472=Pomocný_list!$B$5,AF472*Pomocný_list!$C$5,IF(T472=Pomocný_list!$B$6,AF472*Pomocný_list!$C$6,IF(T472=Pomocný_list!$B$7,AF472*Pomocný_list!$C$7,IF(T472=Pomocný_list!$B$8,AF472*Pomocný_list!$C$8))))))),"Chybné údaje"))</f>
        <v>0</v>
      </c>
      <c r="AQ472" s="45">
        <f si="32" t="shared"/>
        <v>0</v>
      </c>
      <c r="AR472" s="63"/>
      <c r="AS472" s="63"/>
      <c r="AT472" s="64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</row>
    <row r="473" spans="15:75" x14ac:dyDescent="0.25">
      <c r="O473" s="70"/>
      <c r="P473" s="70"/>
      <c r="Q473" s="70"/>
      <c r="R473" s="70"/>
      <c r="S473" s="70"/>
      <c r="T473" s="70"/>
      <c r="U473" s="70"/>
      <c r="V473" s="71">
        <v>0</v>
      </c>
      <c r="W473" s="66"/>
      <c r="X473" s="66"/>
      <c r="Y473" s="35">
        <f>IF(T473=Pomocný_list!$B$4,((W473/0.75)+X473),(W473)+X473*0.75)</f>
        <v>0</v>
      </c>
      <c r="Z473" s="66"/>
      <c r="AA473" s="67"/>
      <c r="AB473" s="69"/>
      <c r="AC473" s="69"/>
      <c r="AD473" s="33" t="str">
        <f si="30" t="shared"/>
        <v>Splněna</v>
      </c>
      <c r="AE473" s="34">
        <f si="33" t="shared"/>
        <v>0</v>
      </c>
      <c r="AF473" s="34">
        <f si="31" t="shared"/>
        <v>0</v>
      </c>
      <c r="AG473" s="65"/>
      <c r="AH473" s="65"/>
      <c r="AI473" s="65"/>
      <c r="AJ473" s="65"/>
      <c r="AK473" s="65"/>
      <c r="AL473" s="65"/>
      <c r="AM473" s="65"/>
      <c r="AN473" s="65"/>
      <c r="AO473" s="65"/>
      <c r="AP473" s="37" t="b">
        <f>IF(AD473="Nesplněna","Nezpůsobilé výdaje",IFERROR(IF(T473=Pomocný_list!$B$2,AF473*Pomocný_list!$C$2,IF(T473=Pomocný_list!$B$3,AF473*Pomocný_list!$C$3,IF(T473=Pomocný_list!$B$4,AF473*Pomocný_list!$C$4,IF(T473=Pomocný_list!$B$5,AF473*Pomocný_list!$C$5,IF(T473=Pomocný_list!$B$6,AF473*Pomocný_list!$C$6,IF(T473=Pomocný_list!$B$7,AF473*Pomocný_list!$C$7,IF(T473=Pomocný_list!$B$8,AF473*Pomocný_list!$C$8))))))),"Chybné údaje"))</f>
        <v>0</v>
      </c>
      <c r="AQ473" s="45">
        <f si="32" t="shared"/>
        <v>0</v>
      </c>
      <c r="AR473" s="63"/>
      <c r="AS473" s="63"/>
      <c r="AT473" s="64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</row>
    <row r="474" spans="15:75" x14ac:dyDescent="0.25">
      <c r="O474" s="70"/>
      <c r="P474" s="70"/>
      <c r="Q474" s="70"/>
      <c r="R474" s="70"/>
      <c r="S474" s="70"/>
      <c r="T474" s="70"/>
      <c r="U474" s="70"/>
      <c r="V474" s="71">
        <v>0</v>
      </c>
      <c r="W474" s="66"/>
      <c r="X474" s="66"/>
      <c r="Y474" s="35">
        <f>IF(T474=Pomocný_list!$B$4,((W474/0.75)+X474),(W474)+X474*0.75)</f>
        <v>0</v>
      </c>
      <c r="Z474" s="66"/>
      <c r="AA474" s="67"/>
      <c r="AB474" s="69"/>
      <c r="AC474" s="69"/>
      <c r="AD474" s="33" t="str">
        <f si="30" t="shared"/>
        <v>Splněna</v>
      </c>
      <c r="AE474" s="34">
        <f si="33" t="shared"/>
        <v>0</v>
      </c>
      <c r="AF474" s="34">
        <f si="31" t="shared"/>
        <v>0</v>
      </c>
      <c r="AG474" s="65"/>
      <c r="AH474" s="65"/>
      <c r="AI474" s="65"/>
      <c r="AJ474" s="65"/>
      <c r="AK474" s="65"/>
      <c r="AL474" s="65"/>
      <c r="AM474" s="65"/>
      <c r="AN474" s="65"/>
      <c r="AO474" s="65"/>
      <c r="AP474" s="37" t="b">
        <f>IF(AD474="Nesplněna","Nezpůsobilé výdaje",IFERROR(IF(T474=Pomocný_list!$B$2,AF474*Pomocný_list!$C$2,IF(T474=Pomocný_list!$B$3,AF474*Pomocný_list!$C$3,IF(T474=Pomocný_list!$B$4,AF474*Pomocný_list!$C$4,IF(T474=Pomocný_list!$B$5,AF474*Pomocný_list!$C$5,IF(T474=Pomocný_list!$B$6,AF474*Pomocný_list!$C$6,IF(T474=Pomocný_list!$B$7,AF474*Pomocný_list!$C$7,IF(T474=Pomocný_list!$B$8,AF474*Pomocný_list!$C$8))))))),"Chybné údaje"))</f>
        <v>0</v>
      </c>
      <c r="AQ474" s="45">
        <f si="32" t="shared"/>
        <v>0</v>
      </c>
      <c r="AR474" s="63"/>
      <c r="AS474" s="63"/>
      <c r="AT474" s="64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</row>
    <row r="475" spans="15:75" x14ac:dyDescent="0.25">
      <c r="O475" s="70"/>
      <c r="P475" s="70"/>
      <c r="Q475" s="70"/>
      <c r="R475" s="70"/>
      <c r="S475" s="70"/>
      <c r="T475" s="70"/>
      <c r="U475" s="70"/>
      <c r="V475" s="71">
        <v>0</v>
      </c>
      <c r="W475" s="66"/>
      <c r="X475" s="66"/>
      <c r="Y475" s="35">
        <f>IF(T475=Pomocný_list!$B$4,((W475/0.75)+X475),(W475)+X475*0.75)</f>
        <v>0</v>
      </c>
      <c r="Z475" s="66"/>
      <c r="AA475" s="67"/>
      <c r="AB475" s="69"/>
      <c r="AC475" s="69"/>
      <c r="AD475" s="33" t="str">
        <f si="30" t="shared"/>
        <v>Splněna</v>
      </c>
      <c r="AE475" s="34">
        <f si="33" t="shared"/>
        <v>0</v>
      </c>
      <c r="AF475" s="34">
        <f si="31" t="shared"/>
        <v>0</v>
      </c>
      <c r="AG475" s="65"/>
      <c r="AH475" s="65"/>
      <c r="AI475" s="65"/>
      <c r="AJ475" s="65"/>
      <c r="AK475" s="65"/>
      <c r="AL475" s="65"/>
      <c r="AM475" s="65"/>
      <c r="AN475" s="65"/>
      <c r="AO475" s="65"/>
      <c r="AP475" s="37" t="b">
        <f>IF(AD475="Nesplněna","Nezpůsobilé výdaje",IFERROR(IF(T475=Pomocný_list!$B$2,AF475*Pomocný_list!$C$2,IF(T475=Pomocný_list!$B$3,AF475*Pomocný_list!$C$3,IF(T475=Pomocný_list!$B$4,AF475*Pomocný_list!$C$4,IF(T475=Pomocný_list!$B$5,AF475*Pomocný_list!$C$5,IF(T475=Pomocný_list!$B$6,AF475*Pomocný_list!$C$6,IF(T475=Pomocný_list!$B$7,AF475*Pomocný_list!$C$7,IF(T475=Pomocný_list!$B$8,AF475*Pomocný_list!$C$8))))))),"Chybné údaje"))</f>
        <v>0</v>
      </c>
      <c r="AQ475" s="45">
        <f si="32" t="shared"/>
        <v>0</v>
      </c>
      <c r="AR475" s="63"/>
      <c r="AS475" s="63"/>
      <c r="AT475" s="64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</row>
    <row r="476" spans="15:75" x14ac:dyDescent="0.25">
      <c r="O476" s="70"/>
      <c r="P476" s="70"/>
      <c r="Q476" s="70"/>
      <c r="R476" s="70"/>
      <c r="S476" s="70"/>
      <c r="T476" s="70"/>
      <c r="U476" s="70"/>
      <c r="V476" s="71">
        <v>0</v>
      </c>
      <c r="W476" s="66"/>
      <c r="X476" s="66"/>
      <c r="Y476" s="35">
        <f>IF(T476=Pomocný_list!$B$4,((W476/0.75)+X476),(W476)+X476*0.75)</f>
        <v>0</v>
      </c>
      <c r="Z476" s="66"/>
      <c r="AA476" s="67"/>
      <c r="AB476" s="69"/>
      <c r="AC476" s="69"/>
      <c r="AD476" s="33" t="str">
        <f si="30" t="shared"/>
        <v>Splněna</v>
      </c>
      <c r="AE476" s="34">
        <f si="33" t="shared"/>
        <v>0</v>
      </c>
      <c r="AF476" s="34">
        <f si="31" t="shared"/>
        <v>0</v>
      </c>
      <c r="AG476" s="65"/>
      <c r="AH476" s="65"/>
      <c r="AI476" s="65"/>
      <c r="AJ476" s="65"/>
      <c r="AK476" s="65"/>
      <c r="AL476" s="65"/>
      <c r="AM476" s="65"/>
      <c r="AN476" s="65"/>
      <c r="AO476" s="65"/>
      <c r="AP476" s="37" t="b">
        <f>IF(AD476="Nesplněna","Nezpůsobilé výdaje",IFERROR(IF(T476=Pomocný_list!$B$2,AF476*Pomocný_list!$C$2,IF(T476=Pomocný_list!$B$3,AF476*Pomocný_list!$C$3,IF(T476=Pomocný_list!$B$4,AF476*Pomocný_list!$C$4,IF(T476=Pomocný_list!$B$5,AF476*Pomocný_list!$C$5,IF(T476=Pomocný_list!$B$6,AF476*Pomocný_list!$C$6,IF(T476=Pomocný_list!$B$7,AF476*Pomocný_list!$C$7,IF(T476=Pomocný_list!$B$8,AF476*Pomocný_list!$C$8))))))),"Chybné údaje"))</f>
        <v>0</v>
      </c>
      <c r="AQ476" s="45">
        <f si="32" t="shared"/>
        <v>0</v>
      </c>
      <c r="AR476" s="63"/>
      <c r="AS476" s="63"/>
      <c r="AT476" s="64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</row>
    <row r="477" spans="15:75" x14ac:dyDescent="0.25">
      <c r="O477" s="70"/>
      <c r="P477" s="70"/>
      <c r="Q477" s="70"/>
      <c r="R477" s="70"/>
      <c r="S477" s="70"/>
      <c r="T477" s="70"/>
      <c r="U477" s="70"/>
      <c r="V477" s="71">
        <v>0</v>
      </c>
      <c r="W477" s="66"/>
      <c r="X477" s="66"/>
      <c r="Y477" s="35">
        <f>IF(T477=Pomocný_list!$B$4,((W477/0.75)+X477),(W477)+X477*0.75)</f>
        <v>0</v>
      </c>
      <c r="Z477" s="66"/>
      <c r="AA477" s="67"/>
      <c r="AB477" s="69"/>
      <c r="AC477" s="69"/>
      <c r="AD477" s="33" t="str">
        <f si="30" t="shared"/>
        <v>Splněna</v>
      </c>
      <c r="AE477" s="34">
        <f si="33" t="shared"/>
        <v>0</v>
      </c>
      <c r="AF477" s="34">
        <f si="31" t="shared"/>
        <v>0</v>
      </c>
      <c r="AG477" s="65"/>
      <c r="AH477" s="65"/>
      <c r="AI477" s="65"/>
      <c r="AJ477" s="65"/>
      <c r="AK477" s="65"/>
      <c r="AL477" s="65"/>
      <c r="AM477" s="65"/>
      <c r="AN477" s="65"/>
      <c r="AO477" s="65"/>
      <c r="AP477" s="37" t="b">
        <f>IF(AD477="Nesplněna","Nezpůsobilé výdaje",IFERROR(IF(T477=Pomocný_list!$B$2,AF477*Pomocný_list!$C$2,IF(T477=Pomocný_list!$B$3,AF477*Pomocný_list!$C$3,IF(T477=Pomocný_list!$B$4,AF477*Pomocný_list!$C$4,IF(T477=Pomocný_list!$B$5,AF477*Pomocný_list!$C$5,IF(T477=Pomocný_list!$B$6,AF477*Pomocný_list!$C$6,IF(T477=Pomocný_list!$B$7,AF477*Pomocný_list!$C$7,IF(T477=Pomocný_list!$B$8,AF477*Pomocný_list!$C$8))))))),"Chybné údaje"))</f>
        <v>0</v>
      </c>
      <c r="AQ477" s="45">
        <f si="32" t="shared"/>
        <v>0</v>
      </c>
      <c r="AR477" s="63"/>
      <c r="AS477" s="63"/>
      <c r="AT477" s="64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</row>
    <row r="478" spans="15:75" x14ac:dyDescent="0.25">
      <c r="O478" s="70"/>
      <c r="P478" s="70"/>
      <c r="Q478" s="70"/>
      <c r="R478" s="70"/>
      <c r="S478" s="70"/>
      <c r="T478" s="70"/>
      <c r="U478" s="70"/>
      <c r="V478" s="71">
        <v>0</v>
      </c>
      <c r="W478" s="66"/>
      <c r="X478" s="66"/>
      <c r="Y478" s="35">
        <f>IF(T478=Pomocný_list!$B$4,((W478/0.75)+X478),(W478)+X478*0.75)</f>
        <v>0</v>
      </c>
      <c r="Z478" s="66"/>
      <c r="AA478" s="67"/>
      <c r="AB478" s="69"/>
      <c r="AC478" s="69"/>
      <c r="AD478" s="33" t="str">
        <f si="30" t="shared"/>
        <v>Splněna</v>
      </c>
      <c r="AE478" s="34">
        <f si="33" t="shared"/>
        <v>0</v>
      </c>
      <c r="AF478" s="34">
        <f si="31" t="shared"/>
        <v>0</v>
      </c>
      <c r="AG478" s="65"/>
      <c r="AH478" s="65"/>
      <c r="AI478" s="65"/>
      <c r="AJ478" s="65"/>
      <c r="AK478" s="65"/>
      <c r="AL478" s="65"/>
      <c r="AM478" s="65"/>
      <c r="AN478" s="65"/>
      <c r="AO478" s="65"/>
      <c r="AP478" s="37" t="b">
        <f>IF(AD478="Nesplněna","Nezpůsobilé výdaje",IFERROR(IF(T478=Pomocný_list!$B$2,AF478*Pomocný_list!$C$2,IF(T478=Pomocný_list!$B$3,AF478*Pomocný_list!$C$3,IF(T478=Pomocný_list!$B$4,AF478*Pomocný_list!$C$4,IF(T478=Pomocný_list!$B$5,AF478*Pomocný_list!$C$5,IF(T478=Pomocný_list!$B$6,AF478*Pomocný_list!$C$6,IF(T478=Pomocný_list!$B$7,AF478*Pomocný_list!$C$7,IF(T478=Pomocný_list!$B$8,AF478*Pomocný_list!$C$8))))))),"Chybné údaje"))</f>
        <v>0</v>
      </c>
      <c r="AQ478" s="45">
        <f si="32" t="shared"/>
        <v>0</v>
      </c>
      <c r="AR478" s="63"/>
      <c r="AS478" s="63"/>
      <c r="AT478" s="64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</row>
    <row r="479" spans="15:75" x14ac:dyDescent="0.25">
      <c r="O479" s="70"/>
      <c r="P479" s="70"/>
      <c r="Q479" s="70"/>
      <c r="R479" s="70"/>
      <c r="S479" s="70"/>
      <c r="T479" s="70"/>
      <c r="U479" s="70"/>
      <c r="V479" s="71">
        <v>0</v>
      </c>
      <c r="W479" s="66"/>
      <c r="X479" s="66"/>
      <c r="Y479" s="35">
        <f>IF(T479=Pomocný_list!$B$4,((W479/0.75)+X479),(W479)+X479*0.75)</f>
        <v>0</v>
      </c>
      <c r="Z479" s="66"/>
      <c r="AA479" s="67"/>
      <c r="AB479" s="69"/>
      <c r="AC479" s="69"/>
      <c r="AD479" s="33" t="str">
        <f si="30" t="shared"/>
        <v>Splněna</v>
      </c>
      <c r="AE479" s="34">
        <f si="33" t="shared"/>
        <v>0</v>
      </c>
      <c r="AF479" s="34">
        <f si="31" t="shared"/>
        <v>0</v>
      </c>
      <c r="AG479" s="65"/>
      <c r="AH479" s="65"/>
      <c r="AI479" s="65"/>
      <c r="AJ479" s="65"/>
      <c r="AK479" s="65"/>
      <c r="AL479" s="65"/>
      <c r="AM479" s="65"/>
      <c r="AN479" s="65"/>
      <c r="AO479" s="65"/>
      <c r="AP479" s="37" t="b">
        <f>IF(AD479="Nesplněna","Nezpůsobilé výdaje",IFERROR(IF(T479=Pomocný_list!$B$2,AF479*Pomocný_list!$C$2,IF(T479=Pomocný_list!$B$3,AF479*Pomocný_list!$C$3,IF(T479=Pomocný_list!$B$4,AF479*Pomocný_list!$C$4,IF(T479=Pomocný_list!$B$5,AF479*Pomocný_list!$C$5,IF(T479=Pomocný_list!$B$6,AF479*Pomocný_list!$C$6,IF(T479=Pomocný_list!$B$7,AF479*Pomocný_list!$C$7,IF(T479=Pomocný_list!$B$8,AF479*Pomocný_list!$C$8))))))),"Chybné údaje"))</f>
        <v>0</v>
      </c>
      <c r="AQ479" s="45">
        <f si="32" t="shared"/>
        <v>0</v>
      </c>
      <c r="AR479" s="63"/>
      <c r="AS479" s="63"/>
      <c r="AT479" s="64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</row>
    <row r="480" spans="15:75" x14ac:dyDescent="0.25">
      <c r="O480" s="70"/>
      <c r="P480" s="70"/>
      <c r="Q480" s="70"/>
      <c r="R480" s="70"/>
      <c r="S480" s="70"/>
      <c r="T480" s="70"/>
      <c r="U480" s="70"/>
      <c r="V480" s="71">
        <v>0</v>
      </c>
      <c r="W480" s="66"/>
      <c r="X480" s="66"/>
      <c r="Y480" s="35">
        <f>IF(T480=Pomocný_list!$B$4,((W480/0.75)+X480),(W480)+X480*0.75)</f>
        <v>0</v>
      </c>
      <c r="Z480" s="66"/>
      <c r="AA480" s="67"/>
      <c r="AB480" s="69"/>
      <c r="AC480" s="69"/>
      <c r="AD480" s="33" t="str">
        <f si="30" t="shared"/>
        <v>Splněna</v>
      </c>
      <c r="AE480" s="34">
        <f si="33" t="shared"/>
        <v>0</v>
      </c>
      <c r="AF480" s="34">
        <f si="31" t="shared"/>
        <v>0</v>
      </c>
      <c r="AG480" s="65"/>
      <c r="AH480" s="65"/>
      <c r="AI480" s="65"/>
      <c r="AJ480" s="65"/>
      <c r="AK480" s="65"/>
      <c r="AL480" s="65"/>
      <c r="AM480" s="65"/>
      <c r="AN480" s="65"/>
      <c r="AO480" s="65"/>
      <c r="AP480" s="37" t="b">
        <f>IF(AD480="Nesplněna","Nezpůsobilé výdaje",IFERROR(IF(T480=Pomocný_list!$B$2,AF480*Pomocný_list!$C$2,IF(T480=Pomocný_list!$B$3,AF480*Pomocný_list!$C$3,IF(T480=Pomocný_list!$B$4,AF480*Pomocný_list!$C$4,IF(T480=Pomocný_list!$B$5,AF480*Pomocný_list!$C$5,IF(T480=Pomocný_list!$B$6,AF480*Pomocný_list!$C$6,IF(T480=Pomocný_list!$B$7,AF480*Pomocný_list!$C$7,IF(T480=Pomocný_list!$B$8,AF480*Pomocný_list!$C$8))))))),"Chybné údaje"))</f>
        <v>0</v>
      </c>
      <c r="AQ480" s="45">
        <f si="32" t="shared"/>
        <v>0</v>
      </c>
      <c r="AR480" s="63"/>
      <c r="AS480" s="63"/>
      <c r="AT480" s="64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</row>
    <row r="481" spans="15:75" x14ac:dyDescent="0.25">
      <c r="O481" s="70"/>
      <c r="P481" s="70"/>
      <c r="Q481" s="70"/>
      <c r="R481" s="70"/>
      <c r="S481" s="70"/>
      <c r="T481" s="70"/>
      <c r="U481" s="70"/>
      <c r="V481" s="71">
        <v>0</v>
      </c>
      <c r="W481" s="66"/>
      <c r="X481" s="66"/>
      <c r="Y481" s="35">
        <f>IF(T481=Pomocný_list!$B$4,((W481/0.75)+X481),(W481)+X481*0.75)</f>
        <v>0</v>
      </c>
      <c r="Z481" s="66"/>
      <c r="AA481" s="67"/>
      <c r="AB481" s="69"/>
      <c r="AC481" s="69"/>
      <c r="AD481" s="33" t="str">
        <f si="30" t="shared"/>
        <v>Splněna</v>
      </c>
      <c r="AE481" s="34">
        <f si="33" t="shared"/>
        <v>0</v>
      </c>
      <c r="AF481" s="34">
        <f si="31" t="shared"/>
        <v>0</v>
      </c>
      <c r="AG481" s="65"/>
      <c r="AH481" s="65"/>
      <c r="AI481" s="65"/>
      <c r="AJ481" s="65"/>
      <c r="AK481" s="65"/>
      <c r="AL481" s="65"/>
      <c r="AM481" s="65"/>
      <c r="AN481" s="65"/>
      <c r="AO481" s="65"/>
      <c r="AP481" s="37" t="b">
        <f>IF(AD481="Nesplněna","Nezpůsobilé výdaje",IFERROR(IF(T481=Pomocný_list!$B$2,AF481*Pomocný_list!$C$2,IF(T481=Pomocný_list!$B$3,AF481*Pomocný_list!$C$3,IF(T481=Pomocný_list!$B$4,AF481*Pomocný_list!$C$4,IF(T481=Pomocný_list!$B$5,AF481*Pomocný_list!$C$5,IF(T481=Pomocný_list!$B$6,AF481*Pomocný_list!$C$6,IF(T481=Pomocný_list!$B$7,AF481*Pomocný_list!$C$7,IF(T481=Pomocný_list!$B$8,AF481*Pomocný_list!$C$8))))))),"Chybné údaje"))</f>
        <v>0</v>
      </c>
      <c r="AQ481" s="45">
        <f si="32" t="shared"/>
        <v>0</v>
      </c>
      <c r="AR481" s="63"/>
      <c r="AS481" s="63"/>
      <c r="AT481" s="64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</row>
    <row r="482" spans="15:75" x14ac:dyDescent="0.25">
      <c r="O482" s="70"/>
      <c r="P482" s="70"/>
      <c r="Q482" s="70"/>
      <c r="R482" s="70"/>
      <c r="S482" s="70"/>
      <c r="T482" s="70"/>
      <c r="U482" s="70"/>
      <c r="V482" s="71">
        <v>0</v>
      </c>
      <c r="W482" s="66"/>
      <c r="X482" s="66"/>
      <c r="Y482" s="35">
        <f>IF(T482=Pomocný_list!$B$4,((W482/0.75)+X482),(W482)+X482*0.75)</f>
        <v>0</v>
      </c>
      <c r="Z482" s="66"/>
      <c r="AA482" s="67"/>
      <c r="AB482" s="69"/>
      <c r="AC482" s="69"/>
      <c r="AD482" s="33" t="str">
        <f si="30" t="shared"/>
        <v>Splněna</v>
      </c>
      <c r="AE482" s="34">
        <f si="33" t="shared"/>
        <v>0</v>
      </c>
      <c r="AF482" s="34">
        <f si="31" t="shared"/>
        <v>0</v>
      </c>
      <c r="AG482" s="65"/>
      <c r="AH482" s="65"/>
      <c r="AI482" s="65"/>
      <c r="AJ482" s="65"/>
      <c r="AK482" s="65"/>
      <c r="AL482" s="65"/>
      <c r="AM482" s="65"/>
      <c r="AN482" s="65"/>
      <c r="AO482" s="65"/>
      <c r="AP482" s="37" t="b">
        <f>IF(AD482="Nesplněna","Nezpůsobilé výdaje",IFERROR(IF(T482=Pomocný_list!$B$2,AF482*Pomocný_list!$C$2,IF(T482=Pomocný_list!$B$3,AF482*Pomocný_list!$C$3,IF(T482=Pomocný_list!$B$4,AF482*Pomocný_list!$C$4,IF(T482=Pomocný_list!$B$5,AF482*Pomocný_list!$C$5,IF(T482=Pomocný_list!$B$6,AF482*Pomocný_list!$C$6,IF(T482=Pomocný_list!$B$7,AF482*Pomocný_list!$C$7,IF(T482=Pomocný_list!$B$8,AF482*Pomocný_list!$C$8))))))),"Chybné údaje"))</f>
        <v>0</v>
      </c>
      <c r="AQ482" s="45">
        <f si="32" t="shared"/>
        <v>0</v>
      </c>
      <c r="AR482" s="63"/>
      <c r="AS482" s="63"/>
      <c r="AT482" s="64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</row>
    <row r="483" spans="15:75" x14ac:dyDescent="0.25">
      <c r="O483" s="70"/>
      <c r="P483" s="70"/>
      <c r="Q483" s="70"/>
      <c r="R483" s="70"/>
      <c r="S483" s="70"/>
      <c r="T483" s="70"/>
      <c r="U483" s="70"/>
      <c r="V483" s="71">
        <v>0</v>
      </c>
      <c r="W483" s="66"/>
      <c r="X483" s="66"/>
      <c r="Y483" s="35">
        <f>IF(T483=Pomocný_list!$B$4,((W483/0.75)+X483),(W483)+X483*0.75)</f>
        <v>0</v>
      </c>
      <c r="Z483" s="66"/>
      <c r="AA483" s="67"/>
      <c r="AB483" s="69"/>
      <c r="AC483" s="69"/>
      <c r="AD483" s="33" t="str">
        <f si="30" t="shared"/>
        <v>Splněna</v>
      </c>
      <c r="AE483" s="34">
        <f si="33" t="shared"/>
        <v>0</v>
      </c>
      <c r="AF483" s="34">
        <f si="31" t="shared"/>
        <v>0</v>
      </c>
      <c r="AG483" s="65"/>
      <c r="AH483" s="65"/>
      <c r="AI483" s="65"/>
      <c r="AJ483" s="65"/>
      <c r="AK483" s="65"/>
      <c r="AL483" s="65"/>
      <c r="AM483" s="65"/>
      <c r="AN483" s="65"/>
      <c r="AO483" s="65"/>
      <c r="AP483" s="37" t="b">
        <f>IF(AD483="Nesplněna","Nezpůsobilé výdaje",IFERROR(IF(T483=Pomocný_list!$B$2,AF483*Pomocný_list!$C$2,IF(T483=Pomocný_list!$B$3,AF483*Pomocný_list!$C$3,IF(T483=Pomocný_list!$B$4,AF483*Pomocný_list!$C$4,IF(T483=Pomocný_list!$B$5,AF483*Pomocný_list!$C$5,IF(T483=Pomocný_list!$B$6,AF483*Pomocný_list!$C$6,IF(T483=Pomocný_list!$B$7,AF483*Pomocný_list!$C$7,IF(T483=Pomocný_list!$B$8,AF483*Pomocný_list!$C$8))))))),"Chybné údaje"))</f>
        <v>0</v>
      </c>
      <c r="AQ483" s="45">
        <f si="32" t="shared"/>
        <v>0</v>
      </c>
      <c r="AR483" s="63"/>
      <c r="AS483" s="63"/>
      <c r="AT483" s="64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</row>
    <row r="484" spans="15:75" x14ac:dyDescent="0.25">
      <c r="O484" s="70"/>
      <c r="P484" s="70"/>
      <c r="Q484" s="70"/>
      <c r="R484" s="70"/>
      <c r="S484" s="70"/>
      <c r="T484" s="70"/>
      <c r="U484" s="70"/>
      <c r="V484" s="71">
        <v>0</v>
      </c>
      <c r="W484" s="66"/>
      <c r="X484" s="66"/>
      <c r="Y484" s="35">
        <f>IF(T484=Pomocný_list!$B$4,((W484/0.75)+X484),(W484)+X484*0.75)</f>
        <v>0</v>
      </c>
      <c r="Z484" s="66"/>
      <c r="AA484" s="67"/>
      <c r="AB484" s="69"/>
      <c r="AC484" s="69"/>
      <c r="AD484" s="33" t="str">
        <f ref="AD484:AD547" si="34" t="shared">IF(AE484&gt;=Y484*0.7,"Splněna","Nesplněna")</f>
        <v>Splněna</v>
      </c>
      <c r="AE484" s="34">
        <f si="33" t="shared"/>
        <v>0</v>
      </c>
      <c r="AF484" s="34">
        <f ref="AF484:AF547" si="35" t="shared">IF(SUM(AG484:AO484)&lt;=Z484,SUM(AG484:AO484)-AR484,"Překročeno")</f>
        <v>0</v>
      </c>
      <c r="AG484" s="65"/>
      <c r="AH484" s="65"/>
      <c r="AI484" s="65"/>
      <c r="AJ484" s="65"/>
      <c r="AK484" s="65"/>
      <c r="AL484" s="65"/>
      <c r="AM484" s="65"/>
      <c r="AN484" s="65"/>
      <c r="AO484" s="65"/>
      <c r="AP484" s="37" t="b">
        <f>IF(AD484="Nesplněna","Nezpůsobilé výdaje",IFERROR(IF(T484=Pomocný_list!$B$2,AF484*Pomocný_list!$C$2,IF(T484=Pomocný_list!$B$3,AF484*Pomocný_list!$C$3,IF(T484=Pomocný_list!$B$4,AF484*Pomocný_list!$C$4,IF(T484=Pomocný_list!$B$5,AF484*Pomocný_list!$C$5,IF(T484=Pomocný_list!$B$6,AF484*Pomocný_list!$C$6,IF(T484=Pomocný_list!$B$7,AF484*Pomocný_list!$C$7,IF(T484=Pomocný_list!$B$8,AF484*Pomocný_list!$C$8))))))),"Chybné údaje"))</f>
        <v>0</v>
      </c>
      <c r="AQ484" s="45">
        <f ref="AQ484:AQ547" si="36" t="shared">IFERROR(AP484/100*$D$28,"Chybné údaje")</f>
        <v>0</v>
      </c>
      <c r="AR484" s="63"/>
      <c r="AS484" s="63"/>
      <c r="AT484" s="64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</row>
    <row r="485" spans="15:75" x14ac:dyDescent="0.25">
      <c r="O485" s="70"/>
      <c r="P485" s="70"/>
      <c r="Q485" s="70"/>
      <c r="R485" s="70"/>
      <c r="S485" s="70"/>
      <c r="T485" s="70"/>
      <c r="U485" s="70"/>
      <c r="V485" s="71">
        <v>0</v>
      </c>
      <c r="W485" s="66"/>
      <c r="X485" s="66"/>
      <c r="Y485" s="35">
        <f>IF(T485=Pomocný_list!$B$4,((W485/0.75)+X485),(W485)+X485*0.75)</f>
        <v>0</v>
      </c>
      <c r="Z485" s="66"/>
      <c r="AA485" s="67"/>
      <c r="AB485" s="69"/>
      <c r="AC485" s="69"/>
      <c r="AD485" s="33" t="str">
        <f si="34" t="shared"/>
        <v>Splněna</v>
      </c>
      <c r="AE485" s="34">
        <f si="33" t="shared"/>
        <v>0</v>
      </c>
      <c r="AF485" s="34">
        <f si="35" t="shared"/>
        <v>0</v>
      </c>
      <c r="AG485" s="65"/>
      <c r="AH485" s="65"/>
      <c r="AI485" s="65"/>
      <c r="AJ485" s="65"/>
      <c r="AK485" s="65"/>
      <c r="AL485" s="65"/>
      <c r="AM485" s="65"/>
      <c r="AN485" s="65"/>
      <c r="AO485" s="65"/>
      <c r="AP485" s="37" t="b">
        <f>IF(AD485="Nesplněna","Nezpůsobilé výdaje",IFERROR(IF(T485=Pomocný_list!$B$2,AF485*Pomocný_list!$C$2,IF(T485=Pomocný_list!$B$3,AF485*Pomocný_list!$C$3,IF(T485=Pomocný_list!$B$4,AF485*Pomocný_list!$C$4,IF(T485=Pomocný_list!$B$5,AF485*Pomocný_list!$C$5,IF(T485=Pomocný_list!$B$6,AF485*Pomocný_list!$C$6,IF(T485=Pomocný_list!$B$7,AF485*Pomocný_list!$C$7,IF(T485=Pomocný_list!$B$8,AF485*Pomocný_list!$C$8))))))),"Chybné údaje"))</f>
        <v>0</v>
      </c>
      <c r="AQ485" s="45">
        <f si="36" t="shared"/>
        <v>0</v>
      </c>
      <c r="AR485" s="63"/>
      <c r="AS485" s="63"/>
      <c r="AT485" s="64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</row>
    <row r="486" spans="15:75" x14ac:dyDescent="0.25">
      <c r="O486" s="70"/>
      <c r="P486" s="70"/>
      <c r="Q486" s="70"/>
      <c r="R486" s="70"/>
      <c r="S486" s="70"/>
      <c r="T486" s="70"/>
      <c r="U486" s="70"/>
      <c r="V486" s="71">
        <v>0</v>
      </c>
      <c r="W486" s="66"/>
      <c r="X486" s="66"/>
      <c r="Y486" s="35">
        <f>IF(T486=Pomocný_list!$B$4,((W486/0.75)+X486),(W486)+X486*0.75)</f>
        <v>0</v>
      </c>
      <c r="Z486" s="66"/>
      <c r="AA486" s="67"/>
      <c r="AB486" s="69"/>
      <c r="AC486" s="69"/>
      <c r="AD486" s="33" t="str">
        <f si="34" t="shared"/>
        <v>Splněna</v>
      </c>
      <c r="AE486" s="34">
        <f si="33" t="shared"/>
        <v>0</v>
      </c>
      <c r="AF486" s="34">
        <f si="35" t="shared"/>
        <v>0</v>
      </c>
      <c r="AG486" s="65"/>
      <c r="AH486" s="65"/>
      <c r="AI486" s="65"/>
      <c r="AJ486" s="65"/>
      <c r="AK486" s="65"/>
      <c r="AL486" s="65"/>
      <c r="AM486" s="65"/>
      <c r="AN486" s="65"/>
      <c r="AO486" s="65"/>
      <c r="AP486" s="37" t="b">
        <f>IF(AD486="Nesplněna","Nezpůsobilé výdaje",IFERROR(IF(T486=Pomocný_list!$B$2,AF486*Pomocný_list!$C$2,IF(T486=Pomocný_list!$B$3,AF486*Pomocný_list!$C$3,IF(T486=Pomocný_list!$B$4,AF486*Pomocný_list!$C$4,IF(T486=Pomocný_list!$B$5,AF486*Pomocný_list!$C$5,IF(T486=Pomocný_list!$B$6,AF486*Pomocný_list!$C$6,IF(T486=Pomocný_list!$B$7,AF486*Pomocný_list!$C$7,IF(T486=Pomocný_list!$B$8,AF486*Pomocný_list!$C$8))))))),"Chybné údaje"))</f>
        <v>0</v>
      </c>
      <c r="AQ486" s="45">
        <f si="36" t="shared"/>
        <v>0</v>
      </c>
      <c r="AR486" s="63"/>
      <c r="AS486" s="63"/>
      <c r="AT486" s="64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</row>
    <row r="487" spans="15:75" x14ac:dyDescent="0.25">
      <c r="O487" s="70"/>
      <c r="P487" s="70"/>
      <c r="Q487" s="70"/>
      <c r="R487" s="70"/>
      <c r="S487" s="70"/>
      <c r="T487" s="70"/>
      <c r="U487" s="70"/>
      <c r="V487" s="71">
        <v>0</v>
      </c>
      <c r="W487" s="66"/>
      <c r="X487" s="66"/>
      <c r="Y487" s="35">
        <f>IF(T487=Pomocný_list!$B$4,((W487/0.75)+X487),(W487)+X487*0.75)</f>
        <v>0</v>
      </c>
      <c r="Z487" s="66"/>
      <c r="AA487" s="67"/>
      <c r="AB487" s="69"/>
      <c r="AC487" s="69"/>
      <c r="AD487" s="33" t="str">
        <f si="34" t="shared"/>
        <v>Splněna</v>
      </c>
      <c r="AE487" s="34">
        <f ref="AE487:AE550" si="37" t="shared">IF(SUM(AS487:FS487)&gt;Y487,"Překročeno",SUM(AS487:FS487))</f>
        <v>0</v>
      </c>
      <c r="AF487" s="34">
        <f si="35" t="shared"/>
        <v>0</v>
      </c>
      <c r="AG487" s="65"/>
      <c r="AH487" s="65"/>
      <c r="AI487" s="65"/>
      <c r="AJ487" s="65"/>
      <c r="AK487" s="65"/>
      <c r="AL487" s="65"/>
      <c r="AM487" s="65"/>
      <c r="AN487" s="65"/>
      <c r="AO487" s="65"/>
      <c r="AP487" s="37" t="b">
        <f>IF(AD487="Nesplněna","Nezpůsobilé výdaje",IFERROR(IF(T487=Pomocný_list!$B$2,AF487*Pomocný_list!$C$2,IF(T487=Pomocný_list!$B$3,AF487*Pomocný_list!$C$3,IF(T487=Pomocný_list!$B$4,AF487*Pomocný_list!$C$4,IF(T487=Pomocný_list!$B$5,AF487*Pomocný_list!$C$5,IF(T487=Pomocný_list!$B$6,AF487*Pomocný_list!$C$6,IF(T487=Pomocný_list!$B$7,AF487*Pomocný_list!$C$7,IF(T487=Pomocný_list!$B$8,AF487*Pomocný_list!$C$8))))))),"Chybné údaje"))</f>
        <v>0</v>
      </c>
      <c r="AQ487" s="45">
        <f si="36" t="shared"/>
        <v>0</v>
      </c>
      <c r="AR487" s="63"/>
      <c r="AS487" s="63"/>
      <c r="AT487" s="64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</row>
    <row r="488" spans="15:75" x14ac:dyDescent="0.25">
      <c r="O488" s="70"/>
      <c r="P488" s="70"/>
      <c r="Q488" s="70"/>
      <c r="R488" s="70"/>
      <c r="S488" s="70"/>
      <c r="T488" s="70"/>
      <c r="U488" s="70"/>
      <c r="V488" s="71">
        <v>0</v>
      </c>
      <c r="W488" s="66"/>
      <c r="X488" s="66"/>
      <c r="Y488" s="35">
        <f>IF(T488=Pomocný_list!$B$4,((W488/0.75)+X488),(W488)+X488*0.75)</f>
        <v>0</v>
      </c>
      <c r="Z488" s="66"/>
      <c r="AA488" s="67"/>
      <c r="AB488" s="69"/>
      <c r="AC488" s="69"/>
      <c r="AD488" s="33" t="str">
        <f si="34" t="shared"/>
        <v>Splněna</v>
      </c>
      <c r="AE488" s="34">
        <f si="37" t="shared"/>
        <v>0</v>
      </c>
      <c r="AF488" s="34">
        <f si="35" t="shared"/>
        <v>0</v>
      </c>
      <c r="AG488" s="65"/>
      <c r="AH488" s="65"/>
      <c r="AI488" s="65"/>
      <c r="AJ488" s="65"/>
      <c r="AK488" s="65"/>
      <c r="AL488" s="65"/>
      <c r="AM488" s="65"/>
      <c r="AN488" s="65"/>
      <c r="AO488" s="65"/>
      <c r="AP488" s="37" t="b">
        <f>IF(AD488="Nesplněna","Nezpůsobilé výdaje",IFERROR(IF(T488=Pomocný_list!$B$2,AF488*Pomocný_list!$C$2,IF(T488=Pomocný_list!$B$3,AF488*Pomocný_list!$C$3,IF(T488=Pomocný_list!$B$4,AF488*Pomocný_list!$C$4,IF(T488=Pomocný_list!$B$5,AF488*Pomocný_list!$C$5,IF(T488=Pomocný_list!$B$6,AF488*Pomocný_list!$C$6,IF(T488=Pomocný_list!$B$7,AF488*Pomocný_list!$C$7,IF(T488=Pomocný_list!$B$8,AF488*Pomocný_list!$C$8))))))),"Chybné údaje"))</f>
        <v>0</v>
      </c>
      <c r="AQ488" s="45">
        <f si="36" t="shared"/>
        <v>0</v>
      </c>
      <c r="AR488" s="63"/>
      <c r="AS488" s="63"/>
      <c r="AT488" s="64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</row>
    <row r="489" spans="15:75" x14ac:dyDescent="0.25">
      <c r="O489" s="70"/>
      <c r="P489" s="70"/>
      <c r="Q489" s="70"/>
      <c r="R489" s="70"/>
      <c r="S489" s="70"/>
      <c r="T489" s="70"/>
      <c r="U489" s="70"/>
      <c r="V489" s="71">
        <v>0</v>
      </c>
      <c r="W489" s="66"/>
      <c r="X489" s="66"/>
      <c r="Y489" s="35">
        <f>IF(T489=Pomocný_list!$B$4,((W489/0.75)+X489),(W489)+X489*0.75)</f>
        <v>0</v>
      </c>
      <c r="Z489" s="66"/>
      <c r="AA489" s="67"/>
      <c r="AB489" s="69"/>
      <c r="AC489" s="69"/>
      <c r="AD489" s="33" t="str">
        <f si="34" t="shared"/>
        <v>Splněna</v>
      </c>
      <c r="AE489" s="34">
        <f si="37" t="shared"/>
        <v>0</v>
      </c>
      <c r="AF489" s="34">
        <f si="35" t="shared"/>
        <v>0</v>
      </c>
      <c r="AG489" s="65"/>
      <c r="AH489" s="65"/>
      <c r="AI489" s="65"/>
      <c r="AJ489" s="65"/>
      <c r="AK489" s="65"/>
      <c r="AL489" s="65"/>
      <c r="AM489" s="65"/>
      <c r="AN489" s="65"/>
      <c r="AO489" s="65"/>
      <c r="AP489" s="37" t="b">
        <f>IF(AD489="Nesplněna","Nezpůsobilé výdaje",IFERROR(IF(T489=Pomocný_list!$B$2,AF489*Pomocný_list!$C$2,IF(T489=Pomocný_list!$B$3,AF489*Pomocný_list!$C$3,IF(T489=Pomocný_list!$B$4,AF489*Pomocný_list!$C$4,IF(T489=Pomocný_list!$B$5,AF489*Pomocný_list!$C$5,IF(T489=Pomocný_list!$B$6,AF489*Pomocný_list!$C$6,IF(T489=Pomocný_list!$B$7,AF489*Pomocný_list!$C$7,IF(T489=Pomocný_list!$B$8,AF489*Pomocný_list!$C$8))))))),"Chybné údaje"))</f>
        <v>0</v>
      </c>
      <c r="AQ489" s="45">
        <f si="36" t="shared"/>
        <v>0</v>
      </c>
      <c r="AR489" s="63"/>
      <c r="AS489" s="63"/>
      <c r="AT489" s="64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</row>
    <row r="490" spans="15:75" x14ac:dyDescent="0.25">
      <c r="O490" s="70"/>
      <c r="P490" s="70"/>
      <c r="Q490" s="70"/>
      <c r="R490" s="70"/>
      <c r="S490" s="70"/>
      <c r="T490" s="70"/>
      <c r="U490" s="70"/>
      <c r="V490" s="71">
        <v>0</v>
      </c>
      <c r="W490" s="66"/>
      <c r="X490" s="66"/>
      <c r="Y490" s="35">
        <f>IF(T490=Pomocný_list!$B$4,((W490/0.75)+X490),(W490)+X490*0.75)</f>
        <v>0</v>
      </c>
      <c r="Z490" s="66"/>
      <c r="AA490" s="67"/>
      <c r="AB490" s="69"/>
      <c r="AC490" s="69"/>
      <c r="AD490" s="33" t="str">
        <f si="34" t="shared"/>
        <v>Splněna</v>
      </c>
      <c r="AE490" s="34">
        <f si="37" t="shared"/>
        <v>0</v>
      </c>
      <c r="AF490" s="34">
        <f si="35" t="shared"/>
        <v>0</v>
      </c>
      <c r="AG490" s="65"/>
      <c r="AH490" s="65"/>
      <c r="AI490" s="65"/>
      <c r="AJ490" s="65"/>
      <c r="AK490" s="65"/>
      <c r="AL490" s="65"/>
      <c r="AM490" s="65"/>
      <c r="AN490" s="65"/>
      <c r="AO490" s="65"/>
      <c r="AP490" s="37" t="b">
        <f>IF(AD490="Nesplněna","Nezpůsobilé výdaje",IFERROR(IF(T490=Pomocný_list!$B$2,AF490*Pomocný_list!$C$2,IF(T490=Pomocný_list!$B$3,AF490*Pomocný_list!$C$3,IF(T490=Pomocný_list!$B$4,AF490*Pomocný_list!$C$4,IF(T490=Pomocný_list!$B$5,AF490*Pomocný_list!$C$5,IF(T490=Pomocný_list!$B$6,AF490*Pomocný_list!$C$6,IF(T490=Pomocný_list!$B$7,AF490*Pomocný_list!$C$7,IF(T490=Pomocný_list!$B$8,AF490*Pomocný_list!$C$8))))))),"Chybné údaje"))</f>
        <v>0</v>
      </c>
      <c r="AQ490" s="45">
        <f si="36" t="shared"/>
        <v>0</v>
      </c>
      <c r="AR490" s="63"/>
      <c r="AS490" s="63"/>
      <c r="AT490" s="64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</row>
    <row r="491" spans="15:75" x14ac:dyDescent="0.25">
      <c r="O491" s="70"/>
      <c r="P491" s="70"/>
      <c r="Q491" s="70"/>
      <c r="R491" s="70"/>
      <c r="S491" s="70"/>
      <c r="T491" s="70"/>
      <c r="U491" s="70"/>
      <c r="V491" s="71">
        <v>0</v>
      </c>
      <c r="W491" s="66"/>
      <c r="X491" s="66"/>
      <c r="Y491" s="35">
        <f>IF(T491=Pomocný_list!$B$4,((W491/0.75)+X491),(W491)+X491*0.75)</f>
        <v>0</v>
      </c>
      <c r="Z491" s="66"/>
      <c r="AA491" s="67"/>
      <c r="AB491" s="69"/>
      <c r="AC491" s="69"/>
      <c r="AD491" s="33" t="str">
        <f si="34" t="shared"/>
        <v>Splněna</v>
      </c>
      <c r="AE491" s="34">
        <f si="37" t="shared"/>
        <v>0</v>
      </c>
      <c r="AF491" s="34">
        <f si="35" t="shared"/>
        <v>0</v>
      </c>
      <c r="AG491" s="65"/>
      <c r="AH491" s="65"/>
      <c r="AI491" s="65"/>
      <c r="AJ491" s="65"/>
      <c r="AK491" s="65"/>
      <c r="AL491" s="65"/>
      <c r="AM491" s="65"/>
      <c r="AN491" s="65"/>
      <c r="AO491" s="65"/>
      <c r="AP491" s="37" t="b">
        <f>IF(AD491="Nesplněna","Nezpůsobilé výdaje",IFERROR(IF(T491=Pomocný_list!$B$2,AF491*Pomocný_list!$C$2,IF(T491=Pomocný_list!$B$3,AF491*Pomocný_list!$C$3,IF(T491=Pomocný_list!$B$4,AF491*Pomocný_list!$C$4,IF(T491=Pomocný_list!$B$5,AF491*Pomocný_list!$C$5,IF(T491=Pomocný_list!$B$6,AF491*Pomocný_list!$C$6,IF(T491=Pomocný_list!$B$7,AF491*Pomocný_list!$C$7,IF(T491=Pomocný_list!$B$8,AF491*Pomocný_list!$C$8))))))),"Chybné údaje"))</f>
        <v>0</v>
      </c>
      <c r="AQ491" s="45">
        <f si="36" t="shared"/>
        <v>0</v>
      </c>
      <c r="AR491" s="63"/>
      <c r="AS491" s="63"/>
      <c r="AT491" s="64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</row>
    <row r="492" spans="15:75" x14ac:dyDescent="0.25">
      <c r="O492" s="70"/>
      <c r="P492" s="70"/>
      <c r="Q492" s="70"/>
      <c r="R492" s="70"/>
      <c r="S492" s="70"/>
      <c r="T492" s="70"/>
      <c r="U492" s="70"/>
      <c r="V492" s="71">
        <v>0</v>
      </c>
      <c r="W492" s="66"/>
      <c r="X492" s="66"/>
      <c r="Y492" s="35">
        <f>IF(T492=Pomocný_list!$B$4,((W492/0.75)+X492),(W492)+X492*0.75)</f>
        <v>0</v>
      </c>
      <c r="Z492" s="66"/>
      <c r="AA492" s="67"/>
      <c r="AB492" s="69"/>
      <c r="AC492" s="69"/>
      <c r="AD492" s="33" t="str">
        <f si="34" t="shared"/>
        <v>Splněna</v>
      </c>
      <c r="AE492" s="34">
        <f si="37" t="shared"/>
        <v>0</v>
      </c>
      <c r="AF492" s="34">
        <f si="35" t="shared"/>
        <v>0</v>
      </c>
      <c r="AG492" s="65"/>
      <c r="AH492" s="65"/>
      <c r="AI492" s="65"/>
      <c r="AJ492" s="65"/>
      <c r="AK492" s="65"/>
      <c r="AL492" s="65"/>
      <c r="AM492" s="65"/>
      <c r="AN492" s="65"/>
      <c r="AO492" s="65"/>
      <c r="AP492" s="37" t="b">
        <f>IF(AD492="Nesplněna","Nezpůsobilé výdaje",IFERROR(IF(T492=Pomocný_list!$B$2,AF492*Pomocný_list!$C$2,IF(T492=Pomocný_list!$B$3,AF492*Pomocný_list!$C$3,IF(T492=Pomocný_list!$B$4,AF492*Pomocný_list!$C$4,IF(T492=Pomocný_list!$B$5,AF492*Pomocný_list!$C$5,IF(T492=Pomocný_list!$B$6,AF492*Pomocný_list!$C$6,IF(T492=Pomocný_list!$B$7,AF492*Pomocný_list!$C$7,IF(T492=Pomocný_list!$B$8,AF492*Pomocný_list!$C$8))))))),"Chybné údaje"))</f>
        <v>0</v>
      </c>
      <c r="AQ492" s="45">
        <f si="36" t="shared"/>
        <v>0</v>
      </c>
      <c r="AR492" s="63"/>
      <c r="AS492" s="63"/>
      <c r="AT492" s="64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</row>
    <row r="493" spans="15:75" x14ac:dyDescent="0.25">
      <c r="O493" s="70"/>
      <c r="P493" s="70"/>
      <c r="Q493" s="70"/>
      <c r="R493" s="70"/>
      <c r="S493" s="70"/>
      <c r="T493" s="70"/>
      <c r="U493" s="70"/>
      <c r="V493" s="71">
        <v>0</v>
      </c>
      <c r="W493" s="66"/>
      <c r="X493" s="66"/>
      <c r="Y493" s="35">
        <f>IF(T493=Pomocný_list!$B$4,((W493/0.75)+X493),(W493)+X493*0.75)</f>
        <v>0</v>
      </c>
      <c r="Z493" s="66"/>
      <c r="AA493" s="67"/>
      <c r="AB493" s="69"/>
      <c r="AC493" s="69"/>
      <c r="AD493" s="33" t="str">
        <f si="34" t="shared"/>
        <v>Splněna</v>
      </c>
      <c r="AE493" s="34">
        <f si="37" t="shared"/>
        <v>0</v>
      </c>
      <c r="AF493" s="34">
        <f si="35" t="shared"/>
        <v>0</v>
      </c>
      <c r="AG493" s="65"/>
      <c r="AH493" s="65"/>
      <c r="AI493" s="65"/>
      <c r="AJ493" s="65"/>
      <c r="AK493" s="65"/>
      <c r="AL493" s="65"/>
      <c r="AM493" s="65"/>
      <c r="AN493" s="65"/>
      <c r="AO493" s="65"/>
      <c r="AP493" s="37" t="b">
        <f>IF(AD493="Nesplněna","Nezpůsobilé výdaje",IFERROR(IF(T493=Pomocný_list!$B$2,AF493*Pomocný_list!$C$2,IF(T493=Pomocný_list!$B$3,AF493*Pomocný_list!$C$3,IF(T493=Pomocný_list!$B$4,AF493*Pomocný_list!$C$4,IF(T493=Pomocný_list!$B$5,AF493*Pomocný_list!$C$5,IF(T493=Pomocný_list!$B$6,AF493*Pomocný_list!$C$6,IF(T493=Pomocný_list!$B$7,AF493*Pomocný_list!$C$7,IF(T493=Pomocný_list!$B$8,AF493*Pomocný_list!$C$8))))))),"Chybné údaje"))</f>
        <v>0</v>
      </c>
      <c r="AQ493" s="45">
        <f si="36" t="shared"/>
        <v>0</v>
      </c>
      <c r="AR493" s="63"/>
      <c r="AS493" s="63"/>
      <c r="AT493" s="64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</row>
    <row r="494" spans="15:75" x14ac:dyDescent="0.25">
      <c r="O494" s="70"/>
      <c r="P494" s="70"/>
      <c r="Q494" s="70"/>
      <c r="R494" s="70"/>
      <c r="S494" s="70"/>
      <c r="T494" s="70"/>
      <c r="U494" s="70"/>
      <c r="V494" s="71">
        <v>0</v>
      </c>
      <c r="W494" s="66"/>
      <c r="X494" s="66"/>
      <c r="Y494" s="35">
        <f>IF(T494=Pomocný_list!$B$4,((W494/0.75)+X494),(W494)+X494*0.75)</f>
        <v>0</v>
      </c>
      <c r="Z494" s="66"/>
      <c r="AA494" s="67"/>
      <c r="AB494" s="69"/>
      <c r="AC494" s="69"/>
      <c r="AD494" s="33" t="str">
        <f si="34" t="shared"/>
        <v>Splněna</v>
      </c>
      <c r="AE494" s="34">
        <f si="37" t="shared"/>
        <v>0</v>
      </c>
      <c r="AF494" s="34">
        <f si="35" t="shared"/>
        <v>0</v>
      </c>
      <c r="AG494" s="65"/>
      <c r="AH494" s="65"/>
      <c r="AI494" s="65"/>
      <c r="AJ494" s="65"/>
      <c r="AK494" s="65"/>
      <c r="AL494" s="65"/>
      <c r="AM494" s="65"/>
      <c r="AN494" s="65"/>
      <c r="AO494" s="65"/>
      <c r="AP494" s="37" t="b">
        <f>IF(AD494="Nesplněna","Nezpůsobilé výdaje",IFERROR(IF(T494=Pomocný_list!$B$2,AF494*Pomocný_list!$C$2,IF(T494=Pomocný_list!$B$3,AF494*Pomocný_list!$C$3,IF(T494=Pomocný_list!$B$4,AF494*Pomocný_list!$C$4,IF(T494=Pomocný_list!$B$5,AF494*Pomocný_list!$C$5,IF(T494=Pomocný_list!$B$6,AF494*Pomocný_list!$C$6,IF(T494=Pomocný_list!$B$7,AF494*Pomocný_list!$C$7,IF(T494=Pomocný_list!$B$8,AF494*Pomocný_list!$C$8))))))),"Chybné údaje"))</f>
        <v>0</v>
      </c>
      <c r="AQ494" s="45">
        <f si="36" t="shared"/>
        <v>0</v>
      </c>
      <c r="AR494" s="63"/>
      <c r="AS494" s="63"/>
      <c r="AT494" s="64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</row>
    <row r="495" spans="15:75" x14ac:dyDescent="0.25">
      <c r="O495" s="70"/>
      <c r="P495" s="70"/>
      <c r="Q495" s="70"/>
      <c r="R495" s="70"/>
      <c r="S495" s="70"/>
      <c r="T495" s="70"/>
      <c r="U495" s="70"/>
      <c r="V495" s="71">
        <v>0</v>
      </c>
      <c r="W495" s="66"/>
      <c r="X495" s="66"/>
      <c r="Y495" s="35">
        <f>IF(T495=Pomocný_list!$B$4,((W495/0.75)+X495),(W495)+X495*0.75)</f>
        <v>0</v>
      </c>
      <c r="Z495" s="66"/>
      <c r="AA495" s="67"/>
      <c r="AB495" s="69"/>
      <c r="AC495" s="69"/>
      <c r="AD495" s="33" t="str">
        <f si="34" t="shared"/>
        <v>Splněna</v>
      </c>
      <c r="AE495" s="34">
        <f si="37" t="shared"/>
        <v>0</v>
      </c>
      <c r="AF495" s="34">
        <f si="35" t="shared"/>
        <v>0</v>
      </c>
      <c r="AG495" s="65"/>
      <c r="AH495" s="65"/>
      <c r="AI495" s="65"/>
      <c r="AJ495" s="65"/>
      <c r="AK495" s="65"/>
      <c r="AL495" s="65"/>
      <c r="AM495" s="65"/>
      <c r="AN495" s="65"/>
      <c r="AO495" s="65"/>
      <c r="AP495" s="37" t="b">
        <f>IF(AD495="Nesplněna","Nezpůsobilé výdaje",IFERROR(IF(T495=Pomocný_list!$B$2,AF495*Pomocný_list!$C$2,IF(T495=Pomocný_list!$B$3,AF495*Pomocný_list!$C$3,IF(T495=Pomocný_list!$B$4,AF495*Pomocný_list!$C$4,IF(T495=Pomocný_list!$B$5,AF495*Pomocný_list!$C$5,IF(T495=Pomocný_list!$B$6,AF495*Pomocný_list!$C$6,IF(T495=Pomocný_list!$B$7,AF495*Pomocný_list!$C$7,IF(T495=Pomocný_list!$B$8,AF495*Pomocný_list!$C$8))))))),"Chybné údaje"))</f>
        <v>0</v>
      </c>
      <c r="AQ495" s="45">
        <f si="36" t="shared"/>
        <v>0</v>
      </c>
      <c r="AR495" s="63"/>
      <c r="AS495" s="63"/>
      <c r="AT495" s="64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</row>
    <row r="496" spans="15:75" x14ac:dyDescent="0.25">
      <c r="O496" s="70"/>
      <c r="P496" s="70"/>
      <c r="Q496" s="70"/>
      <c r="R496" s="70"/>
      <c r="S496" s="70"/>
      <c r="T496" s="70"/>
      <c r="U496" s="70"/>
      <c r="V496" s="71">
        <v>0</v>
      </c>
      <c r="W496" s="66"/>
      <c r="X496" s="66"/>
      <c r="Y496" s="35">
        <f>IF(T496=Pomocný_list!$B$4,((W496/0.75)+X496),(W496)+X496*0.75)</f>
        <v>0</v>
      </c>
      <c r="Z496" s="66"/>
      <c r="AA496" s="67"/>
      <c r="AB496" s="69"/>
      <c r="AC496" s="69"/>
      <c r="AD496" s="33" t="str">
        <f si="34" t="shared"/>
        <v>Splněna</v>
      </c>
      <c r="AE496" s="34">
        <f si="37" t="shared"/>
        <v>0</v>
      </c>
      <c r="AF496" s="34">
        <f si="35" t="shared"/>
        <v>0</v>
      </c>
      <c r="AG496" s="65"/>
      <c r="AH496" s="65"/>
      <c r="AI496" s="65"/>
      <c r="AJ496" s="65"/>
      <c r="AK496" s="65"/>
      <c r="AL496" s="65"/>
      <c r="AM496" s="65"/>
      <c r="AN496" s="65"/>
      <c r="AO496" s="65"/>
      <c r="AP496" s="37" t="b">
        <f>IF(AD496="Nesplněna","Nezpůsobilé výdaje",IFERROR(IF(T496=Pomocný_list!$B$2,AF496*Pomocný_list!$C$2,IF(T496=Pomocný_list!$B$3,AF496*Pomocný_list!$C$3,IF(T496=Pomocný_list!$B$4,AF496*Pomocný_list!$C$4,IF(T496=Pomocný_list!$B$5,AF496*Pomocný_list!$C$5,IF(T496=Pomocný_list!$B$6,AF496*Pomocný_list!$C$6,IF(T496=Pomocný_list!$B$7,AF496*Pomocný_list!$C$7,IF(T496=Pomocný_list!$B$8,AF496*Pomocný_list!$C$8))))))),"Chybné údaje"))</f>
        <v>0</v>
      </c>
      <c r="AQ496" s="45">
        <f si="36" t="shared"/>
        <v>0</v>
      </c>
      <c r="AR496" s="63"/>
      <c r="AS496" s="63"/>
      <c r="AT496" s="64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</row>
    <row r="497" spans="15:75" x14ac:dyDescent="0.25">
      <c r="O497" s="70"/>
      <c r="P497" s="70"/>
      <c r="Q497" s="70"/>
      <c r="R497" s="70"/>
      <c r="S497" s="70"/>
      <c r="T497" s="70"/>
      <c r="U497" s="70"/>
      <c r="V497" s="71">
        <v>0</v>
      </c>
      <c r="W497" s="66"/>
      <c r="X497" s="66"/>
      <c r="Y497" s="35">
        <f>IF(T497=Pomocný_list!$B$4,((W497/0.75)+X497),(W497)+X497*0.75)</f>
        <v>0</v>
      </c>
      <c r="Z497" s="66"/>
      <c r="AA497" s="67"/>
      <c r="AB497" s="69"/>
      <c r="AC497" s="69"/>
      <c r="AD497" s="33" t="str">
        <f si="34" t="shared"/>
        <v>Splněna</v>
      </c>
      <c r="AE497" s="34">
        <f si="37" t="shared"/>
        <v>0</v>
      </c>
      <c r="AF497" s="34">
        <f si="35" t="shared"/>
        <v>0</v>
      </c>
      <c r="AG497" s="65"/>
      <c r="AH497" s="65"/>
      <c r="AI497" s="65"/>
      <c r="AJ497" s="65"/>
      <c r="AK497" s="65"/>
      <c r="AL497" s="65"/>
      <c r="AM497" s="65"/>
      <c r="AN497" s="65"/>
      <c r="AO497" s="65"/>
      <c r="AP497" s="37" t="b">
        <f>IF(AD497="Nesplněna","Nezpůsobilé výdaje",IFERROR(IF(T497=Pomocný_list!$B$2,AF497*Pomocný_list!$C$2,IF(T497=Pomocný_list!$B$3,AF497*Pomocný_list!$C$3,IF(T497=Pomocný_list!$B$4,AF497*Pomocný_list!$C$4,IF(T497=Pomocný_list!$B$5,AF497*Pomocný_list!$C$5,IF(T497=Pomocný_list!$B$6,AF497*Pomocný_list!$C$6,IF(T497=Pomocný_list!$B$7,AF497*Pomocný_list!$C$7,IF(T497=Pomocný_list!$B$8,AF497*Pomocný_list!$C$8))))))),"Chybné údaje"))</f>
        <v>0</v>
      </c>
      <c r="AQ497" s="45">
        <f si="36" t="shared"/>
        <v>0</v>
      </c>
      <c r="AR497" s="63"/>
      <c r="AS497" s="63"/>
      <c r="AT497" s="64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</row>
    <row r="498" spans="15:75" x14ac:dyDescent="0.25">
      <c r="O498" s="70"/>
      <c r="P498" s="70"/>
      <c r="Q498" s="70"/>
      <c r="R498" s="70"/>
      <c r="S498" s="70"/>
      <c r="T498" s="70"/>
      <c r="U498" s="70"/>
      <c r="V498" s="71">
        <v>0</v>
      </c>
      <c r="W498" s="66"/>
      <c r="X498" s="66"/>
      <c r="Y498" s="35">
        <f>IF(T498=Pomocný_list!$B$4,((W498/0.75)+X498),(W498)+X498*0.75)</f>
        <v>0</v>
      </c>
      <c r="Z498" s="66"/>
      <c r="AA498" s="67"/>
      <c r="AB498" s="69"/>
      <c r="AC498" s="69"/>
      <c r="AD498" s="33" t="str">
        <f si="34" t="shared"/>
        <v>Splněna</v>
      </c>
      <c r="AE498" s="34">
        <f si="37" t="shared"/>
        <v>0</v>
      </c>
      <c r="AF498" s="34">
        <f si="35" t="shared"/>
        <v>0</v>
      </c>
      <c r="AG498" s="65"/>
      <c r="AH498" s="65"/>
      <c r="AI498" s="65"/>
      <c r="AJ498" s="65"/>
      <c r="AK498" s="65"/>
      <c r="AL498" s="65"/>
      <c r="AM498" s="65"/>
      <c r="AN498" s="65"/>
      <c r="AO498" s="65"/>
      <c r="AP498" s="37" t="b">
        <f>IF(AD498="Nesplněna","Nezpůsobilé výdaje",IFERROR(IF(T498=Pomocný_list!$B$2,AF498*Pomocný_list!$C$2,IF(T498=Pomocný_list!$B$3,AF498*Pomocný_list!$C$3,IF(T498=Pomocný_list!$B$4,AF498*Pomocný_list!$C$4,IF(T498=Pomocný_list!$B$5,AF498*Pomocný_list!$C$5,IF(T498=Pomocný_list!$B$6,AF498*Pomocný_list!$C$6,IF(T498=Pomocný_list!$B$7,AF498*Pomocný_list!$C$7,IF(T498=Pomocný_list!$B$8,AF498*Pomocný_list!$C$8))))))),"Chybné údaje"))</f>
        <v>0</v>
      </c>
      <c r="AQ498" s="45">
        <f si="36" t="shared"/>
        <v>0</v>
      </c>
      <c r="AR498" s="63"/>
      <c r="AS498" s="63"/>
      <c r="AT498" s="64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</row>
    <row r="499" spans="15:75" x14ac:dyDescent="0.25">
      <c r="O499" s="70"/>
      <c r="P499" s="70"/>
      <c r="Q499" s="70"/>
      <c r="R499" s="70"/>
      <c r="S499" s="70"/>
      <c r="T499" s="70"/>
      <c r="U499" s="70"/>
      <c r="V499" s="71">
        <v>0</v>
      </c>
      <c r="W499" s="66"/>
      <c r="X499" s="66"/>
      <c r="Y499" s="35">
        <f>IF(T499=Pomocný_list!$B$4,((W499/0.75)+X499),(W499)+X499*0.75)</f>
        <v>0</v>
      </c>
      <c r="Z499" s="66"/>
      <c r="AA499" s="67"/>
      <c r="AB499" s="69"/>
      <c r="AC499" s="69"/>
      <c r="AD499" s="33" t="str">
        <f si="34" t="shared"/>
        <v>Splněna</v>
      </c>
      <c r="AE499" s="34">
        <f si="37" t="shared"/>
        <v>0</v>
      </c>
      <c r="AF499" s="34">
        <f si="35" t="shared"/>
        <v>0</v>
      </c>
      <c r="AG499" s="65"/>
      <c r="AH499" s="65"/>
      <c r="AI499" s="65"/>
      <c r="AJ499" s="65"/>
      <c r="AK499" s="65"/>
      <c r="AL499" s="65"/>
      <c r="AM499" s="65"/>
      <c r="AN499" s="65"/>
      <c r="AO499" s="65"/>
      <c r="AP499" s="37" t="b">
        <f>IF(AD499="Nesplněna","Nezpůsobilé výdaje",IFERROR(IF(T499=Pomocný_list!$B$2,AF499*Pomocný_list!$C$2,IF(T499=Pomocný_list!$B$3,AF499*Pomocný_list!$C$3,IF(T499=Pomocný_list!$B$4,AF499*Pomocný_list!$C$4,IF(T499=Pomocný_list!$B$5,AF499*Pomocný_list!$C$5,IF(T499=Pomocný_list!$B$6,AF499*Pomocný_list!$C$6,IF(T499=Pomocný_list!$B$7,AF499*Pomocný_list!$C$7,IF(T499=Pomocný_list!$B$8,AF499*Pomocný_list!$C$8))))))),"Chybné údaje"))</f>
        <v>0</v>
      </c>
      <c r="AQ499" s="45">
        <f si="36" t="shared"/>
        <v>0</v>
      </c>
      <c r="AR499" s="63"/>
      <c r="AS499" s="63"/>
      <c r="AT499" s="64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</row>
    <row r="500" spans="15:75" x14ac:dyDescent="0.25">
      <c r="O500" s="70"/>
      <c r="P500" s="70"/>
      <c r="Q500" s="70"/>
      <c r="R500" s="70"/>
      <c r="S500" s="70"/>
      <c r="T500" s="70"/>
      <c r="U500" s="70"/>
      <c r="V500" s="71">
        <v>0</v>
      </c>
      <c r="W500" s="66"/>
      <c r="X500" s="66"/>
      <c r="Y500" s="35">
        <f>IF(T500=Pomocný_list!$B$4,((W500/0.75)+X500),(W500)+X500*0.75)</f>
        <v>0</v>
      </c>
      <c r="Z500" s="66"/>
      <c r="AA500" s="67"/>
      <c r="AB500" s="69"/>
      <c r="AC500" s="69"/>
      <c r="AD500" s="33" t="str">
        <f si="34" t="shared"/>
        <v>Splněna</v>
      </c>
      <c r="AE500" s="34">
        <f si="37" t="shared"/>
        <v>0</v>
      </c>
      <c r="AF500" s="34">
        <f si="35" t="shared"/>
        <v>0</v>
      </c>
      <c r="AG500" s="65"/>
      <c r="AH500" s="65"/>
      <c r="AI500" s="65"/>
      <c r="AJ500" s="65"/>
      <c r="AK500" s="65"/>
      <c r="AL500" s="65"/>
      <c r="AM500" s="65"/>
      <c r="AN500" s="65"/>
      <c r="AO500" s="65"/>
      <c r="AP500" s="37" t="b">
        <f>IF(AD500="Nesplněna","Nezpůsobilé výdaje",IFERROR(IF(T500=Pomocný_list!$B$2,AF500*Pomocný_list!$C$2,IF(T500=Pomocný_list!$B$3,AF500*Pomocný_list!$C$3,IF(T500=Pomocný_list!$B$4,AF500*Pomocný_list!$C$4,IF(T500=Pomocný_list!$B$5,AF500*Pomocný_list!$C$5,IF(T500=Pomocný_list!$B$6,AF500*Pomocný_list!$C$6,IF(T500=Pomocný_list!$B$7,AF500*Pomocný_list!$C$7,IF(T500=Pomocný_list!$B$8,AF500*Pomocný_list!$C$8))))))),"Chybné údaje"))</f>
        <v>0</v>
      </c>
      <c r="AQ500" s="45">
        <f si="36" t="shared"/>
        <v>0</v>
      </c>
      <c r="AR500" s="63"/>
      <c r="AS500" s="63"/>
      <c r="AT500" s="64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</row>
    <row r="501" spans="15:75" x14ac:dyDescent="0.25">
      <c r="O501" s="70"/>
      <c r="P501" s="70"/>
      <c r="Q501" s="70"/>
      <c r="R501" s="70"/>
      <c r="S501" s="70"/>
      <c r="T501" s="70"/>
      <c r="U501" s="70"/>
      <c r="V501" s="71">
        <v>0</v>
      </c>
      <c r="W501" s="66"/>
      <c r="X501" s="66"/>
      <c r="Y501" s="35">
        <f>IF(T501=Pomocný_list!$B$4,((W501/0.75)+X501),(W501)+X501*0.75)</f>
        <v>0</v>
      </c>
      <c r="Z501" s="66"/>
      <c r="AA501" s="67"/>
      <c r="AB501" s="69"/>
      <c r="AC501" s="69"/>
      <c r="AD501" s="33" t="str">
        <f si="34" t="shared"/>
        <v>Splněna</v>
      </c>
      <c r="AE501" s="34">
        <f si="37" t="shared"/>
        <v>0</v>
      </c>
      <c r="AF501" s="34">
        <f si="35" t="shared"/>
        <v>0</v>
      </c>
      <c r="AG501" s="65"/>
      <c r="AH501" s="65"/>
      <c r="AI501" s="65"/>
      <c r="AJ501" s="65"/>
      <c r="AK501" s="65"/>
      <c r="AL501" s="65"/>
      <c r="AM501" s="65"/>
      <c r="AN501" s="65"/>
      <c r="AO501" s="65"/>
      <c r="AP501" s="37" t="b">
        <f>IF(AD501="Nesplněna","Nezpůsobilé výdaje",IFERROR(IF(T501=Pomocný_list!$B$2,AF501*Pomocný_list!$C$2,IF(T501=Pomocný_list!$B$3,AF501*Pomocný_list!$C$3,IF(T501=Pomocný_list!$B$4,AF501*Pomocný_list!$C$4,IF(T501=Pomocný_list!$B$5,AF501*Pomocný_list!$C$5,IF(T501=Pomocný_list!$B$6,AF501*Pomocný_list!$C$6,IF(T501=Pomocný_list!$B$7,AF501*Pomocný_list!$C$7,IF(T501=Pomocný_list!$B$8,AF501*Pomocný_list!$C$8))))))),"Chybné údaje"))</f>
        <v>0</v>
      </c>
      <c r="AQ501" s="45">
        <f si="36" t="shared"/>
        <v>0</v>
      </c>
      <c r="AR501" s="63"/>
      <c r="AS501" s="63"/>
      <c r="AT501" s="64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</row>
    <row r="502" spans="15:75" x14ac:dyDescent="0.25">
      <c r="O502" s="70"/>
      <c r="P502" s="70"/>
      <c r="Q502" s="70"/>
      <c r="R502" s="70"/>
      <c r="S502" s="70"/>
      <c r="T502" s="70"/>
      <c r="U502" s="70"/>
      <c r="V502" s="71">
        <v>0</v>
      </c>
      <c r="W502" s="66"/>
      <c r="X502" s="66"/>
      <c r="Y502" s="35">
        <f>IF(T502=Pomocný_list!$B$4,((W502/0.75)+X502),(W502)+X502*0.75)</f>
        <v>0</v>
      </c>
      <c r="Z502" s="66"/>
      <c r="AA502" s="67"/>
      <c r="AB502" s="69"/>
      <c r="AC502" s="69"/>
      <c r="AD502" s="33" t="str">
        <f si="34" t="shared"/>
        <v>Splněna</v>
      </c>
      <c r="AE502" s="34">
        <f si="37" t="shared"/>
        <v>0</v>
      </c>
      <c r="AF502" s="34">
        <f si="35" t="shared"/>
        <v>0</v>
      </c>
      <c r="AG502" s="65"/>
      <c r="AH502" s="65"/>
      <c r="AI502" s="65"/>
      <c r="AJ502" s="65"/>
      <c r="AK502" s="65"/>
      <c r="AL502" s="65"/>
      <c r="AM502" s="65"/>
      <c r="AN502" s="65"/>
      <c r="AO502" s="65"/>
      <c r="AP502" s="37" t="b">
        <f>IF(AD502="Nesplněna","Nezpůsobilé výdaje",IFERROR(IF(T502=Pomocný_list!$B$2,AF502*Pomocný_list!$C$2,IF(T502=Pomocný_list!$B$3,AF502*Pomocný_list!$C$3,IF(T502=Pomocný_list!$B$4,AF502*Pomocný_list!$C$4,IF(T502=Pomocný_list!$B$5,AF502*Pomocný_list!$C$5,IF(T502=Pomocný_list!$B$6,AF502*Pomocný_list!$C$6,IF(T502=Pomocný_list!$B$7,AF502*Pomocný_list!$C$7,IF(T502=Pomocný_list!$B$8,AF502*Pomocný_list!$C$8))))))),"Chybné údaje"))</f>
        <v>0</v>
      </c>
      <c r="AQ502" s="45">
        <f si="36" t="shared"/>
        <v>0</v>
      </c>
      <c r="AR502" s="63"/>
      <c r="AS502" s="63"/>
      <c r="AT502" s="64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</row>
    <row r="503" spans="15:75" x14ac:dyDescent="0.25">
      <c r="O503" s="70"/>
      <c r="P503" s="70"/>
      <c r="Q503" s="70"/>
      <c r="R503" s="70"/>
      <c r="S503" s="70"/>
      <c r="T503" s="70"/>
      <c r="U503" s="70"/>
      <c r="V503" s="71">
        <v>0</v>
      </c>
      <c r="W503" s="66"/>
      <c r="X503" s="66"/>
      <c r="Y503" s="35">
        <f>IF(T503=Pomocný_list!$B$4,((W503/0.75)+X503),(W503)+X503*0.75)</f>
        <v>0</v>
      </c>
      <c r="Z503" s="66"/>
      <c r="AA503" s="67"/>
      <c r="AB503" s="69"/>
      <c r="AC503" s="69"/>
      <c r="AD503" s="33" t="str">
        <f si="34" t="shared"/>
        <v>Splněna</v>
      </c>
      <c r="AE503" s="34">
        <f si="37" t="shared"/>
        <v>0</v>
      </c>
      <c r="AF503" s="34">
        <f si="35" t="shared"/>
        <v>0</v>
      </c>
      <c r="AG503" s="65"/>
      <c r="AH503" s="65"/>
      <c r="AI503" s="65"/>
      <c r="AJ503" s="65"/>
      <c r="AK503" s="65"/>
      <c r="AL503" s="65"/>
      <c r="AM503" s="65"/>
      <c r="AN503" s="65"/>
      <c r="AO503" s="65"/>
      <c r="AP503" s="37" t="b">
        <f>IF(AD503="Nesplněna","Nezpůsobilé výdaje",IFERROR(IF(T503=Pomocný_list!$B$2,AF503*Pomocný_list!$C$2,IF(T503=Pomocný_list!$B$3,AF503*Pomocný_list!$C$3,IF(T503=Pomocný_list!$B$4,AF503*Pomocný_list!$C$4,IF(T503=Pomocný_list!$B$5,AF503*Pomocný_list!$C$5,IF(T503=Pomocný_list!$B$6,AF503*Pomocný_list!$C$6,IF(T503=Pomocný_list!$B$7,AF503*Pomocný_list!$C$7,IF(T503=Pomocný_list!$B$8,AF503*Pomocný_list!$C$8))))))),"Chybné údaje"))</f>
        <v>0</v>
      </c>
      <c r="AQ503" s="45">
        <f si="36" t="shared"/>
        <v>0</v>
      </c>
      <c r="AR503" s="63"/>
      <c r="AS503" s="63"/>
      <c r="AT503" s="64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</row>
    <row r="504" spans="15:75" x14ac:dyDescent="0.25">
      <c r="O504" s="70"/>
      <c r="P504" s="70"/>
      <c r="Q504" s="70"/>
      <c r="R504" s="70"/>
      <c r="S504" s="70"/>
      <c r="T504" s="70"/>
      <c r="U504" s="70"/>
      <c r="V504" s="71">
        <v>0</v>
      </c>
      <c r="W504" s="66"/>
      <c r="X504" s="66"/>
      <c r="Y504" s="35">
        <f>IF(T504=Pomocný_list!$B$4,((W504/0.75)+X504),(W504)+X504*0.75)</f>
        <v>0</v>
      </c>
      <c r="Z504" s="66"/>
      <c r="AA504" s="67"/>
      <c r="AB504" s="69"/>
      <c r="AC504" s="69"/>
      <c r="AD504" s="33" t="str">
        <f si="34" t="shared"/>
        <v>Splněna</v>
      </c>
      <c r="AE504" s="34">
        <f si="37" t="shared"/>
        <v>0</v>
      </c>
      <c r="AF504" s="34">
        <f si="35" t="shared"/>
        <v>0</v>
      </c>
      <c r="AG504" s="65"/>
      <c r="AH504" s="65"/>
      <c r="AI504" s="65"/>
      <c r="AJ504" s="65"/>
      <c r="AK504" s="65"/>
      <c r="AL504" s="65"/>
      <c r="AM504" s="65"/>
      <c r="AN504" s="65"/>
      <c r="AO504" s="65"/>
      <c r="AP504" s="37" t="b">
        <f>IF(AD504="Nesplněna","Nezpůsobilé výdaje",IFERROR(IF(T504=Pomocný_list!$B$2,AF504*Pomocný_list!$C$2,IF(T504=Pomocný_list!$B$3,AF504*Pomocný_list!$C$3,IF(T504=Pomocný_list!$B$4,AF504*Pomocný_list!$C$4,IF(T504=Pomocný_list!$B$5,AF504*Pomocný_list!$C$5,IF(T504=Pomocný_list!$B$6,AF504*Pomocný_list!$C$6,IF(T504=Pomocný_list!$B$7,AF504*Pomocný_list!$C$7,IF(T504=Pomocný_list!$B$8,AF504*Pomocný_list!$C$8))))))),"Chybné údaje"))</f>
        <v>0</v>
      </c>
      <c r="AQ504" s="45">
        <f si="36" t="shared"/>
        <v>0</v>
      </c>
      <c r="AR504" s="63"/>
      <c r="AS504" s="63"/>
      <c r="AT504" s="64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</row>
    <row r="505" spans="15:75" x14ac:dyDescent="0.25">
      <c r="O505" s="70"/>
      <c r="P505" s="70"/>
      <c r="Q505" s="70"/>
      <c r="R505" s="70"/>
      <c r="S505" s="70"/>
      <c r="T505" s="70"/>
      <c r="U505" s="70"/>
      <c r="V505" s="71">
        <v>0</v>
      </c>
      <c r="W505" s="66"/>
      <c r="X505" s="66"/>
      <c r="Y505" s="35">
        <f>IF(T505=Pomocný_list!$B$4,((W505/0.75)+X505),(W505)+X505*0.75)</f>
        <v>0</v>
      </c>
      <c r="Z505" s="66"/>
      <c r="AA505" s="67"/>
      <c r="AB505" s="69"/>
      <c r="AC505" s="69"/>
      <c r="AD505" s="33" t="str">
        <f si="34" t="shared"/>
        <v>Splněna</v>
      </c>
      <c r="AE505" s="34">
        <f si="37" t="shared"/>
        <v>0</v>
      </c>
      <c r="AF505" s="34">
        <f si="35" t="shared"/>
        <v>0</v>
      </c>
      <c r="AG505" s="65"/>
      <c r="AH505" s="65"/>
      <c r="AI505" s="65"/>
      <c r="AJ505" s="65"/>
      <c r="AK505" s="65"/>
      <c r="AL505" s="65"/>
      <c r="AM505" s="65"/>
      <c r="AN505" s="65"/>
      <c r="AO505" s="65"/>
      <c r="AP505" s="37" t="b">
        <f>IF(AD505="Nesplněna","Nezpůsobilé výdaje",IFERROR(IF(T505=Pomocný_list!$B$2,AF505*Pomocný_list!$C$2,IF(T505=Pomocný_list!$B$3,AF505*Pomocný_list!$C$3,IF(T505=Pomocný_list!$B$4,AF505*Pomocný_list!$C$4,IF(T505=Pomocný_list!$B$5,AF505*Pomocný_list!$C$5,IF(T505=Pomocný_list!$B$6,AF505*Pomocný_list!$C$6,IF(T505=Pomocný_list!$B$7,AF505*Pomocný_list!$C$7,IF(T505=Pomocný_list!$B$8,AF505*Pomocný_list!$C$8))))))),"Chybné údaje"))</f>
        <v>0</v>
      </c>
      <c r="AQ505" s="45">
        <f si="36" t="shared"/>
        <v>0</v>
      </c>
      <c r="AR505" s="63"/>
      <c r="AS505" s="63"/>
      <c r="AT505" s="64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</row>
    <row r="506" spans="15:75" x14ac:dyDescent="0.25">
      <c r="O506" s="70"/>
      <c r="P506" s="70"/>
      <c r="Q506" s="70"/>
      <c r="R506" s="70"/>
      <c r="S506" s="70"/>
      <c r="T506" s="70"/>
      <c r="U506" s="70"/>
      <c r="V506" s="71">
        <v>0</v>
      </c>
      <c r="W506" s="66"/>
      <c r="X506" s="66"/>
      <c r="Y506" s="35">
        <f>IF(T506=Pomocný_list!$B$4,((W506/0.75)+X506),(W506)+X506*0.75)</f>
        <v>0</v>
      </c>
      <c r="Z506" s="66"/>
      <c r="AA506" s="67"/>
      <c r="AB506" s="69"/>
      <c r="AC506" s="69"/>
      <c r="AD506" s="33" t="str">
        <f si="34" t="shared"/>
        <v>Splněna</v>
      </c>
      <c r="AE506" s="34">
        <f si="37" t="shared"/>
        <v>0</v>
      </c>
      <c r="AF506" s="34">
        <f si="35" t="shared"/>
        <v>0</v>
      </c>
      <c r="AG506" s="65"/>
      <c r="AH506" s="65"/>
      <c r="AI506" s="65"/>
      <c r="AJ506" s="65"/>
      <c r="AK506" s="65"/>
      <c r="AL506" s="65"/>
      <c r="AM506" s="65"/>
      <c r="AN506" s="65"/>
      <c r="AO506" s="65"/>
      <c r="AP506" s="37" t="b">
        <f>IF(AD506="Nesplněna","Nezpůsobilé výdaje",IFERROR(IF(T506=Pomocný_list!$B$2,AF506*Pomocný_list!$C$2,IF(T506=Pomocný_list!$B$3,AF506*Pomocný_list!$C$3,IF(T506=Pomocný_list!$B$4,AF506*Pomocný_list!$C$4,IF(T506=Pomocný_list!$B$5,AF506*Pomocný_list!$C$5,IF(T506=Pomocný_list!$B$6,AF506*Pomocný_list!$C$6,IF(T506=Pomocný_list!$B$7,AF506*Pomocný_list!$C$7,IF(T506=Pomocný_list!$B$8,AF506*Pomocný_list!$C$8))))))),"Chybné údaje"))</f>
        <v>0</v>
      </c>
      <c r="AQ506" s="45">
        <f si="36" t="shared"/>
        <v>0</v>
      </c>
      <c r="AR506" s="63"/>
      <c r="AS506" s="63"/>
      <c r="AT506" s="64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</row>
    <row r="507" spans="15:75" x14ac:dyDescent="0.25">
      <c r="O507" s="70"/>
      <c r="P507" s="70"/>
      <c r="Q507" s="70"/>
      <c r="R507" s="70"/>
      <c r="S507" s="70"/>
      <c r="T507" s="70"/>
      <c r="U507" s="70"/>
      <c r="V507" s="71">
        <v>0</v>
      </c>
      <c r="W507" s="66"/>
      <c r="X507" s="66"/>
      <c r="Y507" s="35">
        <f>IF(T507=Pomocný_list!$B$4,((W507/0.75)+X507),(W507)+X507*0.75)</f>
        <v>0</v>
      </c>
      <c r="Z507" s="66"/>
      <c r="AA507" s="67"/>
      <c r="AB507" s="69"/>
      <c r="AC507" s="69"/>
      <c r="AD507" s="33" t="str">
        <f si="34" t="shared"/>
        <v>Splněna</v>
      </c>
      <c r="AE507" s="34">
        <f si="37" t="shared"/>
        <v>0</v>
      </c>
      <c r="AF507" s="34">
        <f si="35" t="shared"/>
        <v>0</v>
      </c>
      <c r="AG507" s="65"/>
      <c r="AH507" s="65"/>
      <c r="AI507" s="65"/>
      <c r="AJ507" s="65"/>
      <c r="AK507" s="65"/>
      <c r="AL507" s="65"/>
      <c r="AM507" s="65"/>
      <c r="AN507" s="65"/>
      <c r="AO507" s="65"/>
      <c r="AP507" s="37" t="b">
        <f>IF(AD507="Nesplněna","Nezpůsobilé výdaje",IFERROR(IF(T507=Pomocný_list!$B$2,AF507*Pomocný_list!$C$2,IF(T507=Pomocný_list!$B$3,AF507*Pomocný_list!$C$3,IF(T507=Pomocný_list!$B$4,AF507*Pomocný_list!$C$4,IF(T507=Pomocný_list!$B$5,AF507*Pomocný_list!$C$5,IF(T507=Pomocný_list!$B$6,AF507*Pomocný_list!$C$6,IF(T507=Pomocný_list!$B$7,AF507*Pomocný_list!$C$7,IF(T507=Pomocný_list!$B$8,AF507*Pomocný_list!$C$8))))))),"Chybné údaje"))</f>
        <v>0</v>
      </c>
      <c r="AQ507" s="45">
        <f si="36" t="shared"/>
        <v>0</v>
      </c>
      <c r="AR507" s="63"/>
      <c r="AS507" s="63"/>
      <c r="AT507" s="64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</row>
    <row r="508" spans="15:75" x14ac:dyDescent="0.25">
      <c r="O508" s="70"/>
      <c r="P508" s="70"/>
      <c r="Q508" s="70"/>
      <c r="R508" s="70"/>
      <c r="S508" s="70"/>
      <c r="T508" s="70"/>
      <c r="U508" s="70"/>
      <c r="V508" s="71">
        <v>0</v>
      </c>
      <c r="W508" s="66"/>
      <c r="X508" s="66"/>
      <c r="Y508" s="35">
        <f>IF(T508=Pomocný_list!$B$4,((W508/0.75)+X508),(W508)+X508*0.75)</f>
        <v>0</v>
      </c>
      <c r="Z508" s="66"/>
      <c r="AA508" s="67"/>
      <c r="AB508" s="69"/>
      <c r="AC508" s="69"/>
      <c r="AD508" s="33" t="str">
        <f si="34" t="shared"/>
        <v>Splněna</v>
      </c>
      <c r="AE508" s="34">
        <f si="37" t="shared"/>
        <v>0</v>
      </c>
      <c r="AF508" s="34">
        <f si="35" t="shared"/>
        <v>0</v>
      </c>
      <c r="AG508" s="65"/>
      <c r="AH508" s="65"/>
      <c r="AI508" s="65"/>
      <c r="AJ508" s="65"/>
      <c r="AK508" s="65"/>
      <c r="AL508" s="65"/>
      <c r="AM508" s="65"/>
      <c r="AN508" s="65"/>
      <c r="AO508" s="65"/>
      <c r="AP508" s="37" t="b">
        <f>IF(AD508="Nesplněna","Nezpůsobilé výdaje",IFERROR(IF(T508=Pomocný_list!$B$2,AF508*Pomocný_list!$C$2,IF(T508=Pomocný_list!$B$3,AF508*Pomocný_list!$C$3,IF(T508=Pomocný_list!$B$4,AF508*Pomocný_list!$C$4,IF(T508=Pomocný_list!$B$5,AF508*Pomocný_list!$C$5,IF(T508=Pomocný_list!$B$6,AF508*Pomocný_list!$C$6,IF(T508=Pomocný_list!$B$7,AF508*Pomocný_list!$C$7,IF(T508=Pomocný_list!$B$8,AF508*Pomocný_list!$C$8))))))),"Chybné údaje"))</f>
        <v>0</v>
      </c>
      <c r="AQ508" s="45">
        <f si="36" t="shared"/>
        <v>0</v>
      </c>
      <c r="AR508" s="63"/>
      <c r="AS508" s="63"/>
      <c r="AT508" s="64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</row>
    <row r="509" spans="15:75" x14ac:dyDescent="0.25">
      <c r="O509" s="70"/>
      <c r="P509" s="70"/>
      <c r="Q509" s="70"/>
      <c r="R509" s="70"/>
      <c r="S509" s="70"/>
      <c r="T509" s="70"/>
      <c r="U509" s="70"/>
      <c r="V509" s="71">
        <v>0</v>
      </c>
      <c r="W509" s="66"/>
      <c r="X509" s="66"/>
      <c r="Y509" s="35">
        <f>IF(T509=Pomocný_list!$B$4,((W509/0.75)+X509),(W509)+X509*0.75)</f>
        <v>0</v>
      </c>
      <c r="Z509" s="66"/>
      <c r="AA509" s="67"/>
      <c r="AB509" s="69"/>
      <c r="AC509" s="69"/>
      <c r="AD509" s="33" t="str">
        <f si="34" t="shared"/>
        <v>Splněna</v>
      </c>
      <c r="AE509" s="34">
        <f si="37" t="shared"/>
        <v>0</v>
      </c>
      <c r="AF509" s="34">
        <f si="35" t="shared"/>
        <v>0</v>
      </c>
      <c r="AG509" s="65"/>
      <c r="AH509" s="65"/>
      <c r="AI509" s="65"/>
      <c r="AJ509" s="65"/>
      <c r="AK509" s="65"/>
      <c r="AL509" s="65"/>
      <c r="AM509" s="65"/>
      <c r="AN509" s="65"/>
      <c r="AO509" s="65"/>
      <c r="AP509" s="37" t="b">
        <f>IF(AD509="Nesplněna","Nezpůsobilé výdaje",IFERROR(IF(T509=Pomocný_list!$B$2,AF509*Pomocný_list!$C$2,IF(T509=Pomocný_list!$B$3,AF509*Pomocný_list!$C$3,IF(T509=Pomocný_list!$B$4,AF509*Pomocný_list!$C$4,IF(T509=Pomocný_list!$B$5,AF509*Pomocný_list!$C$5,IF(T509=Pomocný_list!$B$6,AF509*Pomocný_list!$C$6,IF(T509=Pomocný_list!$B$7,AF509*Pomocný_list!$C$7,IF(T509=Pomocný_list!$B$8,AF509*Pomocný_list!$C$8))))))),"Chybné údaje"))</f>
        <v>0</v>
      </c>
      <c r="AQ509" s="45">
        <f si="36" t="shared"/>
        <v>0</v>
      </c>
      <c r="AR509" s="63"/>
      <c r="AS509" s="63"/>
      <c r="AT509" s="64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</row>
    <row r="510" spans="15:75" x14ac:dyDescent="0.25">
      <c r="O510" s="70"/>
      <c r="P510" s="70"/>
      <c r="Q510" s="70"/>
      <c r="R510" s="70"/>
      <c r="S510" s="70"/>
      <c r="T510" s="70"/>
      <c r="U510" s="70"/>
      <c r="V510" s="71">
        <v>0</v>
      </c>
      <c r="W510" s="66"/>
      <c r="X510" s="66"/>
      <c r="Y510" s="35">
        <f>IF(T510=Pomocný_list!$B$4,((W510/0.75)+X510),(W510)+X510*0.75)</f>
        <v>0</v>
      </c>
      <c r="Z510" s="66"/>
      <c r="AA510" s="67"/>
      <c r="AB510" s="69"/>
      <c r="AC510" s="69"/>
      <c r="AD510" s="33" t="str">
        <f si="34" t="shared"/>
        <v>Splněna</v>
      </c>
      <c r="AE510" s="34">
        <f si="37" t="shared"/>
        <v>0</v>
      </c>
      <c r="AF510" s="34">
        <f si="35" t="shared"/>
        <v>0</v>
      </c>
      <c r="AG510" s="65"/>
      <c r="AH510" s="65"/>
      <c r="AI510" s="65"/>
      <c r="AJ510" s="65"/>
      <c r="AK510" s="65"/>
      <c r="AL510" s="65"/>
      <c r="AM510" s="65"/>
      <c r="AN510" s="65"/>
      <c r="AO510" s="65"/>
      <c r="AP510" s="37" t="b">
        <f>IF(AD510="Nesplněna","Nezpůsobilé výdaje",IFERROR(IF(T510=Pomocný_list!$B$2,AF510*Pomocný_list!$C$2,IF(T510=Pomocný_list!$B$3,AF510*Pomocný_list!$C$3,IF(T510=Pomocný_list!$B$4,AF510*Pomocný_list!$C$4,IF(T510=Pomocný_list!$B$5,AF510*Pomocný_list!$C$5,IF(T510=Pomocný_list!$B$6,AF510*Pomocný_list!$C$6,IF(T510=Pomocný_list!$B$7,AF510*Pomocný_list!$C$7,IF(T510=Pomocný_list!$B$8,AF510*Pomocný_list!$C$8))))))),"Chybné údaje"))</f>
        <v>0</v>
      </c>
      <c r="AQ510" s="45">
        <f si="36" t="shared"/>
        <v>0</v>
      </c>
      <c r="AR510" s="63"/>
      <c r="AS510" s="63"/>
      <c r="AT510" s="64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</row>
    <row r="511" spans="15:75" x14ac:dyDescent="0.25">
      <c r="O511" s="70"/>
      <c r="P511" s="70"/>
      <c r="Q511" s="70"/>
      <c r="R511" s="70"/>
      <c r="S511" s="70"/>
      <c r="T511" s="70"/>
      <c r="U511" s="70"/>
      <c r="V511" s="71">
        <v>0</v>
      </c>
      <c r="W511" s="66"/>
      <c r="X511" s="66"/>
      <c r="Y511" s="35">
        <f>IF(T511=Pomocný_list!$B$4,((W511/0.75)+X511),(W511)+X511*0.75)</f>
        <v>0</v>
      </c>
      <c r="Z511" s="66"/>
      <c r="AA511" s="67"/>
      <c r="AB511" s="69"/>
      <c r="AC511" s="69"/>
      <c r="AD511" s="33" t="str">
        <f si="34" t="shared"/>
        <v>Splněna</v>
      </c>
      <c r="AE511" s="34">
        <f si="37" t="shared"/>
        <v>0</v>
      </c>
      <c r="AF511" s="34">
        <f si="35" t="shared"/>
        <v>0</v>
      </c>
      <c r="AG511" s="65"/>
      <c r="AH511" s="65"/>
      <c r="AI511" s="65"/>
      <c r="AJ511" s="65"/>
      <c r="AK511" s="65"/>
      <c r="AL511" s="65"/>
      <c r="AM511" s="65"/>
      <c r="AN511" s="65"/>
      <c r="AO511" s="65"/>
      <c r="AP511" s="37" t="b">
        <f>IF(AD511="Nesplněna","Nezpůsobilé výdaje",IFERROR(IF(T511=Pomocný_list!$B$2,AF511*Pomocný_list!$C$2,IF(T511=Pomocný_list!$B$3,AF511*Pomocný_list!$C$3,IF(T511=Pomocný_list!$B$4,AF511*Pomocný_list!$C$4,IF(T511=Pomocný_list!$B$5,AF511*Pomocný_list!$C$5,IF(T511=Pomocný_list!$B$6,AF511*Pomocný_list!$C$6,IF(T511=Pomocný_list!$B$7,AF511*Pomocný_list!$C$7,IF(T511=Pomocný_list!$B$8,AF511*Pomocný_list!$C$8))))))),"Chybné údaje"))</f>
        <v>0</v>
      </c>
      <c r="AQ511" s="45">
        <f si="36" t="shared"/>
        <v>0</v>
      </c>
      <c r="AR511" s="63"/>
      <c r="AS511" s="63"/>
      <c r="AT511" s="64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</row>
    <row r="512" spans="15:75" x14ac:dyDescent="0.25">
      <c r="O512" s="70"/>
      <c r="P512" s="70"/>
      <c r="Q512" s="70"/>
      <c r="R512" s="70"/>
      <c r="S512" s="70"/>
      <c r="T512" s="70"/>
      <c r="U512" s="70"/>
      <c r="V512" s="71">
        <v>0</v>
      </c>
      <c r="W512" s="66"/>
      <c r="X512" s="66"/>
      <c r="Y512" s="35">
        <f>IF(T512=Pomocný_list!$B$4,((W512/0.75)+X512),(W512)+X512*0.75)</f>
        <v>0</v>
      </c>
      <c r="Z512" s="66"/>
      <c r="AA512" s="67"/>
      <c r="AB512" s="69"/>
      <c r="AC512" s="69"/>
      <c r="AD512" s="33" t="str">
        <f si="34" t="shared"/>
        <v>Splněna</v>
      </c>
      <c r="AE512" s="34">
        <f si="37" t="shared"/>
        <v>0</v>
      </c>
      <c r="AF512" s="34">
        <f si="35" t="shared"/>
        <v>0</v>
      </c>
      <c r="AG512" s="65"/>
      <c r="AH512" s="65"/>
      <c r="AI512" s="65"/>
      <c r="AJ512" s="65"/>
      <c r="AK512" s="65"/>
      <c r="AL512" s="65"/>
      <c r="AM512" s="65"/>
      <c r="AN512" s="65"/>
      <c r="AO512" s="65"/>
      <c r="AP512" s="37" t="b">
        <f>IF(AD512="Nesplněna","Nezpůsobilé výdaje",IFERROR(IF(T512=Pomocný_list!$B$2,AF512*Pomocný_list!$C$2,IF(T512=Pomocný_list!$B$3,AF512*Pomocný_list!$C$3,IF(T512=Pomocný_list!$B$4,AF512*Pomocný_list!$C$4,IF(T512=Pomocný_list!$B$5,AF512*Pomocný_list!$C$5,IF(T512=Pomocný_list!$B$6,AF512*Pomocný_list!$C$6,IF(T512=Pomocný_list!$B$7,AF512*Pomocný_list!$C$7,IF(T512=Pomocný_list!$B$8,AF512*Pomocný_list!$C$8))))))),"Chybné údaje"))</f>
        <v>0</v>
      </c>
      <c r="AQ512" s="45">
        <f si="36" t="shared"/>
        <v>0</v>
      </c>
      <c r="AR512" s="63"/>
      <c r="AS512" s="63"/>
      <c r="AT512" s="64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</row>
    <row r="513" spans="15:75" x14ac:dyDescent="0.25">
      <c r="O513" s="70"/>
      <c r="P513" s="70"/>
      <c r="Q513" s="70"/>
      <c r="R513" s="70"/>
      <c r="S513" s="70"/>
      <c r="T513" s="70"/>
      <c r="U513" s="70"/>
      <c r="V513" s="71">
        <v>0</v>
      </c>
      <c r="W513" s="66"/>
      <c r="X513" s="66"/>
      <c r="Y513" s="35">
        <f>IF(T513=Pomocný_list!$B$4,((W513/0.75)+X513),(W513)+X513*0.75)</f>
        <v>0</v>
      </c>
      <c r="Z513" s="66"/>
      <c r="AA513" s="67"/>
      <c r="AB513" s="69"/>
      <c r="AC513" s="69"/>
      <c r="AD513" s="33" t="str">
        <f si="34" t="shared"/>
        <v>Splněna</v>
      </c>
      <c r="AE513" s="34">
        <f si="37" t="shared"/>
        <v>0</v>
      </c>
      <c r="AF513" s="34">
        <f si="35" t="shared"/>
        <v>0</v>
      </c>
      <c r="AG513" s="65"/>
      <c r="AH513" s="65"/>
      <c r="AI513" s="65"/>
      <c r="AJ513" s="65"/>
      <c r="AK513" s="65"/>
      <c r="AL513" s="65"/>
      <c r="AM513" s="65"/>
      <c r="AN513" s="65"/>
      <c r="AO513" s="65"/>
      <c r="AP513" s="37" t="b">
        <f>IF(AD513="Nesplněna","Nezpůsobilé výdaje",IFERROR(IF(T513=Pomocný_list!$B$2,AF513*Pomocný_list!$C$2,IF(T513=Pomocný_list!$B$3,AF513*Pomocný_list!$C$3,IF(T513=Pomocný_list!$B$4,AF513*Pomocný_list!$C$4,IF(T513=Pomocný_list!$B$5,AF513*Pomocný_list!$C$5,IF(T513=Pomocný_list!$B$6,AF513*Pomocný_list!$C$6,IF(T513=Pomocný_list!$B$7,AF513*Pomocný_list!$C$7,IF(T513=Pomocný_list!$B$8,AF513*Pomocný_list!$C$8))))))),"Chybné údaje"))</f>
        <v>0</v>
      </c>
      <c r="AQ513" s="45">
        <f si="36" t="shared"/>
        <v>0</v>
      </c>
      <c r="AR513" s="63"/>
      <c r="AS513" s="63"/>
      <c r="AT513" s="64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</row>
    <row r="514" spans="15:75" x14ac:dyDescent="0.25">
      <c r="O514" s="70"/>
      <c r="P514" s="70"/>
      <c r="Q514" s="70"/>
      <c r="R514" s="70"/>
      <c r="S514" s="70"/>
      <c r="T514" s="70"/>
      <c r="U514" s="70"/>
      <c r="V514" s="71">
        <v>0</v>
      </c>
      <c r="W514" s="66"/>
      <c r="X514" s="66"/>
      <c r="Y514" s="35">
        <f>IF(T514=Pomocný_list!$B$4,((W514/0.75)+X514),(W514)+X514*0.75)</f>
        <v>0</v>
      </c>
      <c r="Z514" s="66"/>
      <c r="AA514" s="67"/>
      <c r="AB514" s="69"/>
      <c r="AC514" s="69"/>
      <c r="AD514" s="33" t="str">
        <f si="34" t="shared"/>
        <v>Splněna</v>
      </c>
      <c r="AE514" s="34">
        <f si="37" t="shared"/>
        <v>0</v>
      </c>
      <c r="AF514" s="34">
        <f si="35" t="shared"/>
        <v>0</v>
      </c>
      <c r="AG514" s="65"/>
      <c r="AH514" s="65"/>
      <c r="AI514" s="65"/>
      <c r="AJ514" s="65"/>
      <c r="AK514" s="65"/>
      <c r="AL514" s="65"/>
      <c r="AM514" s="65"/>
      <c r="AN514" s="65"/>
      <c r="AO514" s="65"/>
      <c r="AP514" s="37" t="b">
        <f>IF(AD514="Nesplněna","Nezpůsobilé výdaje",IFERROR(IF(T514=Pomocný_list!$B$2,AF514*Pomocný_list!$C$2,IF(T514=Pomocný_list!$B$3,AF514*Pomocný_list!$C$3,IF(T514=Pomocný_list!$B$4,AF514*Pomocný_list!$C$4,IF(T514=Pomocný_list!$B$5,AF514*Pomocný_list!$C$5,IF(T514=Pomocný_list!$B$6,AF514*Pomocný_list!$C$6,IF(T514=Pomocný_list!$B$7,AF514*Pomocný_list!$C$7,IF(T514=Pomocný_list!$B$8,AF514*Pomocný_list!$C$8))))))),"Chybné údaje"))</f>
        <v>0</v>
      </c>
      <c r="AQ514" s="45">
        <f si="36" t="shared"/>
        <v>0</v>
      </c>
      <c r="AR514" s="63"/>
      <c r="AS514" s="63"/>
      <c r="AT514" s="64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</row>
    <row r="515" spans="15:75" x14ac:dyDescent="0.25">
      <c r="O515" s="70"/>
      <c r="P515" s="70"/>
      <c r="Q515" s="70"/>
      <c r="R515" s="70"/>
      <c r="S515" s="70"/>
      <c r="T515" s="70"/>
      <c r="U515" s="70"/>
      <c r="V515" s="71">
        <v>0</v>
      </c>
      <c r="W515" s="66"/>
      <c r="X515" s="66"/>
      <c r="Y515" s="35">
        <f>IF(T515=Pomocný_list!$B$4,((W515/0.75)+X515),(W515)+X515*0.75)</f>
        <v>0</v>
      </c>
      <c r="Z515" s="66"/>
      <c r="AA515" s="67"/>
      <c r="AB515" s="69"/>
      <c r="AC515" s="69"/>
      <c r="AD515" s="33" t="str">
        <f si="34" t="shared"/>
        <v>Splněna</v>
      </c>
      <c r="AE515" s="34">
        <f si="37" t="shared"/>
        <v>0</v>
      </c>
      <c r="AF515" s="34">
        <f si="35" t="shared"/>
        <v>0</v>
      </c>
      <c r="AG515" s="65"/>
      <c r="AH515" s="65"/>
      <c r="AI515" s="65"/>
      <c r="AJ515" s="65"/>
      <c r="AK515" s="65"/>
      <c r="AL515" s="65"/>
      <c r="AM515" s="65"/>
      <c r="AN515" s="65"/>
      <c r="AO515" s="65"/>
      <c r="AP515" s="37" t="b">
        <f>IF(AD515="Nesplněna","Nezpůsobilé výdaje",IFERROR(IF(T515=Pomocný_list!$B$2,AF515*Pomocný_list!$C$2,IF(T515=Pomocný_list!$B$3,AF515*Pomocný_list!$C$3,IF(T515=Pomocný_list!$B$4,AF515*Pomocný_list!$C$4,IF(T515=Pomocný_list!$B$5,AF515*Pomocný_list!$C$5,IF(T515=Pomocný_list!$B$6,AF515*Pomocný_list!$C$6,IF(T515=Pomocný_list!$B$7,AF515*Pomocný_list!$C$7,IF(T515=Pomocný_list!$B$8,AF515*Pomocný_list!$C$8))))))),"Chybné údaje"))</f>
        <v>0</v>
      </c>
      <c r="AQ515" s="45">
        <f si="36" t="shared"/>
        <v>0</v>
      </c>
      <c r="AR515" s="63"/>
      <c r="AS515" s="63"/>
      <c r="AT515" s="64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</row>
    <row r="516" spans="15:75" x14ac:dyDescent="0.25">
      <c r="O516" s="70"/>
      <c r="P516" s="70"/>
      <c r="Q516" s="70"/>
      <c r="R516" s="70"/>
      <c r="S516" s="70"/>
      <c r="T516" s="70"/>
      <c r="U516" s="70"/>
      <c r="V516" s="71">
        <v>0</v>
      </c>
      <c r="W516" s="66"/>
      <c r="X516" s="66"/>
      <c r="Y516" s="35">
        <f>IF(T516=Pomocný_list!$B$4,((W516/0.75)+X516),(W516)+X516*0.75)</f>
        <v>0</v>
      </c>
      <c r="Z516" s="66"/>
      <c r="AA516" s="67"/>
      <c r="AB516" s="69"/>
      <c r="AC516" s="69"/>
      <c r="AD516" s="33" t="str">
        <f si="34" t="shared"/>
        <v>Splněna</v>
      </c>
      <c r="AE516" s="34">
        <f si="37" t="shared"/>
        <v>0</v>
      </c>
      <c r="AF516" s="34">
        <f si="35" t="shared"/>
        <v>0</v>
      </c>
      <c r="AG516" s="65"/>
      <c r="AH516" s="65"/>
      <c r="AI516" s="65"/>
      <c r="AJ516" s="65"/>
      <c r="AK516" s="65"/>
      <c r="AL516" s="65"/>
      <c r="AM516" s="65"/>
      <c r="AN516" s="65"/>
      <c r="AO516" s="65"/>
      <c r="AP516" s="37" t="b">
        <f>IF(AD516="Nesplněna","Nezpůsobilé výdaje",IFERROR(IF(T516=Pomocný_list!$B$2,AF516*Pomocný_list!$C$2,IF(T516=Pomocný_list!$B$3,AF516*Pomocný_list!$C$3,IF(T516=Pomocný_list!$B$4,AF516*Pomocný_list!$C$4,IF(T516=Pomocný_list!$B$5,AF516*Pomocný_list!$C$5,IF(T516=Pomocný_list!$B$6,AF516*Pomocný_list!$C$6,IF(T516=Pomocný_list!$B$7,AF516*Pomocný_list!$C$7,IF(T516=Pomocný_list!$B$8,AF516*Pomocný_list!$C$8))))))),"Chybné údaje"))</f>
        <v>0</v>
      </c>
      <c r="AQ516" s="45">
        <f si="36" t="shared"/>
        <v>0</v>
      </c>
      <c r="AR516" s="63"/>
      <c r="AS516" s="63"/>
      <c r="AT516" s="64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</row>
    <row r="517" spans="15:75" x14ac:dyDescent="0.25">
      <c r="O517" s="70"/>
      <c r="P517" s="70"/>
      <c r="Q517" s="70"/>
      <c r="R517" s="70"/>
      <c r="S517" s="70"/>
      <c r="T517" s="70"/>
      <c r="U517" s="70"/>
      <c r="V517" s="71">
        <v>0</v>
      </c>
      <c r="W517" s="66"/>
      <c r="X517" s="66"/>
      <c r="Y517" s="35">
        <f>IF(T517=Pomocný_list!$B$4,((W517/0.75)+X517),(W517)+X517*0.75)</f>
        <v>0</v>
      </c>
      <c r="Z517" s="66"/>
      <c r="AA517" s="67"/>
      <c r="AB517" s="69"/>
      <c r="AC517" s="69"/>
      <c r="AD517" s="33" t="str">
        <f si="34" t="shared"/>
        <v>Splněna</v>
      </c>
      <c r="AE517" s="34">
        <f si="37" t="shared"/>
        <v>0</v>
      </c>
      <c r="AF517" s="34">
        <f si="35" t="shared"/>
        <v>0</v>
      </c>
      <c r="AG517" s="65"/>
      <c r="AH517" s="65"/>
      <c r="AI517" s="65"/>
      <c r="AJ517" s="65"/>
      <c r="AK517" s="65"/>
      <c r="AL517" s="65"/>
      <c r="AM517" s="65"/>
      <c r="AN517" s="65"/>
      <c r="AO517" s="65"/>
      <c r="AP517" s="37" t="b">
        <f>IF(AD517="Nesplněna","Nezpůsobilé výdaje",IFERROR(IF(T517=Pomocný_list!$B$2,AF517*Pomocný_list!$C$2,IF(T517=Pomocný_list!$B$3,AF517*Pomocný_list!$C$3,IF(T517=Pomocný_list!$B$4,AF517*Pomocný_list!$C$4,IF(T517=Pomocný_list!$B$5,AF517*Pomocný_list!$C$5,IF(T517=Pomocný_list!$B$6,AF517*Pomocný_list!$C$6,IF(T517=Pomocný_list!$B$7,AF517*Pomocný_list!$C$7,IF(T517=Pomocný_list!$B$8,AF517*Pomocný_list!$C$8))))))),"Chybné údaje"))</f>
        <v>0</v>
      </c>
      <c r="AQ517" s="45">
        <f si="36" t="shared"/>
        <v>0</v>
      </c>
      <c r="AR517" s="63"/>
      <c r="AS517" s="63"/>
      <c r="AT517" s="64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</row>
    <row r="518" spans="15:75" x14ac:dyDescent="0.25">
      <c r="O518" s="70"/>
      <c r="P518" s="70"/>
      <c r="Q518" s="70"/>
      <c r="R518" s="70"/>
      <c r="S518" s="70"/>
      <c r="T518" s="70"/>
      <c r="U518" s="70"/>
      <c r="V518" s="71">
        <v>0</v>
      </c>
      <c r="W518" s="66"/>
      <c r="X518" s="66"/>
      <c r="Y518" s="35">
        <f>IF(T518=Pomocný_list!$B$4,((W518/0.75)+X518),(W518)+X518*0.75)</f>
        <v>0</v>
      </c>
      <c r="Z518" s="66"/>
      <c r="AA518" s="67"/>
      <c r="AB518" s="69"/>
      <c r="AC518" s="69"/>
      <c r="AD518" s="33" t="str">
        <f si="34" t="shared"/>
        <v>Splněna</v>
      </c>
      <c r="AE518" s="34">
        <f si="37" t="shared"/>
        <v>0</v>
      </c>
      <c r="AF518" s="34">
        <f si="35" t="shared"/>
        <v>0</v>
      </c>
      <c r="AG518" s="65"/>
      <c r="AH518" s="65"/>
      <c r="AI518" s="65"/>
      <c r="AJ518" s="65"/>
      <c r="AK518" s="65"/>
      <c r="AL518" s="65"/>
      <c r="AM518" s="65"/>
      <c r="AN518" s="65"/>
      <c r="AO518" s="65"/>
      <c r="AP518" s="37" t="b">
        <f>IF(AD518="Nesplněna","Nezpůsobilé výdaje",IFERROR(IF(T518=Pomocný_list!$B$2,AF518*Pomocný_list!$C$2,IF(T518=Pomocný_list!$B$3,AF518*Pomocný_list!$C$3,IF(T518=Pomocný_list!$B$4,AF518*Pomocný_list!$C$4,IF(T518=Pomocný_list!$B$5,AF518*Pomocný_list!$C$5,IF(T518=Pomocný_list!$B$6,AF518*Pomocný_list!$C$6,IF(T518=Pomocný_list!$B$7,AF518*Pomocný_list!$C$7,IF(T518=Pomocný_list!$B$8,AF518*Pomocný_list!$C$8))))))),"Chybné údaje"))</f>
        <v>0</v>
      </c>
      <c r="AQ518" s="45">
        <f si="36" t="shared"/>
        <v>0</v>
      </c>
      <c r="AR518" s="63"/>
      <c r="AS518" s="63"/>
      <c r="AT518" s="64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</row>
    <row r="519" spans="15:75" x14ac:dyDescent="0.25">
      <c r="O519" s="70"/>
      <c r="P519" s="70"/>
      <c r="Q519" s="70"/>
      <c r="R519" s="70"/>
      <c r="S519" s="70"/>
      <c r="T519" s="70"/>
      <c r="U519" s="70"/>
      <c r="V519" s="71">
        <v>0</v>
      </c>
      <c r="W519" s="66"/>
      <c r="X519" s="66"/>
      <c r="Y519" s="35">
        <f>IF(T519=Pomocný_list!$B$4,((W519/0.75)+X519),(W519)+X519*0.75)</f>
        <v>0</v>
      </c>
      <c r="Z519" s="66"/>
      <c r="AA519" s="67"/>
      <c r="AB519" s="69"/>
      <c r="AC519" s="69"/>
      <c r="AD519" s="33" t="str">
        <f si="34" t="shared"/>
        <v>Splněna</v>
      </c>
      <c r="AE519" s="34">
        <f si="37" t="shared"/>
        <v>0</v>
      </c>
      <c r="AF519" s="34">
        <f si="35" t="shared"/>
        <v>0</v>
      </c>
      <c r="AG519" s="65"/>
      <c r="AH519" s="65"/>
      <c r="AI519" s="65"/>
      <c r="AJ519" s="65"/>
      <c r="AK519" s="65"/>
      <c r="AL519" s="65"/>
      <c r="AM519" s="65"/>
      <c r="AN519" s="65"/>
      <c r="AO519" s="65"/>
      <c r="AP519" s="37" t="b">
        <f>IF(AD519="Nesplněna","Nezpůsobilé výdaje",IFERROR(IF(T519=Pomocný_list!$B$2,AF519*Pomocný_list!$C$2,IF(T519=Pomocný_list!$B$3,AF519*Pomocný_list!$C$3,IF(T519=Pomocný_list!$B$4,AF519*Pomocný_list!$C$4,IF(T519=Pomocný_list!$B$5,AF519*Pomocný_list!$C$5,IF(T519=Pomocný_list!$B$6,AF519*Pomocný_list!$C$6,IF(T519=Pomocný_list!$B$7,AF519*Pomocný_list!$C$7,IF(T519=Pomocný_list!$B$8,AF519*Pomocný_list!$C$8))))))),"Chybné údaje"))</f>
        <v>0</v>
      </c>
      <c r="AQ519" s="45">
        <f si="36" t="shared"/>
        <v>0</v>
      </c>
      <c r="AR519" s="63"/>
      <c r="AS519" s="63"/>
      <c r="AT519" s="64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</row>
    <row r="520" spans="15:75" x14ac:dyDescent="0.25">
      <c r="O520" s="70"/>
      <c r="P520" s="70"/>
      <c r="Q520" s="70"/>
      <c r="R520" s="70"/>
      <c r="S520" s="70"/>
      <c r="T520" s="70"/>
      <c r="U520" s="70"/>
      <c r="V520" s="71">
        <v>0</v>
      </c>
      <c r="W520" s="66"/>
      <c r="X520" s="66"/>
      <c r="Y520" s="35">
        <f>IF(T520=Pomocný_list!$B$4,((W520/0.75)+X520),(W520)+X520*0.75)</f>
        <v>0</v>
      </c>
      <c r="Z520" s="66"/>
      <c r="AA520" s="67"/>
      <c r="AB520" s="69"/>
      <c r="AC520" s="69"/>
      <c r="AD520" s="33" t="str">
        <f si="34" t="shared"/>
        <v>Splněna</v>
      </c>
      <c r="AE520" s="34">
        <f si="37" t="shared"/>
        <v>0</v>
      </c>
      <c r="AF520" s="34">
        <f si="35" t="shared"/>
        <v>0</v>
      </c>
      <c r="AG520" s="65"/>
      <c r="AH520" s="65"/>
      <c r="AI520" s="65"/>
      <c r="AJ520" s="65"/>
      <c r="AK520" s="65"/>
      <c r="AL520" s="65"/>
      <c r="AM520" s="65"/>
      <c r="AN520" s="65"/>
      <c r="AO520" s="65"/>
      <c r="AP520" s="37" t="b">
        <f>IF(AD520="Nesplněna","Nezpůsobilé výdaje",IFERROR(IF(T520=Pomocný_list!$B$2,AF520*Pomocný_list!$C$2,IF(T520=Pomocný_list!$B$3,AF520*Pomocný_list!$C$3,IF(T520=Pomocný_list!$B$4,AF520*Pomocný_list!$C$4,IF(T520=Pomocný_list!$B$5,AF520*Pomocný_list!$C$5,IF(T520=Pomocný_list!$B$6,AF520*Pomocný_list!$C$6,IF(T520=Pomocný_list!$B$7,AF520*Pomocný_list!$C$7,IF(T520=Pomocný_list!$B$8,AF520*Pomocný_list!$C$8))))))),"Chybné údaje"))</f>
        <v>0</v>
      </c>
      <c r="AQ520" s="45">
        <f si="36" t="shared"/>
        <v>0</v>
      </c>
      <c r="AR520" s="63"/>
      <c r="AS520" s="63"/>
      <c r="AT520" s="64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</row>
    <row r="521" spans="15:75" x14ac:dyDescent="0.25">
      <c r="O521" s="70"/>
      <c r="P521" s="70"/>
      <c r="Q521" s="70"/>
      <c r="R521" s="70"/>
      <c r="S521" s="70"/>
      <c r="T521" s="70"/>
      <c r="U521" s="70"/>
      <c r="V521" s="71">
        <v>0</v>
      </c>
      <c r="W521" s="66"/>
      <c r="X521" s="66"/>
      <c r="Y521" s="35">
        <f>IF(T521=Pomocný_list!$B$4,((W521/0.75)+X521),(W521)+X521*0.75)</f>
        <v>0</v>
      </c>
      <c r="Z521" s="66"/>
      <c r="AA521" s="67"/>
      <c r="AB521" s="69"/>
      <c r="AC521" s="69"/>
      <c r="AD521" s="33" t="str">
        <f si="34" t="shared"/>
        <v>Splněna</v>
      </c>
      <c r="AE521" s="34">
        <f si="37" t="shared"/>
        <v>0</v>
      </c>
      <c r="AF521" s="34">
        <f si="35" t="shared"/>
        <v>0</v>
      </c>
      <c r="AG521" s="65"/>
      <c r="AH521" s="65"/>
      <c r="AI521" s="65"/>
      <c r="AJ521" s="65"/>
      <c r="AK521" s="65"/>
      <c r="AL521" s="65"/>
      <c r="AM521" s="65"/>
      <c r="AN521" s="65"/>
      <c r="AO521" s="65"/>
      <c r="AP521" s="37" t="b">
        <f>IF(AD521="Nesplněna","Nezpůsobilé výdaje",IFERROR(IF(T521=Pomocný_list!$B$2,AF521*Pomocný_list!$C$2,IF(T521=Pomocný_list!$B$3,AF521*Pomocný_list!$C$3,IF(T521=Pomocný_list!$B$4,AF521*Pomocný_list!$C$4,IF(T521=Pomocný_list!$B$5,AF521*Pomocný_list!$C$5,IF(T521=Pomocný_list!$B$6,AF521*Pomocný_list!$C$6,IF(T521=Pomocný_list!$B$7,AF521*Pomocný_list!$C$7,IF(T521=Pomocný_list!$B$8,AF521*Pomocný_list!$C$8))))))),"Chybné údaje"))</f>
        <v>0</v>
      </c>
      <c r="AQ521" s="45">
        <f si="36" t="shared"/>
        <v>0</v>
      </c>
      <c r="AR521" s="63"/>
      <c r="AS521" s="63"/>
      <c r="AT521" s="64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</row>
    <row r="522" spans="15:75" x14ac:dyDescent="0.25">
      <c r="O522" s="70"/>
      <c r="P522" s="70"/>
      <c r="Q522" s="70"/>
      <c r="R522" s="70"/>
      <c r="S522" s="70"/>
      <c r="T522" s="70"/>
      <c r="U522" s="70"/>
      <c r="V522" s="71">
        <v>0</v>
      </c>
      <c r="W522" s="66"/>
      <c r="X522" s="66"/>
      <c r="Y522" s="35">
        <f>IF(T522=Pomocný_list!$B$4,((W522/0.75)+X522),(W522)+X522*0.75)</f>
        <v>0</v>
      </c>
      <c r="Z522" s="66"/>
      <c r="AA522" s="67"/>
      <c r="AB522" s="69"/>
      <c r="AC522" s="69"/>
      <c r="AD522" s="33" t="str">
        <f si="34" t="shared"/>
        <v>Splněna</v>
      </c>
      <c r="AE522" s="34">
        <f si="37" t="shared"/>
        <v>0</v>
      </c>
      <c r="AF522" s="34">
        <f si="35" t="shared"/>
        <v>0</v>
      </c>
      <c r="AG522" s="65"/>
      <c r="AH522" s="65"/>
      <c r="AI522" s="65"/>
      <c r="AJ522" s="65"/>
      <c r="AK522" s="65"/>
      <c r="AL522" s="65"/>
      <c r="AM522" s="65"/>
      <c r="AN522" s="65"/>
      <c r="AO522" s="65"/>
      <c r="AP522" s="37" t="b">
        <f>IF(AD522="Nesplněna","Nezpůsobilé výdaje",IFERROR(IF(T522=Pomocný_list!$B$2,AF522*Pomocný_list!$C$2,IF(T522=Pomocný_list!$B$3,AF522*Pomocný_list!$C$3,IF(T522=Pomocný_list!$B$4,AF522*Pomocný_list!$C$4,IF(T522=Pomocný_list!$B$5,AF522*Pomocný_list!$C$5,IF(T522=Pomocný_list!$B$6,AF522*Pomocný_list!$C$6,IF(T522=Pomocný_list!$B$7,AF522*Pomocný_list!$C$7,IF(T522=Pomocný_list!$B$8,AF522*Pomocný_list!$C$8))))))),"Chybné údaje"))</f>
        <v>0</v>
      </c>
      <c r="AQ522" s="45">
        <f si="36" t="shared"/>
        <v>0</v>
      </c>
      <c r="AR522" s="63"/>
      <c r="AS522" s="63"/>
      <c r="AT522" s="64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</row>
    <row r="523" spans="15:75" x14ac:dyDescent="0.25">
      <c r="O523" s="70"/>
      <c r="P523" s="70"/>
      <c r="Q523" s="70"/>
      <c r="R523" s="70"/>
      <c r="S523" s="70"/>
      <c r="T523" s="70"/>
      <c r="U523" s="70"/>
      <c r="V523" s="71">
        <v>0</v>
      </c>
      <c r="W523" s="66"/>
      <c r="X523" s="66"/>
      <c r="Y523" s="35">
        <f>IF(T523=Pomocný_list!$B$4,((W523/0.75)+X523),(W523)+X523*0.75)</f>
        <v>0</v>
      </c>
      <c r="Z523" s="66"/>
      <c r="AA523" s="67"/>
      <c r="AB523" s="69"/>
      <c r="AC523" s="69"/>
      <c r="AD523" s="33" t="str">
        <f si="34" t="shared"/>
        <v>Splněna</v>
      </c>
      <c r="AE523" s="34">
        <f si="37" t="shared"/>
        <v>0</v>
      </c>
      <c r="AF523" s="34">
        <f si="35" t="shared"/>
        <v>0</v>
      </c>
      <c r="AG523" s="65"/>
      <c r="AH523" s="65"/>
      <c r="AI523" s="65"/>
      <c r="AJ523" s="65"/>
      <c r="AK523" s="65"/>
      <c r="AL523" s="65"/>
      <c r="AM523" s="65"/>
      <c r="AN523" s="65"/>
      <c r="AO523" s="65"/>
      <c r="AP523" s="37" t="b">
        <f>IF(AD523="Nesplněna","Nezpůsobilé výdaje",IFERROR(IF(T523=Pomocný_list!$B$2,AF523*Pomocný_list!$C$2,IF(T523=Pomocný_list!$B$3,AF523*Pomocný_list!$C$3,IF(T523=Pomocný_list!$B$4,AF523*Pomocný_list!$C$4,IF(T523=Pomocný_list!$B$5,AF523*Pomocný_list!$C$5,IF(T523=Pomocný_list!$B$6,AF523*Pomocný_list!$C$6,IF(T523=Pomocný_list!$B$7,AF523*Pomocný_list!$C$7,IF(T523=Pomocný_list!$B$8,AF523*Pomocný_list!$C$8))))))),"Chybné údaje"))</f>
        <v>0</v>
      </c>
      <c r="AQ523" s="45">
        <f si="36" t="shared"/>
        <v>0</v>
      </c>
      <c r="AR523" s="63"/>
      <c r="AS523" s="63"/>
      <c r="AT523" s="64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</row>
    <row r="524" spans="15:75" x14ac:dyDescent="0.25">
      <c r="O524" s="70"/>
      <c r="P524" s="70"/>
      <c r="Q524" s="70"/>
      <c r="R524" s="70"/>
      <c r="S524" s="70"/>
      <c r="T524" s="70"/>
      <c r="U524" s="70"/>
      <c r="V524" s="71">
        <v>0</v>
      </c>
      <c r="W524" s="66"/>
      <c r="X524" s="66"/>
      <c r="Y524" s="35">
        <f>IF(T524=Pomocný_list!$B$4,((W524/0.75)+X524),(W524)+X524*0.75)</f>
        <v>0</v>
      </c>
      <c r="Z524" s="66"/>
      <c r="AA524" s="67"/>
      <c r="AB524" s="69"/>
      <c r="AC524" s="69"/>
      <c r="AD524" s="33" t="str">
        <f si="34" t="shared"/>
        <v>Splněna</v>
      </c>
      <c r="AE524" s="34">
        <f si="37" t="shared"/>
        <v>0</v>
      </c>
      <c r="AF524" s="34">
        <f si="35" t="shared"/>
        <v>0</v>
      </c>
      <c r="AG524" s="65"/>
      <c r="AH524" s="65"/>
      <c r="AI524" s="65"/>
      <c r="AJ524" s="65"/>
      <c r="AK524" s="65"/>
      <c r="AL524" s="65"/>
      <c r="AM524" s="65"/>
      <c r="AN524" s="65"/>
      <c r="AO524" s="65"/>
      <c r="AP524" s="37" t="b">
        <f>IF(AD524="Nesplněna","Nezpůsobilé výdaje",IFERROR(IF(T524=Pomocný_list!$B$2,AF524*Pomocný_list!$C$2,IF(T524=Pomocný_list!$B$3,AF524*Pomocný_list!$C$3,IF(T524=Pomocný_list!$B$4,AF524*Pomocný_list!$C$4,IF(T524=Pomocný_list!$B$5,AF524*Pomocný_list!$C$5,IF(T524=Pomocný_list!$B$6,AF524*Pomocný_list!$C$6,IF(T524=Pomocný_list!$B$7,AF524*Pomocný_list!$C$7,IF(T524=Pomocný_list!$B$8,AF524*Pomocný_list!$C$8))))))),"Chybné údaje"))</f>
        <v>0</v>
      </c>
      <c r="AQ524" s="45">
        <f si="36" t="shared"/>
        <v>0</v>
      </c>
      <c r="AR524" s="63"/>
      <c r="AS524" s="63"/>
      <c r="AT524" s="64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</row>
    <row r="525" spans="15:75" x14ac:dyDescent="0.25">
      <c r="O525" s="70"/>
      <c r="P525" s="70"/>
      <c r="Q525" s="70"/>
      <c r="R525" s="70"/>
      <c r="S525" s="70"/>
      <c r="T525" s="70"/>
      <c r="U525" s="70"/>
      <c r="V525" s="71">
        <v>0</v>
      </c>
      <c r="W525" s="66"/>
      <c r="X525" s="66"/>
      <c r="Y525" s="35">
        <f>IF(T525=Pomocný_list!$B$4,((W525/0.75)+X525),(W525)+X525*0.75)</f>
        <v>0</v>
      </c>
      <c r="Z525" s="66"/>
      <c r="AA525" s="67"/>
      <c r="AB525" s="69"/>
      <c r="AC525" s="69"/>
      <c r="AD525" s="33" t="str">
        <f si="34" t="shared"/>
        <v>Splněna</v>
      </c>
      <c r="AE525" s="34">
        <f si="37" t="shared"/>
        <v>0</v>
      </c>
      <c r="AF525" s="34">
        <f si="35" t="shared"/>
        <v>0</v>
      </c>
      <c r="AG525" s="65"/>
      <c r="AH525" s="65"/>
      <c r="AI525" s="65"/>
      <c r="AJ525" s="65"/>
      <c r="AK525" s="65"/>
      <c r="AL525" s="65"/>
      <c r="AM525" s="65"/>
      <c r="AN525" s="65"/>
      <c r="AO525" s="65"/>
      <c r="AP525" s="37" t="b">
        <f>IF(AD525="Nesplněna","Nezpůsobilé výdaje",IFERROR(IF(T525=Pomocný_list!$B$2,AF525*Pomocný_list!$C$2,IF(T525=Pomocný_list!$B$3,AF525*Pomocný_list!$C$3,IF(T525=Pomocný_list!$B$4,AF525*Pomocný_list!$C$4,IF(T525=Pomocný_list!$B$5,AF525*Pomocný_list!$C$5,IF(T525=Pomocný_list!$B$6,AF525*Pomocný_list!$C$6,IF(T525=Pomocný_list!$B$7,AF525*Pomocný_list!$C$7,IF(T525=Pomocný_list!$B$8,AF525*Pomocný_list!$C$8))))))),"Chybné údaje"))</f>
        <v>0</v>
      </c>
      <c r="AQ525" s="45">
        <f si="36" t="shared"/>
        <v>0</v>
      </c>
      <c r="AR525" s="63"/>
      <c r="AS525" s="63"/>
      <c r="AT525" s="64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</row>
    <row r="526" spans="15:75" x14ac:dyDescent="0.25">
      <c r="O526" s="70"/>
      <c r="P526" s="70"/>
      <c r="Q526" s="70"/>
      <c r="R526" s="70"/>
      <c r="S526" s="70"/>
      <c r="T526" s="70"/>
      <c r="U526" s="70"/>
      <c r="V526" s="71">
        <v>0</v>
      </c>
      <c r="W526" s="66"/>
      <c r="X526" s="66"/>
      <c r="Y526" s="35">
        <f>IF(T526=Pomocný_list!$B$4,((W526/0.75)+X526),(W526)+X526*0.75)</f>
        <v>0</v>
      </c>
      <c r="Z526" s="66"/>
      <c r="AA526" s="67"/>
      <c r="AB526" s="69"/>
      <c r="AC526" s="69"/>
      <c r="AD526" s="33" t="str">
        <f si="34" t="shared"/>
        <v>Splněna</v>
      </c>
      <c r="AE526" s="34">
        <f si="37" t="shared"/>
        <v>0</v>
      </c>
      <c r="AF526" s="34">
        <f si="35" t="shared"/>
        <v>0</v>
      </c>
      <c r="AG526" s="65"/>
      <c r="AH526" s="65"/>
      <c r="AI526" s="65"/>
      <c r="AJ526" s="65"/>
      <c r="AK526" s="65"/>
      <c r="AL526" s="65"/>
      <c r="AM526" s="65"/>
      <c r="AN526" s="65"/>
      <c r="AO526" s="65"/>
      <c r="AP526" s="37" t="b">
        <f>IF(AD526="Nesplněna","Nezpůsobilé výdaje",IFERROR(IF(T526=Pomocný_list!$B$2,AF526*Pomocný_list!$C$2,IF(T526=Pomocný_list!$B$3,AF526*Pomocný_list!$C$3,IF(T526=Pomocný_list!$B$4,AF526*Pomocný_list!$C$4,IF(T526=Pomocný_list!$B$5,AF526*Pomocný_list!$C$5,IF(T526=Pomocný_list!$B$6,AF526*Pomocný_list!$C$6,IF(T526=Pomocný_list!$B$7,AF526*Pomocný_list!$C$7,IF(T526=Pomocný_list!$B$8,AF526*Pomocný_list!$C$8))))))),"Chybné údaje"))</f>
        <v>0</v>
      </c>
      <c r="AQ526" s="45">
        <f si="36" t="shared"/>
        <v>0</v>
      </c>
      <c r="AR526" s="63"/>
      <c r="AS526" s="63"/>
      <c r="AT526" s="64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</row>
    <row r="527" spans="15:75" x14ac:dyDescent="0.25">
      <c r="O527" s="70"/>
      <c r="P527" s="70"/>
      <c r="Q527" s="70"/>
      <c r="R527" s="70"/>
      <c r="S527" s="70"/>
      <c r="T527" s="70"/>
      <c r="U527" s="70"/>
      <c r="V527" s="71">
        <v>0</v>
      </c>
      <c r="W527" s="66"/>
      <c r="X527" s="66"/>
      <c r="Y527" s="35">
        <f>IF(T527=Pomocný_list!$B$4,((W527/0.75)+X527),(W527)+X527*0.75)</f>
        <v>0</v>
      </c>
      <c r="Z527" s="66"/>
      <c r="AA527" s="67"/>
      <c r="AB527" s="69"/>
      <c r="AC527" s="69"/>
      <c r="AD527" s="33" t="str">
        <f si="34" t="shared"/>
        <v>Splněna</v>
      </c>
      <c r="AE527" s="34">
        <f si="37" t="shared"/>
        <v>0</v>
      </c>
      <c r="AF527" s="34">
        <f si="35" t="shared"/>
        <v>0</v>
      </c>
      <c r="AG527" s="65"/>
      <c r="AH527" s="65"/>
      <c r="AI527" s="65"/>
      <c r="AJ527" s="65"/>
      <c r="AK527" s="65"/>
      <c r="AL527" s="65"/>
      <c r="AM527" s="65"/>
      <c r="AN527" s="65"/>
      <c r="AO527" s="65"/>
      <c r="AP527" s="37" t="b">
        <f>IF(AD527="Nesplněna","Nezpůsobilé výdaje",IFERROR(IF(T527=Pomocný_list!$B$2,AF527*Pomocný_list!$C$2,IF(T527=Pomocný_list!$B$3,AF527*Pomocný_list!$C$3,IF(T527=Pomocný_list!$B$4,AF527*Pomocný_list!$C$4,IF(T527=Pomocný_list!$B$5,AF527*Pomocný_list!$C$5,IF(T527=Pomocný_list!$B$6,AF527*Pomocný_list!$C$6,IF(T527=Pomocný_list!$B$7,AF527*Pomocný_list!$C$7,IF(T527=Pomocný_list!$B$8,AF527*Pomocný_list!$C$8))))))),"Chybné údaje"))</f>
        <v>0</v>
      </c>
      <c r="AQ527" s="45">
        <f si="36" t="shared"/>
        <v>0</v>
      </c>
      <c r="AR527" s="63"/>
      <c r="AS527" s="63"/>
      <c r="AT527" s="64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</row>
    <row r="528" spans="15:75" x14ac:dyDescent="0.25">
      <c r="O528" s="70"/>
      <c r="P528" s="70"/>
      <c r="Q528" s="70"/>
      <c r="R528" s="70"/>
      <c r="S528" s="70"/>
      <c r="T528" s="70"/>
      <c r="U528" s="70"/>
      <c r="V528" s="71">
        <v>0</v>
      </c>
      <c r="W528" s="66"/>
      <c r="X528" s="66"/>
      <c r="Y528" s="35">
        <f>IF(T528=Pomocný_list!$B$4,((W528/0.75)+X528),(W528)+X528*0.75)</f>
        <v>0</v>
      </c>
      <c r="Z528" s="66"/>
      <c r="AA528" s="67"/>
      <c r="AB528" s="69"/>
      <c r="AC528" s="69"/>
      <c r="AD528" s="33" t="str">
        <f si="34" t="shared"/>
        <v>Splněna</v>
      </c>
      <c r="AE528" s="34">
        <f si="37" t="shared"/>
        <v>0</v>
      </c>
      <c r="AF528" s="34">
        <f si="35" t="shared"/>
        <v>0</v>
      </c>
      <c r="AG528" s="65"/>
      <c r="AH528" s="65"/>
      <c r="AI528" s="65"/>
      <c r="AJ528" s="65"/>
      <c r="AK528" s="65"/>
      <c r="AL528" s="65"/>
      <c r="AM528" s="65"/>
      <c r="AN528" s="65"/>
      <c r="AO528" s="65"/>
      <c r="AP528" s="37" t="b">
        <f>IF(AD528="Nesplněna","Nezpůsobilé výdaje",IFERROR(IF(T528=Pomocný_list!$B$2,AF528*Pomocný_list!$C$2,IF(T528=Pomocný_list!$B$3,AF528*Pomocný_list!$C$3,IF(T528=Pomocný_list!$B$4,AF528*Pomocný_list!$C$4,IF(T528=Pomocný_list!$B$5,AF528*Pomocný_list!$C$5,IF(T528=Pomocný_list!$B$6,AF528*Pomocný_list!$C$6,IF(T528=Pomocný_list!$B$7,AF528*Pomocný_list!$C$7,IF(T528=Pomocný_list!$B$8,AF528*Pomocný_list!$C$8))))))),"Chybné údaje"))</f>
        <v>0</v>
      </c>
      <c r="AQ528" s="45">
        <f si="36" t="shared"/>
        <v>0</v>
      </c>
      <c r="AR528" s="63"/>
      <c r="AS528" s="63"/>
      <c r="AT528" s="64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</row>
    <row r="529" spans="15:75" x14ac:dyDescent="0.25">
      <c r="O529" s="70"/>
      <c r="P529" s="70"/>
      <c r="Q529" s="70"/>
      <c r="R529" s="70"/>
      <c r="S529" s="70"/>
      <c r="T529" s="70"/>
      <c r="U529" s="70"/>
      <c r="V529" s="71">
        <v>0</v>
      </c>
      <c r="W529" s="66"/>
      <c r="X529" s="66"/>
      <c r="Y529" s="35">
        <f>IF(T529=Pomocný_list!$B$4,((W529/0.75)+X529),(W529)+X529*0.75)</f>
        <v>0</v>
      </c>
      <c r="Z529" s="66"/>
      <c r="AA529" s="67"/>
      <c r="AB529" s="69"/>
      <c r="AC529" s="69"/>
      <c r="AD529" s="33" t="str">
        <f si="34" t="shared"/>
        <v>Splněna</v>
      </c>
      <c r="AE529" s="34">
        <f si="37" t="shared"/>
        <v>0</v>
      </c>
      <c r="AF529" s="34">
        <f si="35" t="shared"/>
        <v>0</v>
      </c>
      <c r="AG529" s="65"/>
      <c r="AH529" s="65"/>
      <c r="AI529" s="65"/>
      <c r="AJ529" s="65"/>
      <c r="AK529" s="65"/>
      <c r="AL529" s="65"/>
      <c r="AM529" s="65"/>
      <c r="AN529" s="65"/>
      <c r="AO529" s="65"/>
      <c r="AP529" s="37" t="b">
        <f>IF(AD529="Nesplněna","Nezpůsobilé výdaje",IFERROR(IF(T529=Pomocný_list!$B$2,AF529*Pomocný_list!$C$2,IF(T529=Pomocný_list!$B$3,AF529*Pomocný_list!$C$3,IF(T529=Pomocný_list!$B$4,AF529*Pomocný_list!$C$4,IF(T529=Pomocný_list!$B$5,AF529*Pomocný_list!$C$5,IF(T529=Pomocný_list!$B$6,AF529*Pomocný_list!$C$6,IF(T529=Pomocný_list!$B$7,AF529*Pomocný_list!$C$7,IF(T529=Pomocný_list!$B$8,AF529*Pomocný_list!$C$8))))))),"Chybné údaje"))</f>
        <v>0</v>
      </c>
      <c r="AQ529" s="45">
        <f si="36" t="shared"/>
        <v>0</v>
      </c>
      <c r="AR529" s="63"/>
      <c r="AS529" s="63"/>
      <c r="AT529" s="64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</row>
    <row r="530" spans="15:75" x14ac:dyDescent="0.25">
      <c r="O530" s="70"/>
      <c r="P530" s="70"/>
      <c r="Q530" s="70"/>
      <c r="R530" s="70"/>
      <c r="S530" s="70"/>
      <c r="T530" s="70"/>
      <c r="U530" s="70"/>
      <c r="V530" s="71">
        <v>0</v>
      </c>
      <c r="W530" s="66"/>
      <c r="X530" s="66"/>
      <c r="Y530" s="35">
        <f>IF(T530=Pomocný_list!$B$4,((W530/0.75)+X530),(W530)+X530*0.75)</f>
        <v>0</v>
      </c>
      <c r="Z530" s="66"/>
      <c r="AA530" s="67"/>
      <c r="AB530" s="69"/>
      <c r="AC530" s="69"/>
      <c r="AD530" s="33" t="str">
        <f si="34" t="shared"/>
        <v>Splněna</v>
      </c>
      <c r="AE530" s="34">
        <f si="37" t="shared"/>
        <v>0</v>
      </c>
      <c r="AF530" s="34">
        <f si="35" t="shared"/>
        <v>0</v>
      </c>
      <c r="AG530" s="65"/>
      <c r="AH530" s="65"/>
      <c r="AI530" s="65"/>
      <c r="AJ530" s="65"/>
      <c r="AK530" s="65"/>
      <c r="AL530" s="65"/>
      <c r="AM530" s="65"/>
      <c r="AN530" s="65"/>
      <c r="AO530" s="65"/>
      <c r="AP530" s="37" t="b">
        <f>IF(AD530="Nesplněna","Nezpůsobilé výdaje",IFERROR(IF(T530=Pomocný_list!$B$2,AF530*Pomocný_list!$C$2,IF(T530=Pomocný_list!$B$3,AF530*Pomocný_list!$C$3,IF(T530=Pomocný_list!$B$4,AF530*Pomocný_list!$C$4,IF(T530=Pomocný_list!$B$5,AF530*Pomocný_list!$C$5,IF(T530=Pomocný_list!$B$6,AF530*Pomocný_list!$C$6,IF(T530=Pomocný_list!$B$7,AF530*Pomocný_list!$C$7,IF(T530=Pomocný_list!$B$8,AF530*Pomocný_list!$C$8))))))),"Chybné údaje"))</f>
        <v>0</v>
      </c>
      <c r="AQ530" s="45">
        <f si="36" t="shared"/>
        <v>0</v>
      </c>
      <c r="AR530" s="63"/>
      <c r="AS530" s="63"/>
      <c r="AT530" s="64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</row>
    <row r="531" spans="15:75" x14ac:dyDescent="0.25">
      <c r="O531" s="70"/>
      <c r="P531" s="70"/>
      <c r="Q531" s="70"/>
      <c r="R531" s="70"/>
      <c r="S531" s="70"/>
      <c r="T531" s="70"/>
      <c r="U531" s="70"/>
      <c r="V531" s="71">
        <v>0</v>
      </c>
      <c r="W531" s="66"/>
      <c r="X531" s="66"/>
      <c r="Y531" s="35">
        <f>IF(T531=Pomocný_list!$B$4,((W531/0.75)+X531),(W531)+X531*0.75)</f>
        <v>0</v>
      </c>
      <c r="Z531" s="66"/>
      <c r="AA531" s="67"/>
      <c r="AB531" s="69"/>
      <c r="AC531" s="69"/>
      <c r="AD531" s="33" t="str">
        <f si="34" t="shared"/>
        <v>Splněna</v>
      </c>
      <c r="AE531" s="34">
        <f si="37" t="shared"/>
        <v>0</v>
      </c>
      <c r="AF531" s="34">
        <f si="35" t="shared"/>
        <v>0</v>
      </c>
      <c r="AG531" s="65"/>
      <c r="AH531" s="65"/>
      <c r="AI531" s="65"/>
      <c r="AJ531" s="65"/>
      <c r="AK531" s="65"/>
      <c r="AL531" s="65"/>
      <c r="AM531" s="65"/>
      <c r="AN531" s="65"/>
      <c r="AO531" s="65"/>
      <c r="AP531" s="37" t="b">
        <f>IF(AD531="Nesplněna","Nezpůsobilé výdaje",IFERROR(IF(T531=Pomocný_list!$B$2,AF531*Pomocný_list!$C$2,IF(T531=Pomocný_list!$B$3,AF531*Pomocný_list!$C$3,IF(T531=Pomocný_list!$B$4,AF531*Pomocný_list!$C$4,IF(T531=Pomocný_list!$B$5,AF531*Pomocný_list!$C$5,IF(T531=Pomocný_list!$B$6,AF531*Pomocný_list!$C$6,IF(T531=Pomocný_list!$B$7,AF531*Pomocný_list!$C$7,IF(T531=Pomocný_list!$B$8,AF531*Pomocný_list!$C$8))))))),"Chybné údaje"))</f>
        <v>0</v>
      </c>
      <c r="AQ531" s="45">
        <f si="36" t="shared"/>
        <v>0</v>
      </c>
      <c r="AR531" s="63"/>
      <c r="AS531" s="63"/>
      <c r="AT531" s="64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</row>
    <row r="532" spans="15:75" x14ac:dyDescent="0.25">
      <c r="O532" s="70"/>
      <c r="P532" s="70"/>
      <c r="Q532" s="70"/>
      <c r="R532" s="70"/>
      <c r="S532" s="70"/>
      <c r="T532" s="70"/>
      <c r="U532" s="70"/>
      <c r="V532" s="71">
        <v>0</v>
      </c>
      <c r="W532" s="66"/>
      <c r="X532" s="66"/>
      <c r="Y532" s="35">
        <f>IF(T532=Pomocný_list!$B$4,((W532/0.75)+X532),(W532)+X532*0.75)</f>
        <v>0</v>
      </c>
      <c r="Z532" s="66"/>
      <c r="AA532" s="67"/>
      <c r="AB532" s="69"/>
      <c r="AC532" s="69"/>
      <c r="AD532" s="33" t="str">
        <f si="34" t="shared"/>
        <v>Splněna</v>
      </c>
      <c r="AE532" s="34">
        <f si="37" t="shared"/>
        <v>0</v>
      </c>
      <c r="AF532" s="34">
        <f si="35" t="shared"/>
        <v>0</v>
      </c>
      <c r="AG532" s="65"/>
      <c r="AH532" s="65"/>
      <c r="AI532" s="65"/>
      <c r="AJ532" s="65"/>
      <c r="AK532" s="65"/>
      <c r="AL532" s="65"/>
      <c r="AM532" s="65"/>
      <c r="AN532" s="65"/>
      <c r="AO532" s="65"/>
      <c r="AP532" s="37" t="b">
        <f>IF(AD532="Nesplněna","Nezpůsobilé výdaje",IFERROR(IF(T532=Pomocný_list!$B$2,AF532*Pomocný_list!$C$2,IF(T532=Pomocný_list!$B$3,AF532*Pomocný_list!$C$3,IF(T532=Pomocný_list!$B$4,AF532*Pomocný_list!$C$4,IF(T532=Pomocný_list!$B$5,AF532*Pomocný_list!$C$5,IF(T532=Pomocný_list!$B$6,AF532*Pomocný_list!$C$6,IF(T532=Pomocný_list!$B$7,AF532*Pomocný_list!$C$7,IF(T532=Pomocný_list!$B$8,AF532*Pomocný_list!$C$8))))))),"Chybné údaje"))</f>
        <v>0</v>
      </c>
      <c r="AQ532" s="45">
        <f si="36" t="shared"/>
        <v>0</v>
      </c>
      <c r="AR532" s="63"/>
      <c r="AS532" s="63"/>
      <c r="AT532" s="64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</row>
    <row r="533" spans="15:75" x14ac:dyDescent="0.25">
      <c r="O533" s="70"/>
      <c r="P533" s="70"/>
      <c r="Q533" s="70"/>
      <c r="R533" s="70"/>
      <c r="S533" s="70"/>
      <c r="T533" s="70"/>
      <c r="U533" s="70"/>
      <c r="V533" s="71">
        <v>0</v>
      </c>
      <c r="W533" s="66"/>
      <c r="X533" s="66"/>
      <c r="Y533" s="35">
        <f>IF(T533=Pomocný_list!$B$4,((W533/0.75)+X533),(W533)+X533*0.75)</f>
        <v>0</v>
      </c>
      <c r="Z533" s="66"/>
      <c r="AA533" s="67"/>
      <c r="AB533" s="69"/>
      <c r="AC533" s="69"/>
      <c r="AD533" s="33" t="str">
        <f si="34" t="shared"/>
        <v>Splněna</v>
      </c>
      <c r="AE533" s="34">
        <f si="37" t="shared"/>
        <v>0</v>
      </c>
      <c r="AF533" s="34">
        <f si="35" t="shared"/>
        <v>0</v>
      </c>
      <c r="AG533" s="65"/>
      <c r="AH533" s="65"/>
      <c r="AI533" s="65"/>
      <c r="AJ533" s="65"/>
      <c r="AK533" s="65"/>
      <c r="AL533" s="65"/>
      <c r="AM533" s="65"/>
      <c r="AN533" s="65"/>
      <c r="AO533" s="65"/>
      <c r="AP533" s="37" t="b">
        <f>IF(AD533="Nesplněna","Nezpůsobilé výdaje",IFERROR(IF(T533=Pomocný_list!$B$2,AF533*Pomocný_list!$C$2,IF(T533=Pomocný_list!$B$3,AF533*Pomocný_list!$C$3,IF(T533=Pomocný_list!$B$4,AF533*Pomocný_list!$C$4,IF(T533=Pomocný_list!$B$5,AF533*Pomocný_list!$C$5,IF(T533=Pomocný_list!$B$6,AF533*Pomocný_list!$C$6,IF(T533=Pomocný_list!$B$7,AF533*Pomocný_list!$C$7,IF(T533=Pomocný_list!$B$8,AF533*Pomocný_list!$C$8))))))),"Chybné údaje"))</f>
        <v>0</v>
      </c>
      <c r="AQ533" s="45">
        <f si="36" t="shared"/>
        <v>0</v>
      </c>
      <c r="AR533" s="63"/>
      <c r="AS533" s="63"/>
      <c r="AT533" s="64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</row>
    <row r="534" spans="15:75" x14ac:dyDescent="0.25">
      <c r="O534" s="70"/>
      <c r="P534" s="70"/>
      <c r="Q534" s="70"/>
      <c r="R534" s="70"/>
      <c r="S534" s="70"/>
      <c r="T534" s="70"/>
      <c r="U534" s="70"/>
      <c r="V534" s="71">
        <v>0</v>
      </c>
      <c r="W534" s="66"/>
      <c r="X534" s="66"/>
      <c r="Y534" s="35">
        <f>IF(T534=Pomocný_list!$B$4,((W534/0.75)+X534),(W534)+X534*0.75)</f>
        <v>0</v>
      </c>
      <c r="Z534" s="66"/>
      <c r="AA534" s="67"/>
      <c r="AB534" s="69"/>
      <c r="AC534" s="69"/>
      <c r="AD534" s="33" t="str">
        <f si="34" t="shared"/>
        <v>Splněna</v>
      </c>
      <c r="AE534" s="34">
        <f si="37" t="shared"/>
        <v>0</v>
      </c>
      <c r="AF534" s="34">
        <f si="35" t="shared"/>
        <v>0</v>
      </c>
      <c r="AG534" s="65"/>
      <c r="AH534" s="65"/>
      <c r="AI534" s="65"/>
      <c r="AJ534" s="65"/>
      <c r="AK534" s="65"/>
      <c r="AL534" s="65"/>
      <c r="AM534" s="65"/>
      <c r="AN534" s="65"/>
      <c r="AO534" s="65"/>
      <c r="AP534" s="37" t="b">
        <f>IF(AD534="Nesplněna","Nezpůsobilé výdaje",IFERROR(IF(T534=Pomocný_list!$B$2,AF534*Pomocný_list!$C$2,IF(T534=Pomocný_list!$B$3,AF534*Pomocný_list!$C$3,IF(T534=Pomocný_list!$B$4,AF534*Pomocný_list!$C$4,IF(T534=Pomocný_list!$B$5,AF534*Pomocný_list!$C$5,IF(T534=Pomocný_list!$B$6,AF534*Pomocný_list!$C$6,IF(T534=Pomocný_list!$B$7,AF534*Pomocný_list!$C$7,IF(T534=Pomocný_list!$B$8,AF534*Pomocný_list!$C$8))))))),"Chybné údaje"))</f>
        <v>0</v>
      </c>
      <c r="AQ534" s="45">
        <f si="36" t="shared"/>
        <v>0</v>
      </c>
      <c r="AR534" s="63"/>
      <c r="AS534" s="63"/>
      <c r="AT534" s="64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</row>
    <row r="535" spans="15:75" x14ac:dyDescent="0.25">
      <c r="O535" s="70"/>
      <c r="P535" s="70"/>
      <c r="Q535" s="70"/>
      <c r="R535" s="70"/>
      <c r="S535" s="70"/>
      <c r="T535" s="70"/>
      <c r="U535" s="70"/>
      <c r="V535" s="71">
        <v>0</v>
      </c>
      <c r="W535" s="66"/>
      <c r="X535" s="66"/>
      <c r="Y535" s="35">
        <f>IF(T535=Pomocný_list!$B$4,((W535/0.75)+X535),(W535)+X535*0.75)</f>
        <v>0</v>
      </c>
      <c r="Z535" s="66"/>
      <c r="AA535" s="67"/>
      <c r="AB535" s="69"/>
      <c r="AC535" s="69"/>
      <c r="AD535" s="33" t="str">
        <f si="34" t="shared"/>
        <v>Splněna</v>
      </c>
      <c r="AE535" s="34">
        <f si="37" t="shared"/>
        <v>0</v>
      </c>
      <c r="AF535" s="34">
        <f si="35" t="shared"/>
        <v>0</v>
      </c>
      <c r="AG535" s="65"/>
      <c r="AH535" s="65"/>
      <c r="AI535" s="65"/>
      <c r="AJ535" s="65"/>
      <c r="AK535" s="65"/>
      <c r="AL535" s="65"/>
      <c r="AM535" s="65"/>
      <c r="AN535" s="65"/>
      <c r="AO535" s="65"/>
      <c r="AP535" s="37" t="b">
        <f>IF(AD535="Nesplněna","Nezpůsobilé výdaje",IFERROR(IF(T535=Pomocný_list!$B$2,AF535*Pomocný_list!$C$2,IF(T535=Pomocný_list!$B$3,AF535*Pomocný_list!$C$3,IF(T535=Pomocný_list!$B$4,AF535*Pomocný_list!$C$4,IF(T535=Pomocný_list!$B$5,AF535*Pomocný_list!$C$5,IF(T535=Pomocný_list!$B$6,AF535*Pomocný_list!$C$6,IF(T535=Pomocný_list!$B$7,AF535*Pomocný_list!$C$7,IF(T535=Pomocný_list!$B$8,AF535*Pomocný_list!$C$8))))))),"Chybné údaje"))</f>
        <v>0</v>
      </c>
      <c r="AQ535" s="45">
        <f si="36" t="shared"/>
        <v>0</v>
      </c>
      <c r="AR535" s="63"/>
      <c r="AS535" s="63"/>
      <c r="AT535" s="64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</row>
    <row r="536" spans="15:75" x14ac:dyDescent="0.25">
      <c r="O536" s="70"/>
      <c r="P536" s="70"/>
      <c r="Q536" s="70"/>
      <c r="R536" s="70"/>
      <c r="S536" s="70"/>
      <c r="T536" s="70"/>
      <c r="U536" s="70"/>
      <c r="V536" s="71">
        <v>0</v>
      </c>
      <c r="W536" s="66"/>
      <c r="X536" s="66"/>
      <c r="Y536" s="35">
        <f>IF(T536=Pomocný_list!$B$4,((W536/0.75)+X536),(W536)+X536*0.75)</f>
        <v>0</v>
      </c>
      <c r="Z536" s="66"/>
      <c r="AA536" s="67"/>
      <c r="AB536" s="69"/>
      <c r="AC536" s="69"/>
      <c r="AD536" s="33" t="str">
        <f si="34" t="shared"/>
        <v>Splněna</v>
      </c>
      <c r="AE536" s="34">
        <f si="37" t="shared"/>
        <v>0</v>
      </c>
      <c r="AF536" s="34">
        <f si="35" t="shared"/>
        <v>0</v>
      </c>
      <c r="AG536" s="65"/>
      <c r="AH536" s="65"/>
      <c r="AI536" s="65"/>
      <c r="AJ536" s="65"/>
      <c r="AK536" s="65"/>
      <c r="AL536" s="65"/>
      <c r="AM536" s="65"/>
      <c r="AN536" s="65"/>
      <c r="AO536" s="65"/>
      <c r="AP536" s="37" t="b">
        <f>IF(AD536="Nesplněna","Nezpůsobilé výdaje",IFERROR(IF(T536=Pomocný_list!$B$2,AF536*Pomocný_list!$C$2,IF(T536=Pomocný_list!$B$3,AF536*Pomocný_list!$C$3,IF(T536=Pomocný_list!$B$4,AF536*Pomocný_list!$C$4,IF(T536=Pomocný_list!$B$5,AF536*Pomocný_list!$C$5,IF(T536=Pomocný_list!$B$6,AF536*Pomocný_list!$C$6,IF(T536=Pomocný_list!$B$7,AF536*Pomocný_list!$C$7,IF(T536=Pomocný_list!$B$8,AF536*Pomocný_list!$C$8))))))),"Chybné údaje"))</f>
        <v>0</v>
      </c>
      <c r="AQ536" s="45">
        <f si="36" t="shared"/>
        <v>0</v>
      </c>
      <c r="AR536" s="63"/>
      <c r="AS536" s="63"/>
      <c r="AT536" s="64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</row>
    <row r="537" spans="15:75" x14ac:dyDescent="0.25">
      <c r="O537" s="70"/>
      <c r="P537" s="70"/>
      <c r="Q537" s="70"/>
      <c r="R537" s="70"/>
      <c r="S537" s="70"/>
      <c r="T537" s="70"/>
      <c r="U537" s="70"/>
      <c r="V537" s="71">
        <v>0</v>
      </c>
      <c r="W537" s="66"/>
      <c r="X537" s="66"/>
      <c r="Y537" s="35">
        <f>IF(T537=Pomocný_list!$B$4,((W537/0.75)+X537),(W537)+X537*0.75)</f>
        <v>0</v>
      </c>
      <c r="Z537" s="66"/>
      <c r="AA537" s="67"/>
      <c r="AB537" s="69"/>
      <c r="AC537" s="69"/>
      <c r="AD537" s="33" t="str">
        <f si="34" t="shared"/>
        <v>Splněna</v>
      </c>
      <c r="AE537" s="34">
        <f si="37" t="shared"/>
        <v>0</v>
      </c>
      <c r="AF537" s="34">
        <f si="35" t="shared"/>
        <v>0</v>
      </c>
      <c r="AG537" s="65"/>
      <c r="AH537" s="65"/>
      <c r="AI537" s="65"/>
      <c r="AJ537" s="65"/>
      <c r="AK537" s="65"/>
      <c r="AL537" s="65"/>
      <c r="AM537" s="65"/>
      <c r="AN537" s="65"/>
      <c r="AO537" s="65"/>
      <c r="AP537" s="37" t="b">
        <f>IF(AD537="Nesplněna","Nezpůsobilé výdaje",IFERROR(IF(T537=Pomocný_list!$B$2,AF537*Pomocný_list!$C$2,IF(T537=Pomocný_list!$B$3,AF537*Pomocný_list!$C$3,IF(T537=Pomocný_list!$B$4,AF537*Pomocný_list!$C$4,IF(T537=Pomocný_list!$B$5,AF537*Pomocný_list!$C$5,IF(T537=Pomocný_list!$B$6,AF537*Pomocný_list!$C$6,IF(T537=Pomocný_list!$B$7,AF537*Pomocný_list!$C$7,IF(T537=Pomocný_list!$B$8,AF537*Pomocný_list!$C$8))))))),"Chybné údaje"))</f>
        <v>0</v>
      </c>
      <c r="AQ537" s="45">
        <f si="36" t="shared"/>
        <v>0</v>
      </c>
      <c r="AR537" s="63"/>
      <c r="AS537" s="63"/>
      <c r="AT537" s="64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</row>
    <row r="538" spans="15:75" x14ac:dyDescent="0.25">
      <c r="O538" s="70"/>
      <c r="P538" s="70"/>
      <c r="Q538" s="70"/>
      <c r="R538" s="70"/>
      <c r="S538" s="70"/>
      <c r="T538" s="70"/>
      <c r="U538" s="70"/>
      <c r="V538" s="71">
        <v>0</v>
      </c>
      <c r="W538" s="66"/>
      <c r="X538" s="66"/>
      <c r="Y538" s="35">
        <f>IF(T538=Pomocný_list!$B$4,((W538/0.75)+X538),(W538)+X538*0.75)</f>
        <v>0</v>
      </c>
      <c r="Z538" s="66"/>
      <c r="AA538" s="67"/>
      <c r="AB538" s="69"/>
      <c r="AC538" s="69"/>
      <c r="AD538" s="33" t="str">
        <f si="34" t="shared"/>
        <v>Splněna</v>
      </c>
      <c r="AE538" s="34">
        <f si="37" t="shared"/>
        <v>0</v>
      </c>
      <c r="AF538" s="34">
        <f si="35" t="shared"/>
        <v>0</v>
      </c>
      <c r="AG538" s="65"/>
      <c r="AH538" s="65"/>
      <c r="AI538" s="65"/>
      <c r="AJ538" s="65"/>
      <c r="AK538" s="65"/>
      <c r="AL538" s="65"/>
      <c r="AM538" s="65"/>
      <c r="AN538" s="65"/>
      <c r="AO538" s="65"/>
      <c r="AP538" s="37" t="b">
        <f>IF(AD538="Nesplněna","Nezpůsobilé výdaje",IFERROR(IF(T538=Pomocný_list!$B$2,AF538*Pomocný_list!$C$2,IF(T538=Pomocný_list!$B$3,AF538*Pomocný_list!$C$3,IF(T538=Pomocný_list!$B$4,AF538*Pomocný_list!$C$4,IF(T538=Pomocný_list!$B$5,AF538*Pomocný_list!$C$5,IF(T538=Pomocný_list!$B$6,AF538*Pomocný_list!$C$6,IF(T538=Pomocný_list!$B$7,AF538*Pomocný_list!$C$7,IF(T538=Pomocný_list!$B$8,AF538*Pomocný_list!$C$8))))))),"Chybné údaje"))</f>
        <v>0</v>
      </c>
      <c r="AQ538" s="45">
        <f si="36" t="shared"/>
        <v>0</v>
      </c>
      <c r="AR538" s="63"/>
      <c r="AS538" s="63"/>
      <c r="AT538" s="64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</row>
    <row r="539" spans="15:75" x14ac:dyDescent="0.25">
      <c r="O539" s="70"/>
      <c r="P539" s="70"/>
      <c r="Q539" s="70"/>
      <c r="R539" s="70"/>
      <c r="S539" s="70"/>
      <c r="T539" s="70"/>
      <c r="U539" s="70"/>
      <c r="V539" s="71">
        <v>0</v>
      </c>
      <c r="W539" s="66"/>
      <c r="X539" s="66"/>
      <c r="Y539" s="35">
        <f>IF(T539=Pomocný_list!$B$4,((W539/0.75)+X539),(W539)+X539*0.75)</f>
        <v>0</v>
      </c>
      <c r="Z539" s="66"/>
      <c r="AA539" s="67"/>
      <c r="AB539" s="69"/>
      <c r="AC539" s="69"/>
      <c r="AD539" s="33" t="str">
        <f si="34" t="shared"/>
        <v>Splněna</v>
      </c>
      <c r="AE539" s="34">
        <f si="37" t="shared"/>
        <v>0</v>
      </c>
      <c r="AF539" s="34">
        <f si="35" t="shared"/>
        <v>0</v>
      </c>
      <c r="AG539" s="65"/>
      <c r="AH539" s="65"/>
      <c r="AI539" s="65"/>
      <c r="AJ539" s="65"/>
      <c r="AK539" s="65"/>
      <c r="AL539" s="65"/>
      <c r="AM539" s="65"/>
      <c r="AN539" s="65"/>
      <c r="AO539" s="65"/>
      <c r="AP539" s="37" t="b">
        <f>IF(AD539="Nesplněna","Nezpůsobilé výdaje",IFERROR(IF(T539=Pomocný_list!$B$2,AF539*Pomocný_list!$C$2,IF(T539=Pomocný_list!$B$3,AF539*Pomocný_list!$C$3,IF(T539=Pomocný_list!$B$4,AF539*Pomocný_list!$C$4,IF(T539=Pomocný_list!$B$5,AF539*Pomocný_list!$C$5,IF(T539=Pomocný_list!$B$6,AF539*Pomocný_list!$C$6,IF(T539=Pomocný_list!$B$7,AF539*Pomocný_list!$C$7,IF(T539=Pomocný_list!$B$8,AF539*Pomocný_list!$C$8))))))),"Chybné údaje"))</f>
        <v>0</v>
      </c>
      <c r="AQ539" s="45">
        <f si="36" t="shared"/>
        <v>0</v>
      </c>
      <c r="AR539" s="63"/>
      <c r="AS539" s="63"/>
      <c r="AT539" s="64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</row>
    <row r="540" spans="15:75" x14ac:dyDescent="0.25">
      <c r="O540" s="70"/>
      <c r="P540" s="70"/>
      <c r="Q540" s="70"/>
      <c r="R540" s="70"/>
      <c r="S540" s="70"/>
      <c r="T540" s="70"/>
      <c r="U540" s="70"/>
      <c r="V540" s="71">
        <v>0</v>
      </c>
      <c r="W540" s="66"/>
      <c r="X540" s="66"/>
      <c r="Y540" s="35">
        <f>IF(T540=Pomocný_list!$B$4,((W540/0.75)+X540),(W540)+X540*0.75)</f>
        <v>0</v>
      </c>
      <c r="Z540" s="66"/>
      <c r="AA540" s="67"/>
      <c r="AB540" s="69"/>
      <c r="AC540" s="69"/>
      <c r="AD540" s="33" t="str">
        <f si="34" t="shared"/>
        <v>Splněna</v>
      </c>
      <c r="AE540" s="34">
        <f si="37" t="shared"/>
        <v>0</v>
      </c>
      <c r="AF540" s="34">
        <f si="35" t="shared"/>
        <v>0</v>
      </c>
      <c r="AG540" s="65"/>
      <c r="AH540" s="65"/>
      <c r="AI540" s="65"/>
      <c r="AJ540" s="65"/>
      <c r="AK540" s="65"/>
      <c r="AL540" s="65"/>
      <c r="AM540" s="65"/>
      <c r="AN540" s="65"/>
      <c r="AO540" s="65"/>
      <c r="AP540" s="37" t="b">
        <f>IF(AD540="Nesplněna","Nezpůsobilé výdaje",IFERROR(IF(T540=Pomocný_list!$B$2,AF540*Pomocný_list!$C$2,IF(T540=Pomocný_list!$B$3,AF540*Pomocný_list!$C$3,IF(T540=Pomocný_list!$B$4,AF540*Pomocný_list!$C$4,IF(T540=Pomocný_list!$B$5,AF540*Pomocný_list!$C$5,IF(T540=Pomocný_list!$B$6,AF540*Pomocný_list!$C$6,IF(T540=Pomocný_list!$B$7,AF540*Pomocný_list!$C$7,IF(T540=Pomocný_list!$B$8,AF540*Pomocný_list!$C$8))))))),"Chybné údaje"))</f>
        <v>0</v>
      </c>
      <c r="AQ540" s="45">
        <f si="36" t="shared"/>
        <v>0</v>
      </c>
      <c r="AR540" s="63"/>
      <c r="AS540" s="63"/>
      <c r="AT540" s="64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</row>
    <row r="541" spans="15:75" x14ac:dyDescent="0.25">
      <c r="O541" s="70"/>
      <c r="P541" s="70"/>
      <c r="Q541" s="70"/>
      <c r="R541" s="70"/>
      <c r="S541" s="70"/>
      <c r="T541" s="70"/>
      <c r="U541" s="70"/>
      <c r="V541" s="71">
        <v>0</v>
      </c>
      <c r="W541" s="66"/>
      <c r="X541" s="66"/>
      <c r="Y541" s="35">
        <f>IF(T541=Pomocný_list!$B$4,((W541/0.75)+X541),(W541)+X541*0.75)</f>
        <v>0</v>
      </c>
      <c r="Z541" s="66"/>
      <c r="AA541" s="67"/>
      <c r="AB541" s="69"/>
      <c r="AC541" s="69"/>
      <c r="AD541" s="33" t="str">
        <f si="34" t="shared"/>
        <v>Splněna</v>
      </c>
      <c r="AE541" s="34">
        <f si="37" t="shared"/>
        <v>0</v>
      </c>
      <c r="AF541" s="34">
        <f si="35" t="shared"/>
        <v>0</v>
      </c>
      <c r="AG541" s="65"/>
      <c r="AH541" s="65"/>
      <c r="AI541" s="65"/>
      <c r="AJ541" s="65"/>
      <c r="AK541" s="65"/>
      <c r="AL541" s="65"/>
      <c r="AM541" s="65"/>
      <c r="AN541" s="65"/>
      <c r="AO541" s="65"/>
      <c r="AP541" s="37" t="b">
        <f>IF(AD541="Nesplněna","Nezpůsobilé výdaje",IFERROR(IF(T541=Pomocný_list!$B$2,AF541*Pomocný_list!$C$2,IF(T541=Pomocný_list!$B$3,AF541*Pomocný_list!$C$3,IF(T541=Pomocný_list!$B$4,AF541*Pomocný_list!$C$4,IF(T541=Pomocný_list!$B$5,AF541*Pomocný_list!$C$5,IF(T541=Pomocný_list!$B$6,AF541*Pomocný_list!$C$6,IF(T541=Pomocný_list!$B$7,AF541*Pomocný_list!$C$7,IF(T541=Pomocný_list!$B$8,AF541*Pomocný_list!$C$8))))))),"Chybné údaje"))</f>
        <v>0</v>
      </c>
      <c r="AQ541" s="45">
        <f si="36" t="shared"/>
        <v>0</v>
      </c>
      <c r="AR541" s="63"/>
      <c r="AS541" s="63"/>
      <c r="AT541" s="64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</row>
    <row r="542" spans="15:75" x14ac:dyDescent="0.25">
      <c r="O542" s="70"/>
      <c r="P542" s="70"/>
      <c r="Q542" s="70"/>
      <c r="R542" s="70"/>
      <c r="S542" s="70"/>
      <c r="T542" s="70"/>
      <c r="U542" s="70"/>
      <c r="V542" s="71">
        <v>0</v>
      </c>
      <c r="W542" s="66"/>
      <c r="X542" s="66"/>
      <c r="Y542" s="35">
        <f>IF(T542=Pomocný_list!$B$4,((W542/0.75)+X542),(W542)+X542*0.75)</f>
        <v>0</v>
      </c>
      <c r="Z542" s="66"/>
      <c r="AA542" s="67"/>
      <c r="AB542" s="69"/>
      <c r="AC542" s="69"/>
      <c r="AD542" s="33" t="str">
        <f si="34" t="shared"/>
        <v>Splněna</v>
      </c>
      <c r="AE542" s="34">
        <f si="37" t="shared"/>
        <v>0</v>
      </c>
      <c r="AF542" s="34">
        <f si="35" t="shared"/>
        <v>0</v>
      </c>
      <c r="AG542" s="65"/>
      <c r="AH542" s="65"/>
      <c r="AI542" s="65"/>
      <c r="AJ542" s="65"/>
      <c r="AK542" s="65"/>
      <c r="AL542" s="65"/>
      <c r="AM542" s="65"/>
      <c r="AN542" s="65"/>
      <c r="AO542" s="65"/>
      <c r="AP542" s="37" t="b">
        <f>IF(AD542="Nesplněna","Nezpůsobilé výdaje",IFERROR(IF(T542=Pomocný_list!$B$2,AF542*Pomocný_list!$C$2,IF(T542=Pomocný_list!$B$3,AF542*Pomocný_list!$C$3,IF(T542=Pomocný_list!$B$4,AF542*Pomocný_list!$C$4,IF(T542=Pomocný_list!$B$5,AF542*Pomocný_list!$C$5,IF(T542=Pomocný_list!$B$6,AF542*Pomocný_list!$C$6,IF(T542=Pomocný_list!$B$7,AF542*Pomocný_list!$C$7,IF(T542=Pomocný_list!$B$8,AF542*Pomocný_list!$C$8))))))),"Chybné údaje"))</f>
        <v>0</v>
      </c>
      <c r="AQ542" s="45">
        <f si="36" t="shared"/>
        <v>0</v>
      </c>
      <c r="AR542" s="63"/>
      <c r="AS542" s="63"/>
      <c r="AT542" s="64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</row>
    <row r="543" spans="15:75" x14ac:dyDescent="0.25">
      <c r="O543" s="70"/>
      <c r="P543" s="70"/>
      <c r="Q543" s="70"/>
      <c r="R543" s="70"/>
      <c r="S543" s="70"/>
      <c r="T543" s="70"/>
      <c r="U543" s="70"/>
      <c r="V543" s="71">
        <v>0</v>
      </c>
      <c r="W543" s="66"/>
      <c r="X543" s="66"/>
      <c r="Y543" s="35">
        <f>IF(T543=Pomocný_list!$B$4,((W543/0.75)+X543),(W543)+X543*0.75)</f>
        <v>0</v>
      </c>
      <c r="Z543" s="66"/>
      <c r="AA543" s="67"/>
      <c r="AB543" s="69"/>
      <c r="AC543" s="69"/>
      <c r="AD543" s="33" t="str">
        <f si="34" t="shared"/>
        <v>Splněna</v>
      </c>
      <c r="AE543" s="34">
        <f si="37" t="shared"/>
        <v>0</v>
      </c>
      <c r="AF543" s="34">
        <f si="35" t="shared"/>
        <v>0</v>
      </c>
      <c r="AG543" s="65"/>
      <c r="AH543" s="65"/>
      <c r="AI543" s="65"/>
      <c r="AJ543" s="65"/>
      <c r="AK543" s="65"/>
      <c r="AL543" s="65"/>
      <c r="AM543" s="65"/>
      <c r="AN543" s="65"/>
      <c r="AO543" s="65"/>
      <c r="AP543" s="37" t="b">
        <f>IF(AD543="Nesplněna","Nezpůsobilé výdaje",IFERROR(IF(T543=Pomocný_list!$B$2,AF543*Pomocný_list!$C$2,IF(T543=Pomocný_list!$B$3,AF543*Pomocný_list!$C$3,IF(T543=Pomocný_list!$B$4,AF543*Pomocný_list!$C$4,IF(T543=Pomocný_list!$B$5,AF543*Pomocný_list!$C$5,IF(T543=Pomocný_list!$B$6,AF543*Pomocný_list!$C$6,IF(T543=Pomocný_list!$B$7,AF543*Pomocný_list!$C$7,IF(T543=Pomocný_list!$B$8,AF543*Pomocný_list!$C$8))))))),"Chybné údaje"))</f>
        <v>0</v>
      </c>
      <c r="AQ543" s="45">
        <f si="36" t="shared"/>
        <v>0</v>
      </c>
      <c r="AR543" s="63"/>
      <c r="AS543" s="63"/>
      <c r="AT543" s="64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</row>
    <row r="544" spans="15:75" x14ac:dyDescent="0.25">
      <c r="O544" s="70"/>
      <c r="P544" s="70"/>
      <c r="Q544" s="70"/>
      <c r="R544" s="70"/>
      <c r="S544" s="70"/>
      <c r="T544" s="70"/>
      <c r="U544" s="70"/>
      <c r="V544" s="71">
        <v>0</v>
      </c>
      <c r="W544" s="66"/>
      <c r="X544" s="66"/>
      <c r="Y544" s="35">
        <f>IF(T544=Pomocný_list!$B$4,((W544/0.75)+X544),(W544)+X544*0.75)</f>
        <v>0</v>
      </c>
      <c r="Z544" s="66"/>
      <c r="AA544" s="67"/>
      <c r="AB544" s="69"/>
      <c r="AC544" s="69"/>
      <c r="AD544" s="33" t="str">
        <f si="34" t="shared"/>
        <v>Splněna</v>
      </c>
      <c r="AE544" s="34">
        <f si="37" t="shared"/>
        <v>0</v>
      </c>
      <c r="AF544" s="34">
        <f si="35" t="shared"/>
        <v>0</v>
      </c>
      <c r="AG544" s="65"/>
      <c r="AH544" s="65"/>
      <c r="AI544" s="65"/>
      <c r="AJ544" s="65"/>
      <c r="AK544" s="65"/>
      <c r="AL544" s="65"/>
      <c r="AM544" s="65"/>
      <c r="AN544" s="65"/>
      <c r="AO544" s="65"/>
      <c r="AP544" s="37" t="b">
        <f>IF(AD544="Nesplněna","Nezpůsobilé výdaje",IFERROR(IF(T544=Pomocný_list!$B$2,AF544*Pomocný_list!$C$2,IF(T544=Pomocný_list!$B$3,AF544*Pomocný_list!$C$3,IF(T544=Pomocný_list!$B$4,AF544*Pomocný_list!$C$4,IF(T544=Pomocný_list!$B$5,AF544*Pomocný_list!$C$5,IF(T544=Pomocný_list!$B$6,AF544*Pomocný_list!$C$6,IF(T544=Pomocný_list!$B$7,AF544*Pomocný_list!$C$7,IF(T544=Pomocný_list!$B$8,AF544*Pomocný_list!$C$8))))))),"Chybné údaje"))</f>
        <v>0</v>
      </c>
      <c r="AQ544" s="45">
        <f si="36" t="shared"/>
        <v>0</v>
      </c>
      <c r="AR544" s="63"/>
      <c r="AS544" s="63"/>
      <c r="AT544" s="64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</row>
    <row r="545" spans="15:75" x14ac:dyDescent="0.25">
      <c r="O545" s="70"/>
      <c r="P545" s="70"/>
      <c r="Q545" s="70"/>
      <c r="R545" s="70"/>
      <c r="S545" s="70"/>
      <c r="T545" s="70"/>
      <c r="U545" s="70"/>
      <c r="V545" s="71">
        <v>0</v>
      </c>
      <c r="W545" s="66"/>
      <c r="X545" s="66"/>
      <c r="Y545" s="35">
        <f>IF(T545=Pomocný_list!$B$4,((W545/0.75)+X545),(W545)+X545*0.75)</f>
        <v>0</v>
      </c>
      <c r="Z545" s="66"/>
      <c r="AA545" s="67"/>
      <c r="AB545" s="69"/>
      <c r="AC545" s="69"/>
      <c r="AD545" s="33" t="str">
        <f si="34" t="shared"/>
        <v>Splněna</v>
      </c>
      <c r="AE545" s="34">
        <f si="37" t="shared"/>
        <v>0</v>
      </c>
      <c r="AF545" s="34">
        <f si="35" t="shared"/>
        <v>0</v>
      </c>
      <c r="AG545" s="65"/>
      <c r="AH545" s="65"/>
      <c r="AI545" s="65"/>
      <c r="AJ545" s="65"/>
      <c r="AK545" s="65"/>
      <c r="AL545" s="65"/>
      <c r="AM545" s="65"/>
      <c r="AN545" s="65"/>
      <c r="AO545" s="65"/>
      <c r="AP545" s="37" t="b">
        <f>IF(AD545="Nesplněna","Nezpůsobilé výdaje",IFERROR(IF(T545=Pomocný_list!$B$2,AF545*Pomocný_list!$C$2,IF(T545=Pomocný_list!$B$3,AF545*Pomocný_list!$C$3,IF(T545=Pomocný_list!$B$4,AF545*Pomocný_list!$C$4,IF(T545=Pomocný_list!$B$5,AF545*Pomocný_list!$C$5,IF(T545=Pomocný_list!$B$6,AF545*Pomocný_list!$C$6,IF(T545=Pomocný_list!$B$7,AF545*Pomocný_list!$C$7,IF(T545=Pomocný_list!$B$8,AF545*Pomocný_list!$C$8))))))),"Chybné údaje"))</f>
        <v>0</v>
      </c>
      <c r="AQ545" s="45">
        <f si="36" t="shared"/>
        <v>0</v>
      </c>
      <c r="AR545" s="63"/>
      <c r="AS545" s="63"/>
      <c r="AT545" s="64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</row>
    <row r="546" spans="15:75" x14ac:dyDescent="0.25">
      <c r="O546" s="70"/>
      <c r="P546" s="70"/>
      <c r="Q546" s="70"/>
      <c r="R546" s="70"/>
      <c r="S546" s="70"/>
      <c r="T546" s="70"/>
      <c r="U546" s="70"/>
      <c r="V546" s="71">
        <v>0</v>
      </c>
      <c r="W546" s="66"/>
      <c r="X546" s="66"/>
      <c r="Y546" s="35">
        <f>IF(T546=Pomocný_list!$B$4,((W546/0.75)+X546),(W546)+X546*0.75)</f>
        <v>0</v>
      </c>
      <c r="Z546" s="66"/>
      <c r="AA546" s="67"/>
      <c r="AB546" s="69"/>
      <c r="AC546" s="69"/>
      <c r="AD546" s="33" t="str">
        <f si="34" t="shared"/>
        <v>Splněna</v>
      </c>
      <c r="AE546" s="34">
        <f si="37" t="shared"/>
        <v>0</v>
      </c>
      <c r="AF546" s="34">
        <f si="35" t="shared"/>
        <v>0</v>
      </c>
      <c r="AG546" s="65"/>
      <c r="AH546" s="65"/>
      <c r="AI546" s="65"/>
      <c r="AJ546" s="65"/>
      <c r="AK546" s="65"/>
      <c r="AL546" s="65"/>
      <c r="AM546" s="65"/>
      <c r="AN546" s="65"/>
      <c r="AO546" s="65"/>
      <c r="AP546" s="37" t="b">
        <f>IF(AD546="Nesplněna","Nezpůsobilé výdaje",IFERROR(IF(T546=Pomocný_list!$B$2,AF546*Pomocný_list!$C$2,IF(T546=Pomocný_list!$B$3,AF546*Pomocný_list!$C$3,IF(T546=Pomocný_list!$B$4,AF546*Pomocný_list!$C$4,IF(T546=Pomocný_list!$B$5,AF546*Pomocný_list!$C$5,IF(T546=Pomocný_list!$B$6,AF546*Pomocný_list!$C$6,IF(T546=Pomocný_list!$B$7,AF546*Pomocný_list!$C$7,IF(T546=Pomocný_list!$B$8,AF546*Pomocný_list!$C$8))))))),"Chybné údaje"))</f>
        <v>0</v>
      </c>
      <c r="AQ546" s="45">
        <f si="36" t="shared"/>
        <v>0</v>
      </c>
      <c r="AR546" s="63"/>
      <c r="AS546" s="63"/>
      <c r="AT546" s="64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</row>
    <row r="547" spans="15:75" x14ac:dyDescent="0.25">
      <c r="O547" s="70"/>
      <c r="P547" s="70"/>
      <c r="Q547" s="70"/>
      <c r="R547" s="70"/>
      <c r="S547" s="70"/>
      <c r="T547" s="70"/>
      <c r="U547" s="70"/>
      <c r="V547" s="71">
        <v>0</v>
      </c>
      <c r="W547" s="66"/>
      <c r="X547" s="66"/>
      <c r="Y547" s="35">
        <f>IF(T547=Pomocný_list!$B$4,((W547/0.75)+X547),(W547)+X547*0.75)</f>
        <v>0</v>
      </c>
      <c r="Z547" s="66"/>
      <c r="AA547" s="67"/>
      <c r="AB547" s="69"/>
      <c r="AC547" s="69"/>
      <c r="AD547" s="33" t="str">
        <f si="34" t="shared"/>
        <v>Splněna</v>
      </c>
      <c r="AE547" s="34">
        <f si="37" t="shared"/>
        <v>0</v>
      </c>
      <c r="AF547" s="34">
        <f si="35" t="shared"/>
        <v>0</v>
      </c>
      <c r="AG547" s="65"/>
      <c r="AH547" s="65"/>
      <c r="AI547" s="65"/>
      <c r="AJ547" s="65"/>
      <c r="AK547" s="65"/>
      <c r="AL547" s="65"/>
      <c r="AM547" s="65"/>
      <c r="AN547" s="65"/>
      <c r="AO547" s="65"/>
      <c r="AP547" s="37" t="b">
        <f>IF(AD547="Nesplněna","Nezpůsobilé výdaje",IFERROR(IF(T547=Pomocný_list!$B$2,AF547*Pomocný_list!$C$2,IF(T547=Pomocný_list!$B$3,AF547*Pomocný_list!$C$3,IF(T547=Pomocný_list!$B$4,AF547*Pomocný_list!$C$4,IF(T547=Pomocný_list!$B$5,AF547*Pomocný_list!$C$5,IF(T547=Pomocný_list!$B$6,AF547*Pomocný_list!$C$6,IF(T547=Pomocný_list!$B$7,AF547*Pomocný_list!$C$7,IF(T547=Pomocný_list!$B$8,AF547*Pomocný_list!$C$8))))))),"Chybné údaje"))</f>
        <v>0</v>
      </c>
      <c r="AQ547" s="45">
        <f si="36" t="shared"/>
        <v>0</v>
      </c>
      <c r="AR547" s="63"/>
      <c r="AS547" s="63"/>
      <c r="AT547" s="64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</row>
    <row r="548" spans="15:75" x14ac:dyDescent="0.25">
      <c r="O548" s="70"/>
      <c r="P548" s="70"/>
      <c r="Q548" s="70"/>
      <c r="R548" s="70"/>
      <c r="S548" s="70"/>
      <c r="T548" s="70"/>
      <c r="U548" s="70"/>
      <c r="V548" s="71">
        <v>0</v>
      </c>
      <c r="W548" s="66"/>
      <c r="X548" s="66"/>
      <c r="Y548" s="35">
        <f>IF(T548=Pomocný_list!$B$4,((W548/0.75)+X548),(W548)+X548*0.75)</f>
        <v>0</v>
      </c>
      <c r="Z548" s="66"/>
      <c r="AA548" s="67"/>
      <c r="AB548" s="69"/>
      <c r="AC548" s="69"/>
      <c r="AD548" s="33" t="str">
        <f ref="AD548:AD611" si="38" t="shared">IF(AE548&gt;=Y548*0.7,"Splněna","Nesplněna")</f>
        <v>Splněna</v>
      </c>
      <c r="AE548" s="34">
        <f si="37" t="shared"/>
        <v>0</v>
      </c>
      <c r="AF548" s="34">
        <f ref="AF548:AF611" si="39" t="shared">IF(SUM(AG548:AO548)&lt;=Z548,SUM(AG548:AO548)-AR548,"Překročeno")</f>
        <v>0</v>
      </c>
      <c r="AG548" s="65"/>
      <c r="AH548" s="65"/>
      <c r="AI548" s="65"/>
      <c r="AJ548" s="65"/>
      <c r="AK548" s="65"/>
      <c r="AL548" s="65"/>
      <c r="AM548" s="65"/>
      <c r="AN548" s="65"/>
      <c r="AO548" s="65"/>
      <c r="AP548" s="37" t="b">
        <f>IF(AD548="Nesplněna","Nezpůsobilé výdaje",IFERROR(IF(T548=Pomocný_list!$B$2,AF548*Pomocný_list!$C$2,IF(T548=Pomocný_list!$B$3,AF548*Pomocný_list!$C$3,IF(T548=Pomocný_list!$B$4,AF548*Pomocný_list!$C$4,IF(T548=Pomocný_list!$B$5,AF548*Pomocný_list!$C$5,IF(T548=Pomocný_list!$B$6,AF548*Pomocný_list!$C$6,IF(T548=Pomocný_list!$B$7,AF548*Pomocný_list!$C$7,IF(T548=Pomocný_list!$B$8,AF548*Pomocný_list!$C$8))))))),"Chybné údaje"))</f>
        <v>0</v>
      </c>
      <c r="AQ548" s="45">
        <f ref="AQ548:AQ611" si="40" t="shared">IFERROR(AP548/100*$D$28,"Chybné údaje")</f>
        <v>0</v>
      </c>
      <c r="AR548" s="63"/>
      <c r="AS548" s="63"/>
      <c r="AT548" s="64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</row>
    <row r="549" spans="15:75" x14ac:dyDescent="0.25">
      <c r="O549" s="70"/>
      <c r="P549" s="70"/>
      <c r="Q549" s="70"/>
      <c r="R549" s="70"/>
      <c r="S549" s="70"/>
      <c r="T549" s="70"/>
      <c r="U549" s="70"/>
      <c r="V549" s="71">
        <v>0</v>
      </c>
      <c r="W549" s="66"/>
      <c r="X549" s="66"/>
      <c r="Y549" s="35">
        <f>IF(T549=Pomocný_list!$B$4,((W549/0.75)+X549),(W549)+X549*0.75)</f>
        <v>0</v>
      </c>
      <c r="Z549" s="66"/>
      <c r="AA549" s="67"/>
      <c r="AB549" s="69"/>
      <c r="AC549" s="69"/>
      <c r="AD549" s="33" t="str">
        <f si="38" t="shared"/>
        <v>Splněna</v>
      </c>
      <c r="AE549" s="34">
        <f si="37" t="shared"/>
        <v>0</v>
      </c>
      <c r="AF549" s="34">
        <f si="39" t="shared"/>
        <v>0</v>
      </c>
      <c r="AG549" s="65"/>
      <c r="AH549" s="65"/>
      <c r="AI549" s="65"/>
      <c r="AJ549" s="65"/>
      <c r="AK549" s="65"/>
      <c r="AL549" s="65"/>
      <c r="AM549" s="65"/>
      <c r="AN549" s="65"/>
      <c r="AO549" s="65"/>
      <c r="AP549" s="37" t="b">
        <f>IF(AD549="Nesplněna","Nezpůsobilé výdaje",IFERROR(IF(T549=Pomocný_list!$B$2,AF549*Pomocný_list!$C$2,IF(T549=Pomocný_list!$B$3,AF549*Pomocný_list!$C$3,IF(T549=Pomocný_list!$B$4,AF549*Pomocný_list!$C$4,IF(T549=Pomocný_list!$B$5,AF549*Pomocný_list!$C$5,IF(T549=Pomocný_list!$B$6,AF549*Pomocný_list!$C$6,IF(T549=Pomocný_list!$B$7,AF549*Pomocný_list!$C$7,IF(T549=Pomocný_list!$B$8,AF549*Pomocný_list!$C$8))))))),"Chybné údaje"))</f>
        <v>0</v>
      </c>
      <c r="AQ549" s="45">
        <f si="40" t="shared"/>
        <v>0</v>
      </c>
      <c r="AR549" s="63"/>
      <c r="AS549" s="63"/>
      <c r="AT549" s="64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</row>
    <row r="550" spans="15:75" x14ac:dyDescent="0.25">
      <c r="O550" s="70"/>
      <c r="P550" s="70"/>
      <c r="Q550" s="70"/>
      <c r="R550" s="70"/>
      <c r="S550" s="70"/>
      <c r="T550" s="70"/>
      <c r="U550" s="70"/>
      <c r="V550" s="71">
        <v>0</v>
      </c>
      <c r="W550" s="66"/>
      <c r="X550" s="66"/>
      <c r="Y550" s="35">
        <f>IF(T550=Pomocný_list!$B$4,((W550/0.75)+X550),(W550)+X550*0.75)</f>
        <v>0</v>
      </c>
      <c r="Z550" s="66"/>
      <c r="AA550" s="67"/>
      <c r="AB550" s="69"/>
      <c r="AC550" s="69"/>
      <c r="AD550" s="33" t="str">
        <f si="38" t="shared"/>
        <v>Splněna</v>
      </c>
      <c r="AE550" s="34">
        <f si="37" t="shared"/>
        <v>0</v>
      </c>
      <c r="AF550" s="34">
        <f si="39" t="shared"/>
        <v>0</v>
      </c>
      <c r="AG550" s="65"/>
      <c r="AH550" s="65"/>
      <c r="AI550" s="65"/>
      <c r="AJ550" s="65"/>
      <c r="AK550" s="65"/>
      <c r="AL550" s="65"/>
      <c r="AM550" s="65"/>
      <c r="AN550" s="65"/>
      <c r="AO550" s="65"/>
      <c r="AP550" s="37" t="b">
        <f>IF(AD550="Nesplněna","Nezpůsobilé výdaje",IFERROR(IF(T550=Pomocný_list!$B$2,AF550*Pomocný_list!$C$2,IF(T550=Pomocný_list!$B$3,AF550*Pomocný_list!$C$3,IF(T550=Pomocný_list!$B$4,AF550*Pomocný_list!$C$4,IF(T550=Pomocný_list!$B$5,AF550*Pomocný_list!$C$5,IF(T550=Pomocný_list!$B$6,AF550*Pomocný_list!$C$6,IF(T550=Pomocný_list!$B$7,AF550*Pomocný_list!$C$7,IF(T550=Pomocný_list!$B$8,AF550*Pomocný_list!$C$8))))))),"Chybné údaje"))</f>
        <v>0</v>
      </c>
      <c r="AQ550" s="45">
        <f si="40" t="shared"/>
        <v>0</v>
      </c>
      <c r="AR550" s="63"/>
      <c r="AS550" s="63"/>
      <c r="AT550" s="64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</row>
    <row r="551" spans="15:75" x14ac:dyDescent="0.25">
      <c r="O551" s="70"/>
      <c r="P551" s="70"/>
      <c r="Q551" s="70"/>
      <c r="R551" s="70"/>
      <c r="S551" s="70"/>
      <c r="T551" s="70"/>
      <c r="U551" s="70"/>
      <c r="V551" s="71">
        <v>0</v>
      </c>
      <c r="W551" s="66"/>
      <c r="X551" s="66"/>
      <c r="Y551" s="35">
        <f>IF(T551=Pomocný_list!$B$4,((W551/0.75)+X551),(W551)+X551*0.75)</f>
        <v>0</v>
      </c>
      <c r="Z551" s="66"/>
      <c r="AA551" s="67"/>
      <c r="AB551" s="69"/>
      <c r="AC551" s="69"/>
      <c r="AD551" s="33" t="str">
        <f si="38" t="shared"/>
        <v>Splněna</v>
      </c>
      <c r="AE551" s="34">
        <f ref="AE551:AE614" si="41" t="shared">IF(SUM(AS551:FS551)&gt;Y551,"Překročeno",SUM(AS551:FS551))</f>
        <v>0</v>
      </c>
      <c r="AF551" s="34">
        <f si="39" t="shared"/>
        <v>0</v>
      </c>
      <c r="AG551" s="65"/>
      <c r="AH551" s="65"/>
      <c r="AI551" s="65"/>
      <c r="AJ551" s="65"/>
      <c r="AK551" s="65"/>
      <c r="AL551" s="65"/>
      <c r="AM551" s="65"/>
      <c r="AN551" s="65"/>
      <c r="AO551" s="65"/>
      <c r="AP551" s="37" t="b">
        <f>IF(AD551="Nesplněna","Nezpůsobilé výdaje",IFERROR(IF(T551=Pomocný_list!$B$2,AF551*Pomocný_list!$C$2,IF(T551=Pomocný_list!$B$3,AF551*Pomocný_list!$C$3,IF(T551=Pomocný_list!$B$4,AF551*Pomocný_list!$C$4,IF(T551=Pomocný_list!$B$5,AF551*Pomocný_list!$C$5,IF(T551=Pomocný_list!$B$6,AF551*Pomocný_list!$C$6,IF(T551=Pomocný_list!$B$7,AF551*Pomocný_list!$C$7,IF(T551=Pomocný_list!$B$8,AF551*Pomocný_list!$C$8))))))),"Chybné údaje"))</f>
        <v>0</v>
      </c>
      <c r="AQ551" s="45">
        <f si="40" t="shared"/>
        <v>0</v>
      </c>
      <c r="AR551" s="63"/>
      <c r="AS551" s="63"/>
      <c r="AT551" s="64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</row>
    <row r="552" spans="15:75" x14ac:dyDescent="0.25">
      <c r="O552" s="70"/>
      <c r="P552" s="70"/>
      <c r="Q552" s="70"/>
      <c r="R552" s="70"/>
      <c r="S552" s="70"/>
      <c r="T552" s="70"/>
      <c r="U552" s="70"/>
      <c r="V552" s="71">
        <v>0</v>
      </c>
      <c r="W552" s="66"/>
      <c r="X552" s="66"/>
      <c r="Y552" s="35">
        <f>IF(T552=Pomocný_list!$B$4,((W552/0.75)+X552),(W552)+X552*0.75)</f>
        <v>0</v>
      </c>
      <c r="Z552" s="66"/>
      <c r="AA552" s="67"/>
      <c r="AB552" s="69"/>
      <c r="AC552" s="69"/>
      <c r="AD552" s="33" t="str">
        <f si="38" t="shared"/>
        <v>Splněna</v>
      </c>
      <c r="AE552" s="34">
        <f si="41" t="shared"/>
        <v>0</v>
      </c>
      <c r="AF552" s="34">
        <f si="39" t="shared"/>
        <v>0</v>
      </c>
      <c r="AG552" s="65"/>
      <c r="AH552" s="65"/>
      <c r="AI552" s="65"/>
      <c r="AJ552" s="65"/>
      <c r="AK552" s="65"/>
      <c r="AL552" s="65"/>
      <c r="AM552" s="65"/>
      <c r="AN552" s="65"/>
      <c r="AO552" s="65"/>
      <c r="AP552" s="37" t="b">
        <f>IF(AD552="Nesplněna","Nezpůsobilé výdaje",IFERROR(IF(T552=Pomocný_list!$B$2,AF552*Pomocný_list!$C$2,IF(T552=Pomocný_list!$B$3,AF552*Pomocný_list!$C$3,IF(T552=Pomocný_list!$B$4,AF552*Pomocný_list!$C$4,IF(T552=Pomocný_list!$B$5,AF552*Pomocný_list!$C$5,IF(T552=Pomocný_list!$B$6,AF552*Pomocný_list!$C$6,IF(T552=Pomocný_list!$B$7,AF552*Pomocný_list!$C$7,IF(T552=Pomocný_list!$B$8,AF552*Pomocný_list!$C$8))))))),"Chybné údaje"))</f>
        <v>0</v>
      </c>
      <c r="AQ552" s="45">
        <f si="40" t="shared"/>
        <v>0</v>
      </c>
      <c r="AR552" s="63"/>
      <c r="AS552" s="63"/>
      <c r="AT552" s="64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</row>
    <row r="553" spans="15:75" x14ac:dyDescent="0.25">
      <c r="O553" s="70"/>
      <c r="P553" s="70"/>
      <c r="Q553" s="70"/>
      <c r="R553" s="70"/>
      <c r="S553" s="70"/>
      <c r="T553" s="70"/>
      <c r="U553" s="70"/>
      <c r="V553" s="71">
        <v>0</v>
      </c>
      <c r="W553" s="66"/>
      <c r="X553" s="66"/>
      <c r="Y553" s="35">
        <f>IF(T553=Pomocný_list!$B$4,((W553/0.75)+X553),(W553)+X553*0.75)</f>
        <v>0</v>
      </c>
      <c r="Z553" s="66"/>
      <c r="AA553" s="67"/>
      <c r="AB553" s="69"/>
      <c r="AC553" s="69"/>
      <c r="AD553" s="33" t="str">
        <f si="38" t="shared"/>
        <v>Splněna</v>
      </c>
      <c r="AE553" s="34">
        <f si="41" t="shared"/>
        <v>0</v>
      </c>
      <c r="AF553" s="34">
        <f si="39" t="shared"/>
        <v>0</v>
      </c>
      <c r="AG553" s="65"/>
      <c r="AH553" s="65"/>
      <c r="AI553" s="65"/>
      <c r="AJ553" s="65"/>
      <c r="AK553" s="65"/>
      <c r="AL553" s="65"/>
      <c r="AM553" s="65"/>
      <c r="AN553" s="65"/>
      <c r="AO553" s="65"/>
      <c r="AP553" s="37" t="b">
        <f>IF(AD553="Nesplněna","Nezpůsobilé výdaje",IFERROR(IF(T553=Pomocný_list!$B$2,AF553*Pomocný_list!$C$2,IF(T553=Pomocný_list!$B$3,AF553*Pomocný_list!$C$3,IF(T553=Pomocný_list!$B$4,AF553*Pomocný_list!$C$4,IF(T553=Pomocný_list!$B$5,AF553*Pomocný_list!$C$5,IF(T553=Pomocný_list!$B$6,AF553*Pomocný_list!$C$6,IF(T553=Pomocný_list!$B$7,AF553*Pomocný_list!$C$7,IF(T553=Pomocný_list!$B$8,AF553*Pomocný_list!$C$8))))))),"Chybné údaje"))</f>
        <v>0</v>
      </c>
      <c r="AQ553" s="45">
        <f si="40" t="shared"/>
        <v>0</v>
      </c>
      <c r="AR553" s="63"/>
      <c r="AS553" s="63"/>
      <c r="AT553" s="64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</row>
    <row r="554" spans="15:75" x14ac:dyDescent="0.25">
      <c r="O554" s="70"/>
      <c r="P554" s="70"/>
      <c r="Q554" s="70"/>
      <c r="R554" s="70"/>
      <c r="S554" s="70"/>
      <c r="T554" s="70"/>
      <c r="U554" s="70"/>
      <c r="V554" s="71">
        <v>0</v>
      </c>
      <c r="W554" s="66"/>
      <c r="X554" s="66"/>
      <c r="Y554" s="35">
        <f>IF(T554=Pomocný_list!$B$4,((W554/0.75)+X554),(W554)+X554*0.75)</f>
        <v>0</v>
      </c>
      <c r="Z554" s="66"/>
      <c r="AA554" s="67"/>
      <c r="AB554" s="69"/>
      <c r="AC554" s="69"/>
      <c r="AD554" s="33" t="str">
        <f si="38" t="shared"/>
        <v>Splněna</v>
      </c>
      <c r="AE554" s="34">
        <f si="41" t="shared"/>
        <v>0</v>
      </c>
      <c r="AF554" s="34">
        <f si="39" t="shared"/>
        <v>0</v>
      </c>
      <c r="AG554" s="65"/>
      <c r="AH554" s="65"/>
      <c r="AI554" s="65"/>
      <c r="AJ554" s="65"/>
      <c r="AK554" s="65"/>
      <c r="AL554" s="65"/>
      <c r="AM554" s="65"/>
      <c r="AN554" s="65"/>
      <c r="AO554" s="65"/>
      <c r="AP554" s="37" t="b">
        <f>IF(AD554="Nesplněna","Nezpůsobilé výdaje",IFERROR(IF(T554=Pomocný_list!$B$2,AF554*Pomocný_list!$C$2,IF(T554=Pomocný_list!$B$3,AF554*Pomocný_list!$C$3,IF(T554=Pomocný_list!$B$4,AF554*Pomocný_list!$C$4,IF(T554=Pomocný_list!$B$5,AF554*Pomocný_list!$C$5,IF(T554=Pomocný_list!$B$6,AF554*Pomocný_list!$C$6,IF(T554=Pomocný_list!$B$7,AF554*Pomocný_list!$C$7,IF(T554=Pomocný_list!$B$8,AF554*Pomocný_list!$C$8))))))),"Chybné údaje"))</f>
        <v>0</v>
      </c>
      <c r="AQ554" s="45">
        <f si="40" t="shared"/>
        <v>0</v>
      </c>
      <c r="AR554" s="63"/>
      <c r="AS554" s="63"/>
      <c r="AT554" s="64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</row>
    <row r="555" spans="15:75" x14ac:dyDescent="0.25">
      <c r="O555" s="70"/>
      <c r="P555" s="70"/>
      <c r="Q555" s="70"/>
      <c r="R555" s="70"/>
      <c r="S555" s="70"/>
      <c r="T555" s="70"/>
      <c r="U555" s="70"/>
      <c r="V555" s="71">
        <v>0</v>
      </c>
      <c r="W555" s="66"/>
      <c r="X555" s="66"/>
      <c r="Y555" s="35">
        <f>IF(T555=Pomocný_list!$B$4,((W555/0.75)+X555),(W555)+X555*0.75)</f>
        <v>0</v>
      </c>
      <c r="Z555" s="66"/>
      <c r="AA555" s="67"/>
      <c r="AB555" s="69"/>
      <c r="AC555" s="69"/>
      <c r="AD555" s="33" t="str">
        <f si="38" t="shared"/>
        <v>Splněna</v>
      </c>
      <c r="AE555" s="34">
        <f si="41" t="shared"/>
        <v>0</v>
      </c>
      <c r="AF555" s="34">
        <f si="39" t="shared"/>
        <v>0</v>
      </c>
      <c r="AG555" s="65"/>
      <c r="AH555" s="65"/>
      <c r="AI555" s="65"/>
      <c r="AJ555" s="65"/>
      <c r="AK555" s="65"/>
      <c r="AL555" s="65"/>
      <c r="AM555" s="65"/>
      <c r="AN555" s="65"/>
      <c r="AO555" s="65"/>
      <c r="AP555" s="37" t="b">
        <f>IF(AD555="Nesplněna","Nezpůsobilé výdaje",IFERROR(IF(T555=Pomocný_list!$B$2,AF555*Pomocný_list!$C$2,IF(T555=Pomocný_list!$B$3,AF555*Pomocný_list!$C$3,IF(T555=Pomocný_list!$B$4,AF555*Pomocný_list!$C$4,IF(T555=Pomocný_list!$B$5,AF555*Pomocný_list!$C$5,IF(T555=Pomocný_list!$B$6,AF555*Pomocný_list!$C$6,IF(T555=Pomocný_list!$B$7,AF555*Pomocný_list!$C$7,IF(T555=Pomocný_list!$B$8,AF555*Pomocný_list!$C$8))))))),"Chybné údaje"))</f>
        <v>0</v>
      </c>
      <c r="AQ555" s="45">
        <f si="40" t="shared"/>
        <v>0</v>
      </c>
      <c r="AR555" s="63"/>
      <c r="AS555" s="63"/>
      <c r="AT555" s="64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</row>
    <row r="556" spans="15:75" x14ac:dyDescent="0.25">
      <c r="O556" s="70"/>
      <c r="P556" s="70"/>
      <c r="Q556" s="70"/>
      <c r="R556" s="70"/>
      <c r="S556" s="70"/>
      <c r="T556" s="70"/>
      <c r="U556" s="70"/>
      <c r="V556" s="71">
        <v>0</v>
      </c>
      <c r="W556" s="66"/>
      <c r="X556" s="66"/>
      <c r="Y556" s="35">
        <f>IF(T556=Pomocný_list!$B$4,((W556/0.75)+X556),(W556)+X556*0.75)</f>
        <v>0</v>
      </c>
      <c r="Z556" s="66"/>
      <c r="AA556" s="67"/>
      <c r="AB556" s="69"/>
      <c r="AC556" s="69"/>
      <c r="AD556" s="33" t="str">
        <f si="38" t="shared"/>
        <v>Splněna</v>
      </c>
      <c r="AE556" s="34">
        <f si="41" t="shared"/>
        <v>0</v>
      </c>
      <c r="AF556" s="34">
        <f si="39" t="shared"/>
        <v>0</v>
      </c>
      <c r="AG556" s="65"/>
      <c r="AH556" s="65"/>
      <c r="AI556" s="65"/>
      <c r="AJ556" s="65"/>
      <c r="AK556" s="65"/>
      <c r="AL556" s="65"/>
      <c r="AM556" s="65"/>
      <c r="AN556" s="65"/>
      <c r="AO556" s="65"/>
      <c r="AP556" s="37" t="b">
        <f>IF(AD556="Nesplněna","Nezpůsobilé výdaje",IFERROR(IF(T556=Pomocný_list!$B$2,AF556*Pomocný_list!$C$2,IF(T556=Pomocný_list!$B$3,AF556*Pomocný_list!$C$3,IF(T556=Pomocný_list!$B$4,AF556*Pomocný_list!$C$4,IF(T556=Pomocný_list!$B$5,AF556*Pomocný_list!$C$5,IF(T556=Pomocný_list!$B$6,AF556*Pomocný_list!$C$6,IF(T556=Pomocný_list!$B$7,AF556*Pomocný_list!$C$7,IF(T556=Pomocný_list!$B$8,AF556*Pomocný_list!$C$8))))))),"Chybné údaje"))</f>
        <v>0</v>
      </c>
      <c r="AQ556" s="45">
        <f si="40" t="shared"/>
        <v>0</v>
      </c>
      <c r="AR556" s="63"/>
      <c r="AS556" s="63"/>
      <c r="AT556" s="64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</row>
    <row r="557" spans="15:75" x14ac:dyDescent="0.25">
      <c r="O557" s="70"/>
      <c r="P557" s="70"/>
      <c r="Q557" s="70"/>
      <c r="R557" s="70"/>
      <c r="S557" s="70"/>
      <c r="T557" s="70"/>
      <c r="U557" s="70"/>
      <c r="V557" s="71">
        <v>0</v>
      </c>
      <c r="W557" s="66"/>
      <c r="X557" s="66"/>
      <c r="Y557" s="35">
        <f>IF(T557=Pomocný_list!$B$4,((W557/0.75)+X557),(W557)+X557*0.75)</f>
        <v>0</v>
      </c>
      <c r="Z557" s="66"/>
      <c r="AA557" s="67"/>
      <c r="AB557" s="69"/>
      <c r="AC557" s="69"/>
      <c r="AD557" s="33" t="str">
        <f si="38" t="shared"/>
        <v>Splněna</v>
      </c>
      <c r="AE557" s="34">
        <f si="41" t="shared"/>
        <v>0</v>
      </c>
      <c r="AF557" s="34">
        <f si="39" t="shared"/>
        <v>0</v>
      </c>
      <c r="AG557" s="65"/>
      <c r="AH557" s="65"/>
      <c r="AI557" s="65"/>
      <c r="AJ557" s="65"/>
      <c r="AK557" s="65"/>
      <c r="AL557" s="65"/>
      <c r="AM557" s="65"/>
      <c r="AN557" s="65"/>
      <c r="AO557" s="65"/>
      <c r="AP557" s="37" t="b">
        <f>IF(AD557="Nesplněna","Nezpůsobilé výdaje",IFERROR(IF(T557=Pomocný_list!$B$2,AF557*Pomocný_list!$C$2,IF(T557=Pomocný_list!$B$3,AF557*Pomocný_list!$C$3,IF(T557=Pomocný_list!$B$4,AF557*Pomocný_list!$C$4,IF(T557=Pomocný_list!$B$5,AF557*Pomocný_list!$C$5,IF(T557=Pomocný_list!$B$6,AF557*Pomocný_list!$C$6,IF(T557=Pomocný_list!$B$7,AF557*Pomocný_list!$C$7,IF(T557=Pomocný_list!$B$8,AF557*Pomocný_list!$C$8))))))),"Chybné údaje"))</f>
        <v>0</v>
      </c>
      <c r="AQ557" s="45">
        <f si="40" t="shared"/>
        <v>0</v>
      </c>
      <c r="AR557" s="63"/>
      <c r="AS557" s="63"/>
      <c r="AT557" s="64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</row>
    <row r="558" spans="15:75" x14ac:dyDescent="0.25">
      <c r="O558" s="70"/>
      <c r="P558" s="70"/>
      <c r="Q558" s="70"/>
      <c r="R558" s="70"/>
      <c r="S558" s="70"/>
      <c r="T558" s="70"/>
      <c r="U558" s="70"/>
      <c r="V558" s="71">
        <v>0</v>
      </c>
      <c r="W558" s="66"/>
      <c r="X558" s="66"/>
      <c r="Y558" s="35">
        <f>IF(T558=Pomocný_list!$B$4,((W558/0.75)+X558),(W558)+X558*0.75)</f>
        <v>0</v>
      </c>
      <c r="Z558" s="66"/>
      <c r="AA558" s="67"/>
      <c r="AB558" s="69"/>
      <c r="AC558" s="69"/>
      <c r="AD558" s="33" t="str">
        <f si="38" t="shared"/>
        <v>Splněna</v>
      </c>
      <c r="AE558" s="34">
        <f si="41" t="shared"/>
        <v>0</v>
      </c>
      <c r="AF558" s="34">
        <f si="39" t="shared"/>
        <v>0</v>
      </c>
      <c r="AG558" s="65"/>
      <c r="AH558" s="65"/>
      <c r="AI558" s="65"/>
      <c r="AJ558" s="65"/>
      <c r="AK558" s="65"/>
      <c r="AL558" s="65"/>
      <c r="AM558" s="65"/>
      <c r="AN558" s="65"/>
      <c r="AO558" s="65"/>
      <c r="AP558" s="37" t="b">
        <f>IF(AD558="Nesplněna","Nezpůsobilé výdaje",IFERROR(IF(T558=Pomocný_list!$B$2,AF558*Pomocný_list!$C$2,IF(T558=Pomocný_list!$B$3,AF558*Pomocný_list!$C$3,IF(T558=Pomocný_list!$B$4,AF558*Pomocný_list!$C$4,IF(T558=Pomocný_list!$B$5,AF558*Pomocný_list!$C$5,IF(T558=Pomocný_list!$B$6,AF558*Pomocný_list!$C$6,IF(T558=Pomocný_list!$B$7,AF558*Pomocný_list!$C$7,IF(T558=Pomocný_list!$B$8,AF558*Pomocný_list!$C$8))))))),"Chybné údaje"))</f>
        <v>0</v>
      </c>
      <c r="AQ558" s="45">
        <f si="40" t="shared"/>
        <v>0</v>
      </c>
      <c r="AR558" s="63"/>
      <c r="AS558" s="63"/>
      <c r="AT558" s="64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</row>
    <row r="559" spans="15:75" x14ac:dyDescent="0.25">
      <c r="O559" s="70"/>
      <c r="P559" s="70"/>
      <c r="Q559" s="70"/>
      <c r="R559" s="70"/>
      <c r="S559" s="70"/>
      <c r="T559" s="70"/>
      <c r="U559" s="70"/>
      <c r="V559" s="71">
        <v>0</v>
      </c>
      <c r="W559" s="66"/>
      <c r="X559" s="66"/>
      <c r="Y559" s="35">
        <f>IF(T559=Pomocný_list!$B$4,((W559/0.75)+X559),(W559)+X559*0.75)</f>
        <v>0</v>
      </c>
      <c r="Z559" s="66"/>
      <c r="AA559" s="67"/>
      <c r="AB559" s="69"/>
      <c r="AC559" s="69"/>
      <c r="AD559" s="33" t="str">
        <f si="38" t="shared"/>
        <v>Splněna</v>
      </c>
      <c r="AE559" s="34">
        <f si="41" t="shared"/>
        <v>0</v>
      </c>
      <c r="AF559" s="34">
        <f si="39" t="shared"/>
        <v>0</v>
      </c>
      <c r="AG559" s="65"/>
      <c r="AH559" s="65"/>
      <c r="AI559" s="65"/>
      <c r="AJ559" s="65"/>
      <c r="AK559" s="65"/>
      <c r="AL559" s="65"/>
      <c r="AM559" s="65"/>
      <c r="AN559" s="65"/>
      <c r="AO559" s="65"/>
      <c r="AP559" s="37" t="b">
        <f>IF(AD559="Nesplněna","Nezpůsobilé výdaje",IFERROR(IF(T559=Pomocný_list!$B$2,AF559*Pomocný_list!$C$2,IF(T559=Pomocný_list!$B$3,AF559*Pomocný_list!$C$3,IF(T559=Pomocný_list!$B$4,AF559*Pomocný_list!$C$4,IF(T559=Pomocný_list!$B$5,AF559*Pomocný_list!$C$5,IF(T559=Pomocný_list!$B$6,AF559*Pomocný_list!$C$6,IF(T559=Pomocný_list!$B$7,AF559*Pomocný_list!$C$7,IF(T559=Pomocný_list!$B$8,AF559*Pomocný_list!$C$8))))))),"Chybné údaje"))</f>
        <v>0</v>
      </c>
      <c r="AQ559" s="45">
        <f si="40" t="shared"/>
        <v>0</v>
      </c>
      <c r="AR559" s="63"/>
      <c r="AS559" s="63"/>
      <c r="AT559" s="64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</row>
    <row r="560" spans="15:75" x14ac:dyDescent="0.25">
      <c r="O560" s="70"/>
      <c r="P560" s="70"/>
      <c r="Q560" s="70"/>
      <c r="R560" s="70"/>
      <c r="S560" s="70"/>
      <c r="T560" s="70"/>
      <c r="U560" s="70"/>
      <c r="V560" s="71">
        <v>0</v>
      </c>
      <c r="W560" s="66"/>
      <c r="X560" s="66"/>
      <c r="Y560" s="35">
        <f>IF(T560=Pomocný_list!$B$4,((W560/0.75)+X560),(W560)+X560*0.75)</f>
        <v>0</v>
      </c>
      <c r="Z560" s="66"/>
      <c r="AA560" s="67"/>
      <c r="AB560" s="69"/>
      <c r="AC560" s="69"/>
      <c r="AD560" s="33" t="str">
        <f si="38" t="shared"/>
        <v>Splněna</v>
      </c>
      <c r="AE560" s="34">
        <f si="41" t="shared"/>
        <v>0</v>
      </c>
      <c r="AF560" s="34">
        <f si="39" t="shared"/>
        <v>0</v>
      </c>
      <c r="AG560" s="65"/>
      <c r="AH560" s="65"/>
      <c r="AI560" s="65"/>
      <c r="AJ560" s="65"/>
      <c r="AK560" s="65"/>
      <c r="AL560" s="65"/>
      <c r="AM560" s="65"/>
      <c r="AN560" s="65"/>
      <c r="AO560" s="65"/>
      <c r="AP560" s="37" t="b">
        <f>IF(AD560="Nesplněna","Nezpůsobilé výdaje",IFERROR(IF(T560=Pomocný_list!$B$2,AF560*Pomocný_list!$C$2,IF(T560=Pomocný_list!$B$3,AF560*Pomocný_list!$C$3,IF(T560=Pomocný_list!$B$4,AF560*Pomocný_list!$C$4,IF(T560=Pomocný_list!$B$5,AF560*Pomocný_list!$C$5,IF(T560=Pomocný_list!$B$6,AF560*Pomocný_list!$C$6,IF(T560=Pomocný_list!$B$7,AF560*Pomocný_list!$C$7,IF(T560=Pomocný_list!$B$8,AF560*Pomocný_list!$C$8))))))),"Chybné údaje"))</f>
        <v>0</v>
      </c>
      <c r="AQ560" s="45">
        <f si="40" t="shared"/>
        <v>0</v>
      </c>
      <c r="AR560" s="63"/>
      <c r="AS560" s="63"/>
      <c r="AT560" s="64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</row>
    <row r="561" spans="15:75" x14ac:dyDescent="0.25">
      <c r="O561" s="70"/>
      <c r="P561" s="70"/>
      <c r="Q561" s="70"/>
      <c r="R561" s="70"/>
      <c r="S561" s="70"/>
      <c r="T561" s="70"/>
      <c r="U561" s="70"/>
      <c r="V561" s="71">
        <v>0</v>
      </c>
      <c r="W561" s="66"/>
      <c r="X561" s="66"/>
      <c r="Y561" s="35">
        <f>IF(T561=Pomocný_list!$B$4,((W561/0.75)+X561),(W561)+X561*0.75)</f>
        <v>0</v>
      </c>
      <c r="Z561" s="66"/>
      <c r="AA561" s="67"/>
      <c r="AB561" s="69"/>
      <c r="AC561" s="69"/>
      <c r="AD561" s="33" t="str">
        <f si="38" t="shared"/>
        <v>Splněna</v>
      </c>
      <c r="AE561" s="34">
        <f si="41" t="shared"/>
        <v>0</v>
      </c>
      <c r="AF561" s="34">
        <f si="39" t="shared"/>
        <v>0</v>
      </c>
      <c r="AG561" s="65"/>
      <c r="AH561" s="65"/>
      <c r="AI561" s="65"/>
      <c r="AJ561" s="65"/>
      <c r="AK561" s="65"/>
      <c r="AL561" s="65"/>
      <c r="AM561" s="65"/>
      <c r="AN561" s="65"/>
      <c r="AO561" s="65"/>
      <c r="AP561" s="37" t="b">
        <f>IF(AD561="Nesplněna","Nezpůsobilé výdaje",IFERROR(IF(T561=Pomocný_list!$B$2,AF561*Pomocný_list!$C$2,IF(T561=Pomocný_list!$B$3,AF561*Pomocný_list!$C$3,IF(T561=Pomocný_list!$B$4,AF561*Pomocný_list!$C$4,IF(T561=Pomocný_list!$B$5,AF561*Pomocný_list!$C$5,IF(T561=Pomocný_list!$B$6,AF561*Pomocný_list!$C$6,IF(T561=Pomocný_list!$B$7,AF561*Pomocný_list!$C$7,IF(T561=Pomocný_list!$B$8,AF561*Pomocný_list!$C$8))))))),"Chybné údaje"))</f>
        <v>0</v>
      </c>
      <c r="AQ561" s="45">
        <f si="40" t="shared"/>
        <v>0</v>
      </c>
      <c r="AR561" s="63"/>
      <c r="AS561" s="63"/>
      <c r="AT561" s="64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</row>
    <row r="562" spans="15:75" x14ac:dyDescent="0.25">
      <c r="O562" s="70"/>
      <c r="P562" s="70"/>
      <c r="Q562" s="70"/>
      <c r="R562" s="70"/>
      <c r="S562" s="70"/>
      <c r="T562" s="70"/>
      <c r="U562" s="70"/>
      <c r="V562" s="71">
        <v>0</v>
      </c>
      <c r="W562" s="66"/>
      <c r="X562" s="66"/>
      <c r="Y562" s="35">
        <f>IF(T562=Pomocný_list!$B$4,((W562/0.75)+X562),(W562)+X562*0.75)</f>
        <v>0</v>
      </c>
      <c r="Z562" s="66"/>
      <c r="AA562" s="67"/>
      <c r="AB562" s="69"/>
      <c r="AC562" s="69"/>
      <c r="AD562" s="33" t="str">
        <f si="38" t="shared"/>
        <v>Splněna</v>
      </c>
      <c r="AE562" s="34">
        <f si="41" t="shared"/>
        <v>0</v>
      </c>
      <c r="AF562" s="34">
        <f si="39" t="shared"/>
        <v>0</v>
      </c>
      <c r="AG562" s="65"/>
      <c r="AH562" s="65"/>
      <c r="AI562" s="65"/>
      <c r="AJ562" s="65"/>
      <c r="AK562" s="65"/>
      <c r="AL562" s="65"/>
      <c r="AM562" s="65"/>
      <c r="AN562" s="65"/>
      <c r="AO562" s="65"/>
      <c r="AP562" s="37" t="b">
        <f>IF(AD562="Nesplněna","Nezpůsobilé výdaje",IFERROR(IF(T562=Pomocný_list!$B$2,AF562*Pomocný_list!$C$2,IF(T562=Pomocný_list!$B$3,AF562*Pomocný_list!$C$3,IF(T562=Pomocný_list!$B$4,AF562*Pomocný_list!$C$4,IF(T562=Pomocný_list!$B$5,AF562*Pomocný_list!$C$5,IF(T562=Pomocný_list!$B$6,AF562*Pomocný_list!$C$6,IF(T562=Pomocný_list!$B$7,AF562*Pomocný_list!$C$7,IF(T562=Pomocný_list!$B$8,AF562*Pomocný_list!$C$8))))))),"Chybné údaje"))</f>
        <v>0</v>
      </c>
      <c r="AQ562" s="45">
        <f si="40" t="shared"/>
        <v>0</v>
      </c>
      <c r="AR562" s="63"/>
      <c r="AS562" s="63"/>
      <c r="AT562" s="64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</row>
    <row r="563" spans="15:75" x14ac:dyDescent="0.25">
      <c r="O563" s="70"/>
      <c r="P563" s="70"/>
      <c r="Q563" s="70"/>
      <c r="R563" s="70"/>
      <c r="S563" s="70"/>
      <c r="T563" s="70"/>
      <c r="U563" s="70"/>
      <c r="V563" s="71">
        <v>0</v>
      </c>
      <c r="W563" s="66"/>
      <c r="X563" s="66"/>
      <c r="Y563" s="35">
        <f>IF(T563=Pomocný_list!$B$4,((W563/0.75)+X563),(W563)+X563*0.75)</f>
        <v>0</v>
      </c>
      <c r="Z563" s="66"/>
      <c r="AA563" s="67"/>
      <c r="AB563" s="69"/>
      <c r="AC563" s="69"/>
      <c r="AD563" s="33" t="str">
        <f si="38" t="shared"/>
        <v>Splněna</v>
      </c>
      <c r="AE563" s="34">
        <f si="41" t="shared"/>
        <v>0</v>
      </c>
      <c r="AF563" s="34">
        <f si="39" t="shared"/>
        <v>0</v>
      </c>
      <c r="AG563" s="65"/>
      <c r="AH563" s="65"/>
      <c r="AI563" s="65"/>
      <c r="AJ563" s="65"/>
      <c r="AK563" s="65"/>
      <c r="AL563" s="65"/>
      <c r="AM563" s="65"/>
      <c r="AN563" s="65"/>
      <c r="AO563" s="65"/>
      <c r="AP563" s="37" t="b">
        <f>IF(AD563="Nesplněna","Nezpůsobilé výdaje",IFERROR(IF(T563=Pomocný_list!$B$2,AF563*Pomocný_list!$C$2,IF(T563=Pomocný_list!$B$3,AF563*Pomocný_list!$C$3,IF(T563=Pomocný_list!$B$4,AF563*Pomocný_list!$C$4,IF(T563=Pomocný_list!$B$5,AF563*Pomocný_list!$C$5,IF(T563=Pomocný_list!$B$6,AF563*Pomocný_list!$C$6,IF(T563=Pomocný_list!$B$7,AF563*Pomocný_list!$C$7,IF(T563=Pomocný_list!$B$8,AF563*Pomocný_list!$C$8))))))),"Chybné údaje"))</f>
        <v>0</v>
      </c>
      <c r="AQ563" s="45">
        <f si="40" t="shared"/>
        <v>0</v>
      </c>
      <c r="AR563" s="63"/>
      <c r="AS563" s="63"/>
      <c r="AT563" s="64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</row>
    <row r="564" spans="15:75" x14ac:dyDescent="0.25">
      <c r="O564" s="70"/>
      <c r="P564" s="70"/>
      <c r="Q564" s="70"/>
      <c r="R564" s="70"/>
      <c r="S564" s="70"/>
      <c r="T564" s="70"/>
      <c r="U564" s="70"/>
      <c r="V564" s="71">
        <v>0</v>
      </c>
      <c r="W564" s="66"/>
      <c r="X564" s="66"/>
      <c r="Y564" s="35">
        <f>IF(T564=Pomocný_list!$B$4,((W564/0.75)+X564),(W564)+X564*0.75)</f>
        <v>0</v>
      </c>
      <c r="Z564" s="66"/>
      <c r="AA564" s="67"/>
      <c r="AB564" s="69"/>
      <c r="AC564" s="69"/>
      <c r="AD564" s="33" t="str">
        <f si="38" t="shared"/>
        <v>Splněna</v>
      </c>
      <c r="AE564" s="34">
        <f si="41" t="shared"/>
        <v>0</v>
      </c>
      <c r="AF564" s="34">
        <f si="39" t="shared"/>
        <v>0</v>
      </c>
      <c r="AG564" s="65"/>
      <c r="AH564" s="65"/>
      <c r="AI564" s="65"/>
      <c r="AJ564" s="65"/>
      <c r="AK564" s="65"/>
      <c r="AL564" s="65"/>
      <c r="AM564" s="65"/>
      <c r="AN564" s="65"/>
      <c r="AO564" s="65"/>
      <c r="AP564" s="37" t="b">
        <f>IF(AD564="Nesplněna","Nezpůsobilé výdaje",IFERROR(IF(T564=Pomocný_list!$B$2,AF564*Pomocný_list!$C$2,IF(T564=Pomocný_list!$B$3,AF564*Pomocný_list!$C$3,IF(T564=Pomocný_list!$B$4,AF564*Pomocný_list!$C$4,IF(T564=Pomocný_list!$B$5,AF564*Pomocný_list!$C$5,IF(T564=Pomocný_list!$B$6,AF564*Pomocný_list!$C$6,IF(T564=Pomocný_list!$B$7,AF564*Pomocný_list!$C$7,IF(T564=Pomocný_list!$B$8,AF564*Pomocný_list!$C$8))))))),"Chybné údaje"))</f>
        <v>0</v>
      </c>
      <c r="AQ564" s="45">
        <f si="40" t="shared"/>
        <v>0</v>
      </c>
      <c r="AR564" s="63"/>
      <c r="AS564" s="63"/>
      <c r="AT564" s="64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</row>
    <row r="565" spans="15:75" x14ac:dyDescent="0.25">
      <c r="O565" s="70"/>
      <c r="P565" s="70"/>
      <c r="Q565" s="70"/>
      <c r="R565" s="70"/>
      <c r="S565" s="70"/>
      <c r="T565" s="70"/>
      <c r="U565" s="70"/>
      <c r="V565" s="71">
        <v>0</v>
      </c>
      <c r="W565" s="66"/>
      <c r="X565" s="66"/>
      <c r="Y565" s="35">
        <f>IF(T565=Pomocný_list!$B$4,((W565/0.75)+X565),(W565)+X565*0.75)</f>
        <v>0</v>
      </c>
      <c r="Z565" s="66"/>
      <c r="AA565" s="67"/>
      <c r="AB565" s="69"/>
      <c r="AC565" s="69"/>
      <c r="AD565" s="33" t="str">
        <f si="38" t="shared"/>
        <v>Splněna</v>
      </c>
      <c r="AE565" s="34">
        <f si="41" t="shared"/>
        <v>0</v>
      </c>
      <c r="AF565" s="34">
        <f si="39" t="shared"/>
        <v>0</v>
      </c>
      <c r="AG565" s="65"/>
      <c r="AH565" s="65"/>
      <c r="AI565" s="65"/>
      <c r="AJ565" s="65"/>
      <c r="AK565" s="65"/>
      <c r="AL565" s="65"/>
      <c r="AM565" s="65"/>
      <c r="AN565" s="65"/>
      <c r="AO565" s="65"/>
      <c r="AP565" s="37" t="b">
        <f>IF(AD565="Nesplněna","Nezpůsobilé výdaje",IFERROR(IF(T565=Pomocný_list!$B$2,AF565*Pomocný_list!$C$2,IF(T565=Pomocný_list!$B$3,AF565*Pomocný_list!$C$3,IF(T565=Pomocný_list!$B$4,AF565*Pomocný_list!$C$4,IF(T565=Pomocný_list!$B$5,AF565*Pomocný_list!$C$5,IF(T565=Pomocný_list!$B$6,AF565*Pomocný_list!$C$6,IF(T565=Pomocný_list!$B$7,AF565*Pomocný_list!$C$7,IF(T565=Pomocný_list!$B$8,AF565*Pomocný_list!$C$8))))))),"Chybné údaje"))</f>
        <v>0</v>
      </c>
      <c r="AQ565" s="45">
        <f si="40" t="shared"/>
        <v>0</v>
      </c>
      <c r="AR565" s="63"/>
      <c r="AS565" s="63"/>
      <c r="AT565" s="64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</row>
    <row r="566" spans="15:75" x14ac:dyDescent="0.25">
      <c r="O566" s="70"/>
      <c r="P566" s="70"/>
      <c r="Q566" s="70"/>
      <c r="R566" s="70"/>
      <c r="S566" s="70"/>
      <c r="T566" s="70"/>
      <c r="U566" s="70"/>
      <c r="V566" s="71">
        <v>0</v>
      </c>
      <c r="W566" s="66"/>
      <c r="X566" s="66"/>
      <c r="Y566" s="35">
        <f>IF(T566=Pomocný_list!$B$4,((W566/0.75)+X566),(W566)+X566*0.75)</f>
        <v>0</v>
      </c>
      <c r="Z566" s="66"/>
      <c r="AA566" s="67"/>
      <c r="AB566" s="69"/>
      <c r="AC566" s="69"/>
      <c r="AD566" s="33" t="str">
        <f si="38" t="shared"/>
        <v>Splněna</v>
      </c>
      <c r="AE566" s="34">
        <f si="41" t="shared"/>
        <v>0</v>
      </c>
      <c r="AF566" s="34">
        <f si="39" t="shared"/>
        <v>0</v>
      </c>
      <c r="AG566" s="65"/>
      <c r="AH566" s="65"/>
      <c r="AI566" s="65"/>
      <c r="AJ566" s="65"/>
      <c r="AK566" s="65"/>
      <c r="AL566" s="65"/>
      <c r="AM566" s="65"/>
      <c r="AN566" s="65"/>
      <c r="AO566" s="65"/>
      <c r="AP566" s="37" t="b">
        <f>IF(AD566="Nesplněna","Nezpůsobilé výdaje",IFERROR(IF(T566=Pomocný_list!$B$2,AF566*Pomocný_list!$C$2,IF(T566=Pomocný_list!$B$3,AF566*Pomocný_list!$C$3,IF(T566=Pomocný_list!$B$4,AF566*Pomocný_list!$C$4,IF(T566=Pomocný_list!$B$5,AF566*Pomocný_list!$C$5,IF(T566=Pomocný_list!$B$6,AF566*Pomocný_list!$C$6,IF(T566=Pomocný_list!$B$7,AF566*Pomocný_list!$C$7,IF(T566=Pomocný_list!$B$8,AF566*Pomocný_list!$C$8))))))),"Chybné údaje"))</f>
        <v>0</v>
      </c>
      <c r="AQ566" s="45">
        <f si="40" t="shared"/>
        <v>0</v>
      </c>
      <c r="AR566" s="63"/>
      <c r="AS566" s="63"/>
      <c r="AT566" s="64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</row>
    <row r="567" spans="15:75" x14ac:dyDescent="0.25">
      <c r="O567" s="70"/>
      <c r="P567" s="70"/>
      <c r="Q567" s="70"/>
      <c r="R567" s="70"/>
      <c r="S567" s="70"/>
      <c r="T567" s="70"/>
      <c r="U567" s="70"/>
      <c r="V567" s="71">
        <v>0</v>
      </c>
      <c r="W567" s="66"/>
      <c r="X567" s="66"/>
      <c r="Y567" s="35">
        <f>IF(T567=Pomocný_list!$B$4,((W567/0.75)+X567),(W567)+X567*0.75)</f>
        <v>0</v>
      </c>
      <c r="Z567" s="66"/>
      <c r="AA567" s="67"/>
      <c r="AB567" s="69"/>
      <c r="AC567" s="69"/>
      <c r="AD567" s="33" t="str">
        <f si="38" t="shared"/>
        <v>Splněna</v>
      </c>
      <c r="AE567" s="34">
        <f si="41" t="shared"/>
        <v>0</v>
      </c>
      <c r="AF567" s="34">
        <f si="39" t="shared"/>
        <v>0</v>
      </c>
      <c r="AG567" s="65"/>
      <c r="AH567" s="65"/>
      <c r="AI567" s="65"/>
      <c r="AJ567" s="65"/>
      <c r="AK567" s="65"/>
      <c r="AL567" s="65"/>
      <c r="AM567" s="65"/>
      <c r="AN567" s="65"/>
      <c r="AO567" s="65"/>
      <c r="AP567" s="37" t="b">
        <f>IF(AD567="Nesplněna","Nezpůsobilé výdaje",IFERROR(IF(T567=Pomocný_list!$B$2,AF567*Pomocný_list!$C$2,IF(T567=Pomocný_list!$B$3,AF567*Pomocný_list!$C$3,IF(T567=Pomocný_list!$B$4,AF567*Pomocný_list!$C$4,IF(T567=Pomocný_list!$B$5,AF567*Pomocný_list!$C$5,IF(T567=Pomocný_list!$B$6,AF567*Pomocný_list!$C$6,IF(T567=Pomocný_list!$B$7,AF567*Pomocný_list!$C$7,IF(T567=Pomocný_list!$B$8,AF567*Pomocný_list!$C$8))))))),"Chybné údaje"))</f>
        <v>0</v>
      </c>
      <c r="AQ567" s="45">
        <f si="40" t="shared"/>
        <v>0</v>
      </c>
      <c r="AR567" s="63"/>
      <c r="AS567" s="63"/>
      <c r="AT567" s="64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</row>
    <row r="568" spans="15:75" x14ac:dyDescent="0.25">
      <c r="O568" s="70"/>
      <c r="P568" s="70"/>
      <c r="Q568" s="70"/>
      <c r="R568" s="70"/>
      <c r="S568" s="70"/>
      <c r="T568" s="70"/>
      <c r="U568" s="70"/>
      <c r="V568" s="71">
        <v>0</v>
      </c>
      <c r="W568" s="66"/>
      <c r="X568" s="66"/>
      <c r="Y568" s="35">
        <f>IF(T568=Pomocný_list!$B$4,((W568/0.75)+X568),(W568)+X568*0.75)</f>
        <v>0</v>
      </c>
      <c r="Z568" s="66"/>
      <c r="AA568" s="67"/>
      <c r="AB568" s="69"/>
      <c r="AC568" s="69"/>
      <c r="AD568" s="33" t="str">
        <f si="38" t="shared"/>
        <v>Splněna</v>
      </c>
      <c r="AE568" s="34">
        <f si="41" t="shared"/>
        <v>0</v>
      </c>
      <c r="AF568" s="34">
        <f si="39" t="shared"/>
        <v>0</v>
      </c>
      <c r="AG568" s="65"/>
      <c r="AH568" s="65"/>
      <c r="AI568" s="65"/>
      <c r="AJ568" s="65"/>
      <c r="AK568" s="65"/>
      <c r="AL568" s="65"/>
      <c r="AM568" s="65"/>
      <c r="AN568" s="65"/>
      <c r="AO568" s="65"/>
      <c r="AP568" s="37" t="b">
        <f>IF(AD568="Nesplněna","Nezpůsobilé výdaje",IFERROR(IF(T568=Pomocný_list!$B$2,AF568*Pomocný_list!$C$2,IF(T568=Pomocný_list!$B$3,AF568*Pomocný_list!$C$3,IF(T568=Pomocný_list!$B$4,AF568*Pomocný_list!$C$4,IF(T568=Pomocný_list!$B$5,AF568*Pomocný_list!$C$5,IF(T568=Pomocný_list!$B$6,AF568*Pomocný_list!$C$6,IF(T568=Pomocný_list!$B$7,AF568*Pomocný_list!$C$7,IF(T568=Pomocný_list!$B$8,AF568*Pomocný_list!$C$8))))))),"Chybné údaje"))</f>
        <v>0</v>
      </c>
      <c r="AQ568" s="45">
        <f si="40" t="shared"/>
        <v>0</v>
      </c>
      <c r="AR568" s="63"/>
      <c r="AS568" s="63"/>
      <c r="AT568" s="64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</row>
    <row r="569" spans="15:75" x14ac:dyDescent="0.25">
      <c r="O569" s="70"/>
      <c r="P569" s="70"/>
      <c r="Q569" s="70"/>
      <c r="R569" s="70"/>
      <c r="S569" s="70"/>
      <c r="T569" s="70"/>
      <c r="U569" s="70"/>
      <c r="V569" s="71">
        <v>0</v>
      </c>
      <c r="W569" s="66"/>
      <c r="X569" s="66"/>
      <c r="Y569" s="35">
        <f>IF(T569=Pomocný_list!$B$4,((W569/0.75)+X569),(W569)+X569*0.75)</f>
        <v>0</v>
      </c>
      <c r="Z569" s="66"/>
      <c r="AA569" s="67"/>
      <c r="AB569" s="69"/>
      <c r="AC569" s="69"/>
      <c r="AD569" s="33" t="str">
        <f si="38" t="shared"/>
        <v>Splněna</v>
      </c>
      <c r="AE569" s="34">
        <f si="41" t="shared"/>
        <v>0</v>
      </c>
      <c r="AF569" s="34">
        <f si="39" t="shared"/>
        <v>0</v>
      </c>
      <c r="AG569" s="65"/>
      <c r="AH569" s="65"/>
      <c r="AI569" s="65"/>
      <c r="AJ569" s="65"/>
      <c r="AK569" s="65"/>
      <c r="AL569" s="65"/>
      <c r="AM569" s="65"/>
      <c r="AN569" s="65"/>
      <c r="AO569" s="65"/>
      <c r="AP569" s="37" t="b">
        <f>IF(AD569="Nesplněna","Nezpůsobilé výdaje",IFERROR(IF(T569=Pomocný_list!$B$2,AF569*Pomocný_list!$C$2,IF(T569=Pomocný_list!$B$3,AF569*Pomocný_list!$C$3,IF(T569=Pomocný_list!$B$4,AF569*Pomocný_list!$C$4,IF(T569=Pomocný_list!$B$5,AF569*Pomocný_list!$C$5,IF(T569=Pomocný_list!$B$6,AF569*Pomocný_list!$C$6,IF(T569=Pomocný_list!$B$7,AF569*Pomocný_list!$C$7,IF(T569=Pomocný_list!$B$8,AF569*Pomocný_list!$C$8))))))),"Chybné údaje"))</f>
        <v>0</v>
      </c>
      <c r="AQ569" s="45">
        <f si="40" t="shared"/>
        <v>0</v>
      </c>
      <c r="AR569" s="63"/>
      <c r="AS569" s="63"/>
      <c r="AT569" s="64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</row>
    <row r="570" spans="15:75" x14ac:dyDescent="0.25">
      <c r="O570" s="70"/>
      <c r="P570" s="70"/>
      <c r="Q570" s="70"/>
      <c r="R570" s="70"/>
      <c r="S570" s="70"/>
      <c r="T570" s="70"/>
      <c r="U570" s="70"/>
      <c r="V570" s="71">
        <v>0</v>
      </c>
      <c r="W570" s="66"/>
      <c r="X570" s="66"/>
      <c r="Y570" s="35">
        <f>IF(T570=Pomocný_list!$B$4,((W570/0.75)+X570),(W570)+X570*0.75)</f>
        <v>0</v>
      </c>
      <c r="Z570" s="66"/>
      <c r="AA570" s="67"/>
      <c r="AB570" s="69"/>
      <c r="AC570" s="69"/>
      <c r="AD570" s="33" t="str">
        <f si="38" t="shared"/>
        <v>Splněna</v>
      </c>
      <c r="AE570" s="34">
        <f si="41" t="shared"/>
        <v>0</v>
      </c>
      <c r="AF570" s="34">
        <f si="39" t="shared"/>
        <v>0</v>
      </c>
      <c r="AG570" s="65"/>
      <c r="AH570" s="65"/>
      <c r="AI570" s="65"/>
      <c r="AJ570" s="65"/>
      <c r="AK570" s="65"/>
      <c r="AL570" s="65"/>
      <c r="AM570" s="65"/>
      <c r="AN570" s="65"/>
      <c r="AO570" s="65"/>
      <c r="AP570" s="37" t="b">
        <f>IF(AD570="Nesplněna","Nezpůsobilé výdaje",IFERROR(IF(T570=Pomocný_list!$B$2,AF570*Pomocný_list!$C$2,IF(T570=Pomocný_list!$B$3,AF570*Pomocný_list!$C$3,IF(T570=Pomocný_list!$B$4,AF570*Pomocný_list!$C$4,IF(T570=Pomocný_list!$B$5,AF570*Pomocný_list!$C$5,IF(T570=Pomocný_list!$B$6,AF570*Pomocný_list!$C$6,IF(T570=Pomocný_list!$B$7,AF570*Pomocný_list!$C$7,IF(T570=Pomocný_list!$B$8,AF570*Pomocný_list!$C$8))))))),"Chybné údaje"))</f>
        <v>0</v>
      </c>
      <c r="AQ570" s="45">
        <f si="40" t="shared"/>
        <v>0</v>
      </c>
      <c r="AR570" s="63"/>
      <c r="AS570" s="63"/>
      <c r="AT570" s="64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</row>
    <row r="571" spans="15:75" x14ac:dyDescent="0.25">
      <c r="O571" s="70"/>
      <c r="P571" s="70"/>
      <c r="Q571" s="70"/>
      <c r="R571" s="70"/>
      <c r="S571" s="70"/>
      <c r="T571" s="70"/>
      <c r="U571" s="70"/>
      <c r="V571" s="71">
        <v>0</v>
      </c>
      <c r="W571" s="66"/>
      <c r="X571" s="66"/>
      <c r="Y571" s="35">
        <f>IF(T571=Pomocný_list!$B$4,((W571/0.75)+X571),(W571)+X571*0.75)</f>
        <v>0</v>
      </c>
      <c r="Z571" s="66"/>
      <c r="AA571" s="67"/>
      <c r="AB571" s="69"/>
      <c r="AC571" s="69"/>
      <c r="AD571" s="33" t="str">
        <f si="38" t="shared"/>
        <v>Splněna</v>
      </c>
      <c r="AE571" s="34">
        <f si="41" t="shared"/>
        <v>0</v>
      </c>
      <c r="AF571" s="34">
        <f si="39" t="shared"/>
        <v>0</v>
      </c>
      <c r="AG571" s="65"/>
      <c r="AH571" s="65"/>
      <c r="AI571" s="65"/>
      <c r="AJ571" s="65"/>
      <c r="AK571" s="65"/>
      <c r="AL571" s="65"/>
      <c r="AM571" s="65"/>
      <c r="AN571" s="65"/>
      <c r="AO571" s="65"/>
      <c r="AP571" s="37" t="b">
        <f>IF(AD571="Nesplněna","Nezpůsobilé výdaje",IFERROR(IF(T571=Pomocný_list!$B$2,AF571*Pomocný_list!$C$2,IF(T571=Pomocný_list!$B$3,AF571*Pomocný_list!$C$3,IF(T571=Pomocný_list!$B$4,AF571*Pomocný_list!$C$4,IF(T571=Pomocný_list!$B$5,AF571*Pomocný_list!$C$5,IF(T571=Pomocný_list!$B$6,AF571*Pomocný_list!$C$6,IF(T571=Pomocný_list!$B$7,AF571*Pomocný_list!$C$7,IF(T571=Pomocný_list!$B$8,AF571*Pomocný_list!$C$8))))))),"Chybné údaje"))</f>
        <v>0</v>
      </c>
      <c r="AQ571" s="45">
        <f si="40" t="shared"/>
        <v>0</v>
      </c>
      <c r="AR571" s="63"/>
      <c r="AS571" s="63"/>
      <c r="AT571" s="64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</row>
    <row r="572" spans="15:75" x14ac:dyDescent="0.25">
      <c r="O572" s="70"/>
      <c r="P572" s="70"/>
      <c r="Q572" s="70"/>
      <c r="R572" s="70"/>
      <c r="S572" s="70"/>
      <c r="T572" s="70"/>
      <c r="U572" s="70"/>
      <c r="V572" s="71">
        <v>0</v>
      </c>
      <c r="W572" s="66"/>
      <c r="X572" s="66"/>
      <c r="Y572" s="35">
        <f>IF(T572=Pomocný_list!$B$4,((W572/0.75)+X572),(W572)+X572*0.75)</f>
        <v>0</v>
      </c>
      <c r="Z572" s="66"/>
      <c r="AA572" s="67"/>
      <c r="AB572" s="69"/>
      <c r="AC572" s="69"/>
      <c r="AD572" s="33" t="str">
        <f si="38" t="shared"/>
        <v>Splněna</v>
      </c>
      <c r="AE572" s="34">
        <f si="41" t="shared"/>
        <v>0</v>
      </c>
      <c r="AF572" s="34">
        <f si="39" t="shared"/>
        <v>0</v>
      </c>
      <c r="AG572" s="65"/>
      <c r="AH572" s="65"/>
      <c r="AI572" s="65"/>
      <c r="AJ572" s="65"/>
      <c r="AK572" s="65"/>
      <c r="AL572" s="65"/>
      <c r="AM572" s="65"/>
      <c r="AN572" s="65"/>
      <c r="AO572" s="65"/>
      <c r="AP572" s="37" t="b">
        <f>IF(AD572="Nesplněna","Nezpůsobilé výdaje",IFERROR(IF(T572=Pomocný_list!$B$2,AF572*Pomocný_list!$C$2,IF(T572=Pomocný_list!$B$3,AF572*Pomocný_list!$C$3,IF(T572=Pomocný_list!$B$4,AF572*Pomocný_list!$C$4,IF(T572=Pomocný_list!$B$5,AF572*Pomocný_list!$C$5,IF(T572=Pomocný_list!$B$6,AF572*Pomocný_list!$C$6,IF(T572=Pomocný_list!$B$7,AF572*Pomocný_list!$C$7,IF(T572=Pomocný_list!$B$8,AF572*Pomocný_list!$C$8))))))),"Chybné údaje"))</f>
        <v>0</v>
      </c>
      <c r="AQ572" s="45">
        <f si="40" t="shared"/>
        <v>0</v>
      </c>
      <c r="AR572" s="63"/>
      <c r="AS572" s="63"/>
      <c r="AT572" s="64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</row>
    <row r="573" spans="15:75" x14ac:dyDescent="0.25">
      <c r="O573" s="70"/>
      <c r="P573" s="70"/>
      <c r="Q573" s="70"/>
      <c r="R573" s="70"/>
      <c r="S573" s="70"/>
      <c r="T573" s="70"/>
      <c r="U573" s="70"/>
      <c r="V573" s="71">
        <v>0</v>
      </c>
      <c r="W573" s="66"/>
      <c r="X573" s="66"/>
      <c r="Y573" s="35">
        <f>IF(T573=Pomocný_list!$B$4,((W573/0.75)+X573),(W573)+X573*0.75)</f>
        <v>0</v>
      </c>
      <c r="Z573" s="66"/>
      <c r="AA573" s="67"/>
      <c r="AB573" s="69"/>
      <c r="AC573" s="69"/>
      <c r="AD573" s="33" t="str">
        <f si="38" t="shared"/>
        <v>Splněna</v>
      </c>
      <c r="AE573" s="34">
        <f si="41" t="shared"/>
        <v>0</v>
      </c>
      <c r="AF573" s="34">
        <f si="39" t="shared"/>
        <v>0</v>
      </c>
      <c r="AG573" s="65"/>
      <c r="AH573" s="65"/>
      <c r="AI573" s="65"/>
      <c r="AJ573" s="65"/>
      <c r="AK573" s="65"/>
      <c r="AL573" s="65"/>
      <c r="AM573" s="65"/>
      <c r="AN573" s="65"/>
      <c r="AO573" s="65"/>
      <c r="AP573" s="37" t="b">
        <f>IF(AD573="Nesplněna","Nezpůsobilé výdaje",IFERROR(IF(T573=Pomocný_list!$B$2,AF573*Pomocný_list!$C$2,IF(T573=Pomocný_list!$B$3,AF573*Pomocný_list!$C$3,IF(T573=Pomocný_list!$B$4,AF573*Pomocný_list!$C$4,IF(T573=Pomocný_list!$B$5,AF573*Pomocný_list!$C$5,IF(T573=Pomocný_list!$B$6,AF573*Pomocný_list!$C$6,IF(T573=Pomocný_list!$B$7,AF573*Pomocný_list!$C$7,IF(T573=Pomocný_list!$B$8,AF573*Pomocný_list!$C$8))))))),"Chybné údaje"))</f>
        <v>0</v>
      </c>
      <c r="AQ573" s="45">
        <f si="40" t="shared"/>
        <v>0</v>
      </c>
      <c r="AR573" s="63"/>
      <c r="AS573" s="63"/>
      <c r="AT573" s="64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</row>
    <row r="574" spans="15:75" x14ac:dyDescent="0.25">
      <c r="O574" s="70"/>
      <c r="P574" s="70"/>
      <c r="Q574" s="70"/>
      <c r="R574" s="70"/>
      <c r="S574" s="70"/>
      <c r="T574" s="70"/>
      <c r="U574" s="70"/>
      <c r="V574" s="71">
        <v>0</v>
      </c>
      <c r="W574" s="66"/>
      <c r="X574" s="66"/>
      <c r="Y574" s="35">
        <f>IF(T574=Pomocný_list!$B$4,((W574/0.75)+X574),(W574)+X574*0.75)</f>
        <v>0</v>
      </c>
      <c r="Z574" s="66"/>
      <c r="AA574" s="67"/>
      <c r="AB574" s="69"/>
      <c r="AC574" s="69"/>
      <c r="AD574" s="33" t="str">
        <f si="38" t="shared"/>
        <v>Splněna</v>
      </c>
      <c r="AE574" s="34">
        <f si="41" t="shared"/>
        <v>0</v>
      </c>
      <c r="AF574" s="34">
        <f si="39" t="shared"/>
        <v>0</v>
      </c>
      <c r="AG574" s="65"/>
      <c r="AH574" s="65"/>
      <c r="AI574" s="65"/>
      <c r="AJ574" s="65"/>
      <c r="AK574" s="65"/>
      <c r="AL574" s="65"/>
      <c r="AM574" s="65"/>
      <c r="AN574" s="65"/>
      <c r="AO574" s="65"/>
      <c r="AP574" s="37" t="b">
        <f>IF(AD574="Nesplněna","Nezpůsobilé výdaje",IFERROR(IF(T574=Pomocný_list!$B$2,AF574*Pomocný_list!$C$2,IF(T574=Pomocný_list!$B$3,AF574*Pomocný_list!$C$3,IF(T574=Pomocný_list!$B$4,AF574*Pomocný_list!$C$4,IF(T574=Pomocný_list!$B$5,AF574*Pomocný_list!$C$5,IF(T574=Pomocný_list!$B$6,AF574*Pomocný_list!$C$6,IF(T574=Pomocný_list!$B$7,AF574*Pomocný_list!$C$7,IF(T574=Pomocný_list!$B$8,AF574*Pomocný_list!$C$8))))))),"Chybné údaje"))</f>
        <v>0</v>
      </c>
      <c r="AQ574" s="45">
        <f si="40" t="shared"/>
        <v>0</v>
      </c>
      <c r="AR574" s="63"/>
      <c r="AS574" s="63"/>
      <c r="AT574" s="64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</row>
    <row r="575" spans="15:75" x14ac:dyDescent="0.25">
      <c r="O575" s="70"/>
      <c r="P575" s="70"/>
      <c r="Q575" s="70"/>
      <c r="R575" s="70"/>
      <c r="S575" s="70"/>
      <c r="T575" s="70"/>
      <c r="U575" s="70"/>
      <c r="V575" s="71">
        <v>0</v>
      </c>
      <c r="W575" s="66"/>
      <c r="X575" s="66"/>
      <c r="Y575" s="35">
        <f>IF(T575=Pomocný_list!$B$4,((W575/0.75)+X575),(W575)+X575*0.75)</f>
        <v>0</v>
      </c>
      <c r="Z575" s="66"/>
      <c r="AA575" s="67"/>
      <c r="AB575" s="69"/>
      <c r="AC575" s="69"/>
      <c r="AD575" s="33" t="str">
        <f si="38" t="shared"/>
        <v>Splněna</v>
      </c>
      <c r="AE575" s="34">
        <f si="41" t="shared"/>
        <v>0</v>
      </c>
      <c r="AF575" s="34">
        <f si="39" t="shared"/>
        <v>0</v>
      </c>
      <c r="AG575" s="65"/>
      <c r="AH575" s="65"/>
      <c r="AI575" s="65"/>
      <c r="AJ575" s="65"/>
      <c r="AK575" s="65"/>
      <c r="AL575" s="65"/>
      <c r="AM575" s="65"/>
      <c r="AN575" s="65"/>
      <c r="AO575" s="65"/>
      <c r="AP575" s="37" t="b">
        <f>IF(AD575="Nesplněna","Nezpůsobilé výdaje",IFERROR(IF(T575=Pomocný_list!$B$2,AF575*Pomocný_list!$C$2,IF(T575=Pomocný_list!$B$3,AF575*Pomocný_list!$C$3,IF(T575=Pomocný_list!$B$4,AF575*Pomocný_list!$C$4,IF(T575=Pomocný_list!$B$5,AF575*Pomocný_list!$C$5,IF(T575=Pomocný_list!$B$6,AF575*Pomocný_list!$C$6,IF(T575=Pomocný_list!$B$7,AF575*Pomocný_list!$C$7,IF(T575=Pomocný_list!$B$8,AF575*Pomocný_list!$C$8))))))),"Chybné údaje"))</f>
        <v>0</v>
      </c>
      <c r="AQ575" s="45">
        <f si="40" t="shared"/>
        <v>0</v>
      </c>
      <c r="AR575" s="63"/>
      <c r="AS575" s="63"/>
      <c r="AT575" s="64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</row>
    <row r="576" spans="15:75" x14ac:dyDescent="0.25">
      <c r="O576" s="70"/>
      <c r="P576" s="70"/>
      <c r="Q576" s="70"/>
      <c r="R576" s="70"/>
      <c r="S576" s="70"/>
      <c r="T576" s="70"/>
      <c r="U576" s="70"/>
      <c r="V576" s="71">
        <v>0</v>
      </c>
      <c r="W576" s="66"/>
      <c r="X576" s="66"/>
      <c r="Y576" s="35">
        <f>IF(T576=Pomocný_list!$B$4,((W576/0.75)+X576),(W576)+X576*0.75)</f>
        <v>0</v>
      </c>
      <c r="Z576" s="66"/>
      <c r="AA576" s="67"/>
      <c r="AB576" s="69"/>
      <c r="AC576" s="69"/>
      <c r="AD576" s="33" t="str">
        <f si="38" t="shared"/>
        <v>Splněna</v>
      </c>
      <c r="AE576" s="34">
        <f si="41" t="shared"/>
        <v>0</v>
      </c>
      <c r="AF576" s="34">
        <f si="39" t="shared"/>
        <v>0</v>
      </c>
      <c r="AG576" s="65"/>
      <c r="AH576" s="65"/>
      <c r="AI576" s="65"/>
      <c r="AJ576" s="65"/>
      <c r="AK576" s="65"/>
      <c r="AL576" s="65"/>
      <c r="AM576" s="65"/>
      <c r="AN576" s="65"/>
      <c r="AO576" s="65"/>
      <c r="AP576" s="37" t="b">
        <f>IF(AD576="Nesplněna","Nezpůsobilé výdaje",IFERROR(IF(T576=Pomocný_list!$B$2,AF576*Pomocný_list!$C$2,IF(T576=Pomocný_list!$B$3,AF576*Pomocný_list!$C$3,IF(T576=Pomocný_list!$B$4,AF576*Pomocný_list!$C$4,IF(T576=Pomocný_list!$B$5,AF576*Pomocný_list!$C$5,IF(T576=Pomocný_list!$B$6,AF576*Pomocný_list!$C$6,IF(T576=Pomocný_list!$B$7,AF576*Pomocný_list!$C$7,IF(T576=Pomocný_list!$B$8,AF576*Pomocný_list!$C$8))))))),"Chybné údaje"))</f>
        <v>0</v>
      </c>
      <c r="AQ576" s="45">
        <f si="40" t="shared"/>
        <v>0</v>
      </c>
      <c r="AR576" s="63"/>
      <c r="AS576" s="63"/>
      <c r="AT576" s="64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</row>
    <row r="577" spans="15:75" x14ac:dyDescent="0.25">
      <c r="O577" s="70"/>
      <c r="P577" s="70"/>
      <c r="Q577" s="70"/>
      <c r="R577" s="70"/>
      <c r="S577" s="70"/>
      <c r="T577" s="70"/>
      <c r="U577" s="70"/>
      <c r="V577" s="71">
        <v>0</v>
      </c>
      <c r="W577" s="66"/>
      <c r="X577" s="66"/>
      <c r="Y577" s="35">
        <f>IF(T577=Pomocný_list!$B$4,((W577/0.75)+X577),(W577)+X577*0.75)</f>
        <v>0</v>
      </c>
      <c r="Z577" s="66"/>
      <c r="AA577" s="67"/>
      <c r="AB577" s="69"/>
      <c r="AC577" s="69"/>
      <c r="AD577" s="33" t="str">
        <f si="38" t="shared"/>
        <v>Splněna</v>
      </c>
      <c r="AE577" s="34">
        <f si="41" t="shared"/>
        <v>0</v>
      </c>
      <c r="AF577" s="34">
        <f si="39" t="shared"/>
        <v>0</v>
      </c>
      <c r="AG577" s="65"/>
      <c r="AH577" s="65"/>
      <c r="AI577" s="65"/>
      <c r="AJ577" s="65"/>
      <c r="AK577" s="65"/>
      <c r="AL577" s="65"/>
      <c r="AM577" s="65"/>
      <c r="AN577" s="65"/>
      <c r="AO577" s="65"/>
      <c r="AP577" s="37" t="b">
        <f>IF(AD577="Nesplněna","Nezpůsobilé výdaje",IFERROR(IF(T577=Pomocný_list!$B$2,AF577*Pomocný_list!$C$2,IF(T577=Pomocný_list!$B$3,AF577*Pomocný_list!$C$3,IF(T577=Pomocný_list!$B$4,AF577*Pomocný_list!$C$4,IF(T577=Pomocný_list!$B$5,AF577*Pomocný_list!$C$5,IF(T577=Pomocný_list!$B$6,AF577*Pomocný_list!$C$6,IF(T577=Pomocný_list!$B$7,AF577*Pomocný_list!$C$7,IF(T577=Pomocný_list!$B$8,AF577*Pomocný_list!$C$8))))))),"Chybné údaje"))</f>
        <v>0</v>
      </c>
      <c r="AQ577" s="45">
        <f si="40" t="shared"/>
        <v>0</v>
      </c>
      <c r="AR577" s="63"/>
      <c r="AS577" s="63"/>
      <c r="AT577" s="64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</row>
    <row r="578" spans="15:75" x14ac:dyDescent="0.25">
      <c r="O578" s="70"/>
      <c r="P578" s="70"/>
      <c r="Q578" s="70"/>
      <c r="R578" s="70"/>
      <c r="S578" s="70"/>
      <c r="T578" s="70"/>
      <c r="U578" s="70"/>
      <c r="V578" s="71">
        <v>0</v>
      </c>
      <c r="W578" s="66"/>
      <c r="X578" s="66"/>
      <c r="Y578" s="35">
        <f>IF(T578=Pomocný_list!$B$4,((W578/0.75)+X578),(W578)+X578*0.75)</f>
        <v>0</v>
      </c>
      <c r="Z578" s="66"/>
      <c r="AA578" s="67"/>
      <c r="AB578" s="69"/>
      <c r="AC578" s="69"/>
      <c r="AD578" s="33" t="str">
        <f si="38" t="shared"/>
        <v>Splněna</v>
      </c>
      <c r="AE578" s="34">
        <f si="41" t="shared"/>
        <v>0</v>
      </c>
      <c r="AF578" s="34">
        <f si="39" t="shared"/>
        <v>0</v>
      </c>
      <c r="AG578" s="65"/>
      <c r="AH578" s="65"/>
      <c r="AI578" s="65"/>
      <c r="AJ578" s="65"/>
      <c r="AK578" s="65"/>
      <c r="AL578" s="65"/>
      <c r="AM578" s="65"/>
      <c r="AN578" s="65"/>
      <c r="AO578" s="65"/>
      <c r="AP578" s="37" t="b">
        <f>IF(AD578="Nesplněna","Nezpůsobilé výdaje",IFERROR(IF(T578=Pomocný_list!$B$2,AF578*Pomocný_list!$C$2,IF(T578=Pomocný_list!$B$3,AF578*Pomocný_list!$C$3,IF(T578=Pomocný_list!$B$4,AF578*Pomocný_list!$C$4,IF(T578=Pomocný_list!$B$5,AF578*Pomocný_list!$C$5,IF(T578=Pomocný_list!$B$6,AF578*Pomocný_list!$C$6,IF(T578=Pomocný_list!$B$7,AF578*Pomocný_list!$C$7,IF(T578=Pomocný_list!$B$8,AF578*Pomocný_list!$C$8))))))),"Chybné údaje"))</f>
        <v>0</v>
      </c>
      <c r="AQ578" s="45">
        <f si="40" t="shared"/>
        <v>0</v>
      </c>
      <c r="AR578" s="63"/>
      <c r="AS578" s="63"/>
      <c r="AT578" s="64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</row>
    <row r="579" spans="15:75" x14ac:dyDescent="0.25">
      <c r="O579" s="70"/>
      <c r="P579" s="70"/>
      <c r="Q579" s="70"/>
      <c r="R579" s="70"/>
      <c r="S579" s="70"/>
      <c r="T579" s="70"/>
      <c r="U579" s="70"/>
      <c r="V579" s="71">
        <v>0</v>
      </c>
      <c r="W579" s="66"/>
      <c r="X579" s="66"/>
      <c r="Y579" s="35">
        <f>IF(T579=Pomocný_list!$B$4,((W579/0.75)+X579),(W579)+X579*0.75)</f>
        <v>0</v>
      </c>
      <c r="Z579" s="66"/>
      <c r="AA579" s="67"/>
      <c r="AB579" s="69"/>
      <c r="AC579" s="69"/>
      <c r="AD579" s="33" t="str">
        <f si="38" t="shared"/>
        <v>Splněna</v>
      </c>
      <c r="AE579" s="34">
        <f si="41" t="shared"/>
        <v>0</v>
      </c>
      <c r="AF579" s="34">
        <f si="39" t="shared"/>
        <v>0</v>
      </c>
      <c r="AG579" s="65"/>
      <c r="AH579" s="65"/>
      <c r="AI579" s="65"/>
      <c r="AJ579" s="65"/>
      <c r="AK579" s="65"/>
      <c r="AL579" s="65"/>
      <c r="AM579" s="65"/>
      <c r="AN579" s="65"/>
      <c r="AO579" s="65"/>
      <c r="AP579" s="37" t="b">
        <f>IF(AD579="Nesplněna","Nezpůsobilé výdaje",IFERROR(IF(T579=Pomocný_list!$B$2,AF579*Pomocný_list!$C$2,IF(T579=Pomocný_list!$B$3,AF579*Pomocný_list!$C$3,IF(T579=Pomocný_list!$B$4,AF579*Pomocný_list!$C$4,IF(T579=Pomocný_list!$B$5,AF579*Pomocný_list!$C$5,IF(T579=Pomocný_list!$B$6,AF579*Pomocný_list!$C$6,IF(T579=Pomocný_list!$B$7,AF579*Pomocný_list!$C$7,IF(T579=Pomocný_list!$B$8,AF579*Pomocný_list!$C$8))))))),"Chybné údaje"))</f>
        <v>0</v>
      </c>
      <c r="AQ579" s="45">
        <f si="40" t="shared"/>
        <v>0</v>
      </c>
      <c r="AR579" s="63"/>
      <c r="AS579" s="63"/>
      <c r="AT579" s="64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</row>
    <row r="580" spans="15:75" x14ac:dyDescent="0.25">
      <c r="O580" s="70"/>
      <c r="P580" s="70"/>
      <c r="Q580" s="70"/>
      <c r="R580" s="70"/>
      <c r="S580" s="70"/>
      <c r="T580" s="70"/>
      <c r="U580" s="70"/>
      <c r="V580" s="71">
        <v>0</v>
      </c>
      <c r="W580" s="66"/>
      <c r="X580" s="66"/>
      <c r="Y580" s="35">
        <f>IF(T580=Pomocný_list!$B$4,((W580/0.75)+X580),(W580)+X580*0.75)</f>
        <v>0</v>
      </c>
      <c r="Z580" s="66"/>
      <c r="AA580" s="67"/>
      <c r="AB580" s="69"/>
      <c r="AC580" s="69"/>
      <c r="AD580" s="33" t="str">
        <f si="38" t="shared"/>
        <v>Splněna</v>
      </c>
      <c r="AE580" s="34">
        <f si="41" t="shared"/>
        <v>0</v>
      </c>
      <c r="AF580" s="34">
        <f si="39" t="shared"/>
        <v>0</v>
      </c>
      <c r="AG580" s="65"/>
      <c r="AH580" s="65"/>
      <c r="AI580" s="65"/>
      <c r="AJ580" s="65"/>
      <c r="AK580" s="65"/>
      <c r="AL580" s="65"/>
      <c r="AM580" s="65"/>
      <c r="AN580" s="65"/>
      <c r="AO580" s="65"/>
      <c r="AP580" s="37" t="b">
        <f>IF(AD580="Nesplněna","Nezpůsobilé výdaje",IFERROR(IF(T580=Pomocný_list!$B$2,AF580*Pomocný_list!$C$2,IF(T580=Pomocný_list!$B$3,AF580*Pomocný_list!$C$3,IF(T580=Pomocný_list!$B$4,AF580*Pomocný_list!$C$4,IF(T580=Pomocný_list!$B$5,AF580*Pomocný_list!$C$5,IF(T580=Pomocný_list!$B$6,AF580*Pomocný_list!$C$6,IF(T580=Pomocný_list!$B$7,AF580*Pomocný_list!$C$7,IF(T580=Pomocný_list!$B$8,AF580*Pomocný_list!$C$8))))))),"Chybné údaje"))</f>
        <v>0</v>
      </c>
      <c r="AQ580" s="45">
        <f si="40" t="shared"/>
        <v>0</v>
      </c>
      <c r="AR580" s="63"/>
      <c r="AS580" s="63"/>
      <c r="AT580" s="64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</row>
    <row r="581" spans="15:75" x14ac:dyDescent="0.25">
      <c r="O581" s="70"/>
      <c r="P581" s="70"/>
      <c r="Q581" s="70"/>
      <c r="R581" s="70"/>
      <c r="S581" s="70"/>
      <c r="T581" s="70"/>
      <c r="U581" s="70"/>
      <c r="V581" s="71">
        <v>0</v>
      </c>
      <c r="W581" s="66"/>
      <c r="X581" s="66"/>
      <c r="Y581" s="35">
        <f>IF(T581=Pomocný_list!$B$4,((W581/0.75)+X581),(W581)+X581*0.75)</f>
        <v>0</v>
      </c>
      <c r="Z581" s="66"/>
      <c r="AA581" s="67"/>
      <c r="AB581" s="69"/>
      <c r="AC581" s="69"/>
      <c r="AD581" s="33" t="str">
        <f si="38" t="shared"/>
        <v>Splněna</v>
      </c>
      <c r="AE581" s="34">
        <f si="41" t="shared"/>
        <v>0</v>
      </c>
      <c r="AF581" s="34">
        <f si="39" t="shared"/>
        <v>0</v>
      </c>
      <c r="AG581" s="65"/>
      <c r="AH581" s="65"/>
      <c r="AI581" s="65"/>
      <c r="AJ581" s="65"/>
      <c r="AK581" s="65"/>
      <c r="AL581" s="65"/>
      <c r="AM581" s="65"/>
      <c r="AN581" s="65"/>
      <c r="AO581" s="65"/>
      <c r="AP581" s="37" t="b">
        <f>IF(AD581="Nesplněna","Nezpůsobilé výdaje",IFERROR(IF(T581=Pomocný_list!$B$2,AF581*Pomocný_list!$C$2,IF(T581=Pomocný_list!$B$3,AF581*Pomocný_list!$C$3,IF(T581=Pomocný_list!$B$4,AF581*Pomocný_list!$C$4,IF(T581=Pomocný_list!$B$5,AF581*Pomocný_list!$C$5,IF(T581=Pomocný_list!$B$6,AF581*Pomocný_list!$C$6,IF(T581=Pomocný_list!$B$7,AF581*Pomocný_list!$C$7,IF(T581=Pomocný_list!$B$8,AF581*Pomocný_list!$C$8))))))),"Chybné údaje"))</f>
        <v>0</v>
      </c>
      <c r="AQ581" s="45">
        <f si="40" t="shared"/>
        <v>0</v>
      </c>
      <c r="AR581" s="63"/>
      <c r="AS581" s="63"/>
      <c r="AT581" s="64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</row>
    <row r="582" spans="15:75" x14ac:dyDescent="0.25">
      <c r="O582" s="70"/>
      <c r="P582" s="70"/>
      <c r="Q582" s="70"/>
      <c r="R582" s="70"/>
      <c r="S582" s="70"/>
      <c r="T582" s="70"/>
      <c r="U582" s="70"/>
      <c r="V582" s="71">
        <v>0</v>
      </c>
      <c r="W582" s="66"/>
      <c r="X582" s="66"/>
      <c r="Y582" s="35">
        <f>IF(T582=Pomocný_list!$B$4,((W582/0.75)+X582),(W582)+X582*0.75)</f>
        <v>0</v>
      </c>
      <c r="Z582" s="66"/>
      <c r="AA582" s="67"/>
      <c r="AB582" s="69"/>
      <c r="AC582" s="69"/>
      <c r="AD582" s="33" t="str">
        <f si="38" t="shared"/>
        <v>Splněna</v>
      </c>
      <c r="AE582" s="34">
        <f si="41" t="shared"/>
        <v>0</v>
      </c>
      <c r="AF582" s="34">
        <f si="39" t="shared"/>
        <v>0</v>
      </c>
      <c r="AG582" s="65"/>
      <c r="AH582" s="65"/>
      <c r="AI582" s="65"/>
      <c r="AJ582" s="65"/>
      <c r="AK582" s="65"/>
      <c r="AL582" s="65"/>
      <c r="AM582" s="65"/>
      <c r="AN582" s="65"/>
      <c r="AO582" s="65"/>
      <c r="AP582" s="37" t="b">
        <f>IF(AD582="Nesplněna","Nezpůsobilé výdaje",IFERROR(IF(T582=Pomocný_list!$B$2,AF582*Pomocný_list!$C$2,IF(T582=Pomocný_list!$B$3,AF582*Pomocný_list!$C$3,IF(T582=Pomocný_list!$B$4,AF582*Pomocný_list!$C$4,IF(T582=Pomocný_list!$B$5,AF582*Pomocný_list!$C$5,IF(T582=Pomocný_list!$B$6,AF582*Pomocný_list!$C$6,IF(T582=Pomocný_list!$B$7,AF582*Pomocný_list!$C$7,IF(T582=Pomocný_list!$B$8,AF582*Pomocný_list!$C$8))))))),"Chybné údaje"))</f>
        <v>0</v>
      </c>
      <c r="AQ582" s="45">
        <f si="40" t="shared"/>
        <v>0</v>
      </c>
      <c r="AR582" s="63"/>
      <c r="AS582" s="63"/>
      <c r="AT582" s="64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</row>
    <row r="583" spans="15:75" x14ac:dyDescent="0.25">
      <c r="O583" s="70"/>
      <c r="P583" s="70"/>
      <c r="Q583" s="70"/>
      <c r="R583" s="70"/>
      <c r="S583" s="70"/>
      <c r="T583" s="70"/>
      <c r="U583" s="70"/>
      <c r="V583" s="71">
        <v>0</v>
      </c>
      <c r="W583" s="66"/>
      <c r="X583" s="66"/>
      <c r="Y583" s="35">
        <f>IF(T583=Pomocný_list!$B$4,((W583/0.75)+X583),(W583)+X583*0.75)</f>
        <v>0</v>
      </c>
      <c r="Z583" s="66"/>
      <c r="AA583" s="67"/>
      <c r="AB583" s="69"/>
      <c r="AC583" s="69"/>
      <c r="AD583" s="33" t="str">
        <f si="38" t="shared"/>
        <v>Splněna</v>
      </c>
      <c r="AE583" s="34">
        <f si="41" t="shared"/>
        <v>0</v>
      </c>
      <c r="AF583" s="34">
        <f si="39" t="shared"/>
        <v>0</v>
      </c>
      <c r="AG583" s="65"/>
      <c r="AH583" s="65"/>
      <c r="AI583" s="65"/>
      <c r="AJ583" s="65"/>
      <c r="AK583" s="65"/>
      <c r="AL583" s="65"/>
      <c r="AM583" s="65"/>
      <c r="AN583" s="65"/>
      <c r="AO583" s="65"/>
      <c r="AP583" s="37" t="b">
        <f>IF(AD583="Nesplněna","Nezpůsobilé výdaje",IFERROR(IF(T583=Pomocný_list!$B$2,AF583*Pomocný_list!$C$2,IF(T583=Pomocný_list!$B$3,AF583*Pomocný_list!$C$3,IF(T583=Pomocný_list!$B$4,AF583*Pomocný_list!$C$4,IF(T583=Pomocný_list!$B$5,AF583*Pomocný_list!$C$5,IF(T583=Pomocný_list!$B$6,AF583*Pomocný_list!$C$6,IF(T583=Pomocný_list!$B$7,AF583*Pomocný_list!$C$7,IF(T583=Pomocný_list!$B$8,AF583*Pomocný_list!$C$8))))))),"Chybné údaje"))</f>
        <v>0</v>
      </c>
      <c r="AQ583" s="45">
        <f si="40" t="shared"/>
        <v>0</v>
      </c>
      <c r="AR583" s="63"/>
      <c r="AS583" s="63"/>
      <c r="AT583" s="64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</row>
    <row r="584" spans="15:75" x14ac:dyDescent="0.25">
      <c r="O584" s="70"/>
      <c r="P584" s="70"/>
      <c r="Q584" s="70"/>
      <c r="R584" s="70"/>
      <c r="S584" s="70"/>
      <c r="T584" s="70"/>
      <c r="U584" s="70"/>
      <c r="V584" s="71">
        <v>0</v>
      </c>
      <c r="W584" s="66"/>
      <c r="X584" s="66"/>
      <c r="Y584" s="35">
        <f>IF(T584=Pomocný_list!$B$4,((W584/0.75)+X584),(W584)+X584*0.75)</f>
        <v>0</v>
      </c>
      <c r="Z584" s="66"/>
      <c r="AA584" s="67"/>
      <c r="AB584" s="69"/>
      <c r="AC584" s="69"/>
      <c r="AD584" s="33" t="str">
        <f si="38" t="shared"/>
        <v>Splněna</v>
      </c>
      <c r="AE584" s="34">
        <f si="41" t="shared"/>
        <v>0</v>
      </c>
      <c r="AF584" s="34">
        <f si="39" t="shared"/>
        <v>0</v>
      </c>
      <c r="AG584" s="65"/>
      <c r="AH584" s="65"/>
      <c r="AI584" s="65"/>
      <c r="AJ584" s="65"/>
      <c r="AK584" s="65"/>
      <c r="AL584" s="65"/>
      <c r="AM584" s="65"/>
      <c r="AN584" s="65"/>
      <c r="AO584" s="65"/>
      <c r="AP584" s="37" t="b">
        <f>IF(AD584="Nesplněna","Nezpůsobilé výdaje",IFERROR(IF(T584=Pomocný_list!$B$2,AF584*Pomocný_list!$C$2,IF(T584=Pomocný_list!$B$3,AF584*Pomocný_list!$C$3,IF(T584=Pomocný_list!$B$4,AF584*Pomocný_list!$C$4,IF(T584=Pomocný_list!$B$5,AF584*Pomocný_list!$C$5,IF(T584=Pomocný_list!$B$6,AF584*Pomocný_list!$C$6,IF(T584=Pomocný_list!$B$7,AF584*Pomocný_list!$C$7,IF(T584=Pomocný_list!$B$8,AF584*Pomocný_list!$C$8))))))),"Chybné údaje"))</f>
        <v>0</v>
      </c>
      <c r="AQ584" s="45">
        <f si="40" t="shared"/>
        <v>0</v>
      </c>
      <c r="AR584" s="63"/>
      <c r="AS584" s="63"/>
      <c r="AT584" s="64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</row>
    <row r="585" spans="15:75" x14ac:dyDescent="0.25">
      <c r="O585" s="70"/>
      <c r="P585" s="70"/>
      <c r="Q585" s="70"/>
      <c r="R585" s="70"/>
      <c r="S585" s="70"/>
      <c r="T585" s="70"/>
      <c r="U585" s="70"/>
      <c r="V585" s="71">
        <v>0</v>
      </c>
      <c r="W585" s="66"/>
      <c r="X585" s="66"/>
      <c r="Y585" s="35">
        <f>IF(T585=Pomocný_list!$B$4,((W585/0.75)+X585),(W585)+X585*0.75)</f>
        <v>0</v>
      </c>
      <c r="Z585" s="66"/>
      <c r="AA585" s="67"/>
      <c r="AB585" s="69"/>
      <c r="AC585" s="69"/>
      <c r="AD585" s="33" t="str">
        <f si="38" t="shared"/>
        <v>Splněna</v>
      </c>
      <c r="AE585" s="34">
        <f si="41" t="shared"/>
        <v>0</v>
      </c>
      <c r="AF585" s="34">
        <f si="39" t="shared"/>
        <v>0</v>
      </c>
      <c r="AG585" s="65"/>
      <c r="AH585" s="65"/>
      <c r="AI585" s="65"/>
      <c r="AJ585" s="65"/>
      <c r="AK585" s="65"/>
      <c r="AL585" s="65"/>
      <c r="AM585" s="65"/>
      <c r="AN585" s="65"/>
      <c r="AO585" s="65"/>
      <c r="AP585" s="37" t="b">
        <f>IF(AD585="Nesplněna","Nezpůsobilé výdaje",IFERROR(IF(T585=Pomocný_list!$B$2,AF585*Pomocný_list!$C$2,IF(T585=Pomocný_list!$B$3,AF585*Pomocný_list!$C$3,IF(T585=Pomocný_list!$B$4,AF585*Pomocný_list!$C$4,IF(T585=Pomocný_list!$B$5,AF585*Pomocný_list!$C$5,IF(T585=Pomocný_list!$B$6,AF585*Pomocný_list!$C$6,IF(T585=Pomocný_list!$B$7,AF585*Pomocný_list!$C$7,IF(T585=Pomocný_list!$B$8,AF585*Pomocný_list!$C$8))))))),"Chybné údaje"))</f>
        <v>0</v>
      </c>
      <c r="AQ585" s="45">
        <f si="40" t="shared"/>
        <v>0</v>
      </c>
      <c r="AR585" s="63"/>
      <c r="AS585" s="63"/>
      <c r="AT585" s="64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</row>
    <row r="586" spans="15:75" x14ac:dyDescent="0.25">
      <c r="O586" s="70"/>
      <c r="P586" s="70"/>
      <c r="Q586" s="70"/>
      <c r="R586" s="70"/>
      <c r="S586" s="70"/>
      <c r="T586" s="70"/>
      <c r="U586" s="70"/>
      <c r="V586" s="71">
        <v>0</v>
      </c>
      <c r="W586" s="66"/>
      <c r="X586" s="66"/>
      <c r="Y586" s="35">
        <f>IF(T586=Pomocný_list!$B$4,((W586/0.75)+X586),(W586)+X586*0.75)</f>
        <v>0</v>
      </c>
      <c r="Z586" s="66"/>
      <c r="AA586" s="67"/>
      <c r="AB586" s="69"/>
      <c r="AC586" s="69"/>
      <c r="AD586" s="33" t="str">
        <f si="38" t="shared"/>
        <v>Splněna</v>
      </c>
      <c r="AE586" s="34">
        <f si="41" t="shared"/>
        <v>0</v>
      </c>
      <c r="AF586" s="34">
        <f si="39" t="shared"/>
        <v>0</v>
      </c>
      <c r="AG586" s="65"/>
      <c r="AH586" s="65"/>
      <c r="AI586" s="65"/>
      <c r="AJ586" s="65"/>
      <c r="AK586" s="65"/>
      <c r="AL586" s="65"/>
      <c r="AM586" s="65"/>
      <c r="AN586" s="65"/>
      <c r="AO586" s="65"/>
      <c r="AP586" s="37" t="b">
        <f>IF(AD586="Nesplněna","Nezpůsobilé výdaje",IFERROR(IF(T586=Pomocný_list!$B$2,AF586*Pomocný_list!$C$2,IF(T586=Pomocný_list!$B$3,AF586*Pomocný_list!$C$3,IF(T586=Pomocný_list!$B$4,AF586*Pomocný_list!$C$4,IF(T586=Pomocný_list!$B$5,AF586*Pomocný_list!$C$5,IF(T586=Pomocný_list!$B$6,AF586*Pomocný_list!$C$6,IF(T586=Pomocný_list!$B$7,AF586*Pomocný_list!$C$7,IF(T586=Pomocný_list!$B$8,AF586*Pomocný_list!$C$8))))))),"Chybné údaje"))</f>
        <v>0</v>
      </c>
      <c r="AQ586" s="45">
        <f si="40" t="shared"/>
        <v>0</v>
      </c>
      <c r="AR586" s="63"/>
      <c r="AS586" s="63"/>
      <c r="AT586" s="64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</row>
    <row r="587" spans="15:75" x14ac:dyDescent="0.25">
      <c r="O587" s="70"/>
      <c r="P587" s="70"/>
      <c r="Q587" s="70"/>
      <c r="R587" s="70"/>
      <c r="S587" s="70"/>
      <c r="T587" s="70"/>
      <c r="U587" s="70"/>
      <c r="V587" s="71">
        <v>0</v>
      </c>
      <c r="W587" s="66"/>
      <c r="X587" s="66"/>
      <c r="Y587" s="35">
        <f>IF(T587=Pomocný_list!$B$4,((W587/0.75)+X587),(W587)+X587*0.75)</f>
        <v>0</v>
      </c>
      <c r="Z587" s="66"/>
      <c r="AA587" s="67"/>
      <c r="AB587" s="69"/>
      <c r="AC587" s="69"/>
      <c r="AD587" s="33" t="str">
        <f si="38" t="shared"/>
        <v>Splněna</v>
      </c>
      <c r="AE587" s="34">
        <f si="41" t="shared"/>
        <v>0</v>
      </c>
      <c r="AF587" s="34">
        <f si="39" t="shared"/>
        <v>0</v>
      </c>
      <c r="AG587" s="65"/>
      <c r="AH587" s="65"/>
      <c r="AI587" s="65"/>
      <c r="AJ587" s="65"/>
      <c r="AK587" s="65"/>
      <c r="AL587" s="65"/>
      <c r="AM587" s="65"/>
      <c r="AN587" s="65"/>
      <c r="AO587" s="65"/>
      <c r="AP587" s="37" t="b">
        <f>IF(AD587="Nesplněna","Nezpůsobilé výdaje",IFERROR(IF(T587=Pomocný_list!$B$2,AF587*Pomocný_list!$C$2,IF(T587=Pomocný_list!$B$3,AF587*Pomocný_list!$C$3,IF(T587=Pomocný_list!$B$4,AF587*Pomocný_list!$C$4,IF(T587=Pomocný_list!$B$5,AF587*Pomocný_list!$C$5,IF(T587=Pomocný_list!$B$6,AF587*Pomocný_list!$C$6,IF(T587=Pomocný_list!$B$7,AF587*Pomocný_list!$C$7,IF(T587=Pomocný_list!$B$8,AF587*Pomocný_list!$C$8))))))),"Chybné údaje"))</f>
        <v>0</v>
      </c>
      <c r="AQ587" s="45">
        <f si="40" t="shared"/>
        <v>0</v>
      </c>
      <c r="AR587" s="63"/>
      <c r="AS587" s="63"/>
      <c r="AT587" s="64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</row>
    <row r="588" spans="15:75" x14ac:dyDescent="0.25">
      <c r="O588" s="70"/>
      <c r="P588" s="70"/>
      <c r="Q588" s="70"/>
      <c r="R588" s="70"/>
      <c r="S588" s="70"/>
      <c r="T588" s="70"/>
      <c r="U588" s="70"/>
      <c r="V588" s="71">
        <v>0</v>
      </c>
      <c r="W588" s="66"/>
      <c r="X588" s="66"/>
      <c r="Y588" s="35">
        <f>IF(T588=Pomocný_list!$B$4,((W588/0.75)+X588),(W588)+X588*0.75)</f>
        <v>0</v>
      </c>
      <c r="Z588" s="66"/>
      <c r="AA588" s="67"/>
      <c r="AB588" s="69"/>
      <c r="AC588" s="69"/>
      <c r="AD588" s="33" t="str">
        <f si="38" t="shared"/>
        <v>Splněna</v>
      </c>
      <c r="AE588" s="34">
        <f si="41" t="shared"/>
        <v>0</v>
      </c>
      <c r="AF588" s="34">
        <f si="39" t="shared"/>
        <v>0</v>
      </c>
      <c r="AG588" s="65"/>
      <c r="AH588" s="65"/>
      <c r="AI588" s="65"/>
      <c r="AJ588" s="65"/>
      <c r="AK588" s="65"/>
      <c r="AL588" s="65"/>
      <c r="AM588" s="65"/>
      <c r="AN588" s="65"/>
      <c r="AO588" s="65"/>
      <c r="AP588" s="37" t="b">
        <f>IF(AD588="Nesplněna","Nezpůsobilé výdaje",IFERROR(IF(T588=Pomocný_list!$B$2,AF588*Pomocný_list!$C$2,IF(T588=Pomocný_list!$B$3,AF588*Pomocný_list!$C$3,IF(T588=Pomocný_list!$B$4,AF588*Pomocný_list!$C$4,IF(T588=Pomocný_list!$B$5,AF588*Pomocný_list!$C$5,IF(T588=Pomocný_list!$B$6,AF588*Pomocný_list!$C$6,IF(T588=Pomocný_list!$B$7,AF588*Pomocný_list!$C$7,IF(T588=Pomocný_list!$B$8,AF588*Pomocný_list!$C$8))))))),"Chybné údaje"))</f>
        <v>0</v>
      </c>
      <c r="AQ588" s="45">
        <f si="40" t="shared"/>
        <v>0</v>
      </c>
      <c r="AR588" s="63"/>
      <c r="AS588" s="63"/>
      <c r="AT588" s="64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</row>
    <row r="589" spans="15:75" x14ac:dyDescent="0.25">
      <c r="O589" s="70"/>
      <c r="P589" s="70"/>
      <c r="Q589" s="70"/>
      <c r="R589" s="70"/>
      <c r="S589" s="70"/>
      <c r="T589" s="70"/>
      <c r="U589" s="70"/>
      <c r="V589" s="71">
        <v>0</v>
      </c>
      <c r="W589" s="66"/>
      <c r="X589" s="66"/>
      <c r="Y589" s="35">
        <f>IF(T589=Pomocný_list!$B$4,((W589/0.75)+X589),(W589)+X589*0.75)</f>
        <v>0</v>
      </c>
      <c r="Z589" s="66"/>
      <c r="AA589" s="67"/>
      <c r="AB589" s="69"/>
      <c r="AC589" s="69"/>
      <c r="AD589" s="33" t="str">
        <f si="38" t="shared"/>
        <v>Splněna</v>
      </c>
      <c r="AE589" s="34">
        <f si="41" t="shared"/>
        <v>0</v>
      </c>
      <c r="AF589" s="34">
        <f si="39" t="shared"/>
        <v>0</v>
      </c>
      <c r="AG589" s="65"/>
      <c r="AH589" s="65"/>
      <c r="AI589" s="65"/>
      <c r="AJ589" s="65"/>
      <c r="AK589" s="65"/>
      <c r="AL589" s="65"/>
      <c r="AM589" s="65"/>
      <c r="AN589" s="65"/>
      <c r="AO589" s="65"/>
      <c r="AP589" s="37" t="b">
        <f>IF(AD589="Nesplněna","Nezpůsobilé výdaje",IFERROR(IF(T589=Pomocný_list!$B$2,AF589*Pomocný_list!$C$2,IF(T589=Pomocný_list!$B$3,AF589*Pomocný_list!$C$3,IF(T589=Pomocný_list!$B$4,AF589*Pomocný_list!$C$4,IF(T589=Pomocný_list!$B$5,AF589*Pomocný_list!$C$5,IF(T589=Pomocný_list!$B$6,AF589*Pomocný_list!$C$6,IF(T589=Pomocný_list!$B$7,AF589*Pomocný_list!$C$7,IF(T589=Pomocný_list!$B$8,AF589*Pomocný_list!$C$8))))))),"Chybné údaje"))</f>
        <v>0</v>
      </c>
      <c r="AQ589" s="45">
        <f si="40" t="shared"/>
        <v>0</v>
      </c>
      <c r="AR589" s="63"/>
      <c r="AS589" s="63"/>
      <c r="AT589" s="64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</row>
    <row r="590" spans="15:75" x14ac:dyDescent="0.25">
      <c r="O590" s="70"/>
      <c r="P590" s="70"/>
      <c r="Q590" s="70"/>
      <c r="R590" s="70"/>
      <c r="S590" s="70"/>
      <c r="T590" s="70"/>
      <c r="U590" s="70"/>
      <c r="V590" s="71">
        <v>0</v>
      </c>
      <c r="W590" s="66"/>
      <c r="X590" s="66"/>
      <c r="Y590" s="35">
        <f>IF(T590=Pomocný_list!$B$4,((W590/0.75)+X590),(W590)+X590*0.75)</f>
        <v>0</v>
      </c>
      <c r="Z590" s="66"/>
      <c r="AA590" s="67"/>
      <c r="AB590" s="69"/>
      <c r="AC590" s="69"/>
      <c r="AD590" s="33" t="str">
        <f si="38" t="shared"/>
        <v>Splněna</v>
      </c>
      <c r="AE590" s="34">
        <f si="41" t="shared"/>
        <v>0</v>
      </c>
      <c r="AF590" s="34">
        <f si="39" t="shared"/>
        <v>0</v>
      </c>
      <c r="AG590" s="65"/>
      <c r="AH590" s="65"/>
      <c r="AI590" s="65"/>
      <c r="AJ590" s="65"/>
      <c r="AK590" s="65"/>
      <c r="AL590" s="65"/>
      <c r="AM590" s="65"/>
      <c r="AN590" s="65"/>
      <c r="AO590" s="65"/>
      <c r="AP590" s="37" t="b">
        <f>IF(AD590="Nesplněna","Nezpůsobilé výdaje",IFERROR(IF(T590=Pomocný_list!$B$2,AF590*Pomocný_list!$C$2,IF(T590=Pomocný_list!$B$3,AF590*Pomocný_list!$C$3,IF(T590=Pomocný_list!$B$4,AF590*Pomocný_list!$C$4,IF(T590=Pomocný_list!$B$5,AF590*Pomocný_list!$C$5,IF(T590=Pomocný_list!$B$6,AF590*Pomocný_list!$C$6,IF(T590=Pomocný_list!$B$7,AF590*Pomocný_list!$C$7,IF(T590=Pomocný_list!$B$8,AF590*Pomocný_list!$C$8))))))),"Chybné údaje"))</f>
        <v>0</v>
      </c>
      <c r="AQ590" s="45">
        <f si="40" t="shared"/>
        <v>0</v>
      </c>
      <c r="AR590" s="63"/>
      <c r="AS590" s="63"/>
      <c r="AT590" s="64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</row>
    <row r="591" spans="15:75" x14ac:dyDescent="0.25">
      <c r="O591" s="70"/>
      <c r="P591" s="70"/>
      <c r="Q591" s="70"/>
      <c r="R591" s="70"/>
      <c r="S591" s="70"/>
      <c r="T591" s="70"/>
      <c r="U591" s="70"/>
      <c r="V591" s="71">
        <v>0</v>
      </c>
      <c r="W591" s="66"/>
      <c r="X591" s="66"/>
      <c r="Y591" s="35">
        <f>IF(T591=Pomocný_list!$B$4,((W591/0.75)+X591),(W591)+X591*0.75)</f>
        <v>0</v>
      </c>
      <c r="Z591" s="66"/>
      <c r="AA591" s="67"/>
      <c r="AB591" s="69"/>
      <c r="AC591" s="69"/>
      <c r="AD591" s="33" t="str">
        <f si="38" t="shared"/>
        <v>Splněna</v>
      </c>
      <c r="AE591" s="34">
        <f si="41" t="shared"/>
        <v>0</v>
      </c>
      <c r="AF591" s="34">
        <f si="39" t="shared"/>
        <v>0</v>
      </c>
      <c r="AG591" s="65"/>
      <c r="AH591" s="65"/>
      <c r="AI591" s="65"/>
      <c r="AJ591" s="65"/>
      <c r="AK591" s="65"/>
      <c r="AL591" s="65"/>
      <c r="AM591" s="65"/>
      <c r="AN591" s="65"/>
      <c r="AO591" s="65"/>
      <c r="AP591" s="37" t="b">
        <f>IF(AD591="Nesplněna","Nezpůsobilé výdaje",IFERROR(IF(T591=Pomocný_list!$B$2,AF591*Pomocný_list!$C$2,IF(T591=Pomocný_list!$B$3,AF591*Pomocný_list!$C$3,IF(T591=Pomocný_list!$B$4,AF591*Pomocný_list!$C$4,IF(T591=Pomocný_list!$B$5,AF591*Pomocný_list!$C$5,IF(T591=Pomocný_list!$B$6,AF591*Pomocný_list!$C$6,IF(T591=Pomocný_list!$B$7,AF591*Pomocný_list!$C$7,IF(T591=Pomocný_list!$B$8,AF591*Pomocný_list!$C$8))))))),"Chybné údaje"))</f>
        <v>0</v>
      </c>
      <c r="AQ591" s="45">
        <f si="40" t="shared"/>
        <v>0</v>
      </c>
      <c r="AR591" s="63"/>
      <c r="AS591" s="63"/>
      <c r="AT591" s="64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</row>
    <row r="592" spans="15:75" x14ac:dyDescent="0.25">
      <c r="O592" s="70"/>
      <c r="P592" s="70"/>
      <c r="Q592" s="70"/>
      <c r="R592" s="70"/>
      <c r="S592" s="70"/>
      <c r="T592" s="70"/>
      <c r="U592" s="70"/>
      <c r="V592" s="71">
        <v>0</v>
      </c>
      <c r="W592" s="66"/>
      <c r="X592" s="66"/>
      <c r="Y592" s="35">
        <f>IF(T592=Pomocný_list!$B$4,((W592/0.75)+X592),(W592)+X592*0.75)</f>
        <v>0</v>
      </c>
      <c r="Z592" s="66"/>
      <c r="AA592" s="67"/>
      <c r="AB592" s="69"/>
      <c r="AC592" s="69"/>
      <c r="AD592" s="33" t="str">
        <f si="38" t="shared"/>
        <v>Splněna</v>
      </c>
      <c r="AE592" s="34">
        <f si="41" t="shared"/>
        <v>0</v>
      </c>
      <c r="AF592" s="34">
        <f si="39" t="shared"/>
        <v>0</v>
      </c>
      <c r="AG592" s="65"/>
      <c r="AH592" s="65"/>
      <c r="AI592" s="65"/>
      <c r="AJ592" s="65"/>
      <c r="AK592" s="65"/>
      <c r="AL592" s="65"/>
      <c r="AM592" s="65"/>
      <c r="AN592" s="65"/>
      <c r="AO592" s="65"/>
      <c r="AP592" s="37" t="b">
        <f>IF(AD592="Nesplněna","Nezpůsobilé výdaje",IFERROR(IF(T592=Pomocný_list!$B$2,AF592*Pomocný_list!$C$2,IF(T592=Pomocný_list!$B$3,AF592*Pomocný_list!$C$3,IF(T592=Pomocný_list!$B$4,AF592*Pomocný_list!$C$4,IF(T592=Pomocný_list!$B$5,AF592*Pomocný_list!$C$5,IF(T592=Pomocný_list!$B$6,AF592*Pomocný_list!$C$6,IF(T592=Pomocný_list!$B$7,AF592*Pomocný_list!$C$7,IF(T592=Pomocný_list!$B$8,AF592*Pomocný_list!$C$8))))))),"Chybné údaje"))</f>
        <v>0</v>
      </c>
      <c r="AQ592" s="45">
        <f si="40" t="shared"/>
        <v>0</v>
      </c>
      <c r="AR592" s="63"/>
      <c r="AS592" s="63"/>
      <c r="AT592" s="64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</row>
    <row r="593" spans="15:75" x14ac:dyDescent="0.25">
      <c r="O593" s="70"/>
      <c r="P593" s="70"/>
      <c r="Q593" s="70"/>
      <c r="R593" s="70"/>
      <c r="S593" s="70"/>
      <c r="T593" s="70"/>
      <c r="U593" s="70"/>
      <c r="V593" s="71">
        <v>0</v>
      </c>
      <c r="W593" s="66"/>
      <c r="X593" s="66"/>
      <c r="Y593" s="35">
        <f>IF(T593=Pomocný_list!$B$4,((W593/0.75)+X593),(W593)+X593*0.75)</f>
        <v>0</v>
      </c>
      <c r="Z593" s="66"/>
      <c r="AA593" s="67"/>
      <c r="AB593" s="69"/>
      <c r="AC593" s="69"/>
      <c r="AD593" s="33" t="str">
        <f si="38" t="shared"/>
        <v>Splněna</v>
      </c>
      <c r="AE593" s="34">
        <f si="41" t="shared"/>
        <v>0</v>
      </c>
      <c r="AF593" s="34">
        <f si="39" t="shared"/>
        <v>0</v>
      </c>
      <c r="AG593" s="65"/>
      <c r="AH593" s="65"/>
      <c r="AI593" s="65"/>
      <c r="AJ593" s="65"/>
      <c r="AK593" s="65"/>
      <c r="AL593" s="65"/>
      <c r="AM593" s="65"/>
      <c r="AN593" s="65"/>
      <c r="AO593" s="65"/>
      <c r="AP593" s="37" t="b">
        <f>IF(AD593="Nesplněna","Nezpůsobilé výdaje",IFERROR(IF(T593=Pomocný_list!$B$2,AF593*Pomocný_list!$C$2,IF(T593=Pomocný_list!$B$3,AF593*Pomocný_list!$C$3,IF(T593=Pomocný_list!$B$4,AF593*Pomocný_list!$C$4,IF(T593=Pomocný_list!$B$5,AF593*Pomocný_list!$C$5,IF(T593=Pomocný_list!$B$6,AF593*Pomocný_list!$C$6,IF(T593=Pomocný_list!$B$7,AF593*Pomocný_list!$C$7,IF(T593=Pomocný_list!$B$8,AF593*Pomocný_list!$C$8))))))),"Chybné údaje"))</f>
        <v>0</v>
      </c>
      <c r="AQ593" s="45">
        <f si="40" t="shared"/>
        <v>0</v>
      </c>
      <c r="AR593" s="63"/>
      <c r="AS593" s="63"/>
      <c r="AT593" s="64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</row>
    <row r="594" spans="15:75" x14ac:dyDescent="0.25">
      <c r="O594" s="70"/>
      <c r="P594" s="70"/>
      <c r="Q594" s="70"/>
      <c r="R594" s="70"/>
      <c r="S594" s="70"/>
      <c r="T594" s="70"/>
      <c r="U594" s="70"/>
      <c r="V594" s="71">
        <v>0</v>
      </c>
      <c r="W594" s="66"/>
      <c r="X594" s="66"/>
      <c r="Y594" s="35">
        <f>IF(T594=Pomocný_list!$B$4,((W594/0.75)+X594),(W594)+X594*0.75)</f>
        <v>0</v>
      </c>
      <c r="Z594" s="66"/>
      <c r="AA594" s="67"/>
      <c r="AB594" s="69"/>
      <c r="AC594" s="69"/>
      <c r="AD594" s="33" t="str">
        <f si="38" t="shared"/>
        <v>Splněna</v>
      </c>
      <c r="AE594" s="34">
        <f si="41" t="shared"/>
        <v>0</v>
      </c>
      <c r="AF594" s="34">
        <f si="39" t="shared"/>
        <v>0</v>
      </c>
      <c r="AG594" s="65"/>
      <c r="AH594" s="65"/>
      <c r="AI594" s="65"/>
      <c r="AJ594" s="65"/>
      <c r="AK594" s="65"/>
      <c r="AL594" s="65"/>
      <c r="AM594" s="65"/>
      <c r="AN594" s="65"/>
      <c r="AO594" s="65"/>
      <c r="AP594" s="37" t="b">
        <f>IF(AD594="Nesplněna","Nezpůsobilé výdaje",IFERROR(IF(T594=Pomocný_list!$B$2,AF594*Pomocný_list!$C$2,IF(T594=Pomocný_list!$B$3,AF594*Pomocný_list!$C$3,IF(T594=Pomocný_list!$B$4,AF594*Pomocný_list!$C$4,IF(T594=Pomocný_list!$B$5,AF594*Pomocný_list!$C$5,IF(T594=Pomocný_list!$B$6,AF594*Pomocný_list!$C$6,IF(T594=Pomocný_list!$B$7,AF594*Pomocný_list!$C$7,IF(T594=Pomocný_list!$B$8,AF594*Pomocný_list!$C$8))))))),"Chybné údaje"))</f>
        <v>0</v>
      </c>
      <c r="AQ594" s="45">
        <f si="40" t="shared"/>
        <v>0</v>
      </c>
      <c r="AR594" s="63"/>
      <c r="AS594" s="63"/>
      <c r="AT594" s="64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</row>
    <row r="595" spans="15:75" x14ac:dyDescent="0.25">
      <c r="O595" s="70"/>
      <c r="P595" s="70"/>
      <c r="Q595" s="70"/>
      <c r="R595" s="70"/>
      <c r="S595" s="70"/>
      <c r="T595" s="70"/>
      <c r="U595" s="70"/>
      <c r="V595" s="71">
        <v>0</v>
      </c>
      <c r="W595" s="66"/>
      <c r="X595" s="66"/>
      <c r="Y595" s="35">
        <f>IF(T595=Pomocný_list!$B$4,((W595/0.75)+X595),(W595)+X595*0.75)</f>
        <v>0</v>
      </c>
      <c r="Z595" s="66"/>
      <c r="AA595" s="67"/>
      <c r="AB595" s="69"/>
      <c r="AC595" s="69"/>
      <c r="AD595" s="33" t="str">
        <f si="38" t="shared"/>
        <v>Splněna</v>
      </c>
      <c r="AE595" s="34">
        <f si="41" t="shared"/>
        <v>0</v>
      </c>
      <c r="AF595" s="34">
        <f si="39" t="shared"/>
        <v>0</v>
      </c>
      <c r="AG595" s="65"/>
      <c r="AH595" s="65"/>
      <c r="AI595" s="65"/>
      <c r="AJ595" s="65"/>
      <c r="AK595" s="65"/>
      <c r="AL595" s="65"/>
      <c r="AM595" s="65"/>
      <c r="AN595" s="65"/>
      <c r="AO595" s="65"/>
      <c r="AP595" s="37" t="b">
        <f>IF(AD595="Nesplněna","Nezpůsobilé výdaje",IFERROR(IF(T595=Pomocný_list!$B$2,AF595*Pomocný_list!$C$2,IF(T595=Pomocný_list!$B$3,AF595*Pomocný_list!$C$3,IF(T595=Pomocný_list!$B$4,AF595*Pomocný_list!$C$4,IF(T595=Pomocný_list!$B$5,AF595*Pomocný_list!$C$5,IF(T595=Pomocný_list!$B$6,AF595*Pomocný_list!$C$6,IF(T595=Pomocný_list!$B$7,AF595*Pomocný_list!$C$7,IF(T595=Pomocný_list!$B$8,AF595*Pomocný_list!$C$8))))))),"Chybné údaje"))</f>
        <v>0</v>
      </c>
      <c r="AQ595" s="45">
        <f si="40" t="shared"/>
        <v>0</v>
      </c>
      <c r="AR595" s="63"/>
      <c r="AS595" s="63"/>
      <c r="AT595" s="64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</row>
    <row r="596" spans="15:75" x14ac:dyDescent="0.25">
      <c r="O596" s="70"/>
      <c r="P596" s="70"/>
      <c r="Q596" s="70"/>
      <c r="R596" s="70"/>
      <c r="S596" s="70"/>
      <c r="T596" s="70"/>
      <c r="U596" s="70"/>
      <c r="V596" s="71">
        <v>0</v>
      </c>
      <c r="W596" s="66"/>
      <c r="X596" s="66"/>
      <c r="Y596" s="35">
        <f>IF(T596=Pomocný_list!$B$4,((W596/0.75)+X596),(W596)+X596*0.75)</f>
        <v>0</v>
      </c>
      <c r="Z596" s="66"/>
      <c r="AA596" s="67"/>
      <c r="AB596" s="69"/>
      <c r="AC596" s="69"/>
      <c r="AD596" s="33" t="str">
        <f si="38" t="shared"/>
        <v>Splněna</v>
      </c>
      <c r="AE596" s="34">
        <f si="41" t="shared"/>
        <v>0</v>
      </c>
      <c r="AF596" s="34">
        <f si="39" t="shared"/>
        <v>0</v>
      </c>
      <c r="AG596" s="65"/>
      <c r="AH596" s="65"/>
      <c r="AI596" s="65"/>
      <c r="AJ596" s="65"/>
      <c r="AK596" s="65"/>
      <c r="AL596" s="65"/>
      <c r="AM596" s="65"/>
      <c r="AN596" s="65"/>
      <c r="AO596" s="65"/>
      <c r="AP596" s="37" t="b">
        <f>IF(AD596="Nesplněna","Nezpůsobilé výdaje",IFERROR(IF(T596=Pomocný_list!$B$2,AF596*Pomocný_list!$C$2,IF(T596=Pomocný_list!$B$3,AF596*Pomocný_list!$C$3,IF(T596=Pomocný_list!$B$4,AF596*Pomocný_list!$C$4,IF(T596=Pomocný_list!$B$5,AF596*Pomocný_list!$C$5,IF(T596=Pomocný_list!$B$6,AF596*Pomocný_list!$C$6,IF(T596=Pomocný_list!$B$7,AF596*Pomocný_list!$C$7,IF(T596=Pomocný_list!$B$8,AF596*Pomocný_list!$C$8))))))),"Chybné údaje"))</f>
        <v>0</v>
      </c>
      <c r="AQ596" s="45">
        <f si="40" t="shared"/>
        <v>0</v>
      </c>
      <c r="AR596" s="63"/>
      <c r="AS596" s="63"/>
      <c r="AT596" s="64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</row>
    <row r="597" spans="15:75" x14ac:dyDescent="0.25">
      <c r="O597" s="70"/>
      <c r="P597" s="70"/>
      <c r="Q597" s="70"/>
      <c r="R597" s="70"/>
      <c r="S597" s="70"/>
      <c r="T597" s="70"/>
      <c r="U597" s="70"/>
      <c r="V597" s="71">
        <v>0</v>
      </c>
      <c r="W597" s="66"/>
      <c r="X597" s="66"/>
      <c r="Y597" s="35">
        <f>IF(T597=Pomocný_list!$B$4,((W597/0.75)+X597),(W597)+X597*0.75)</f>
        <v>0</v>
      </c>
      <c r="Z597" s="66"/>
      <c r="AA597" s="67"/>
      <c r="AB597" s="69"/>
      <c r="AC597" s="69"/>
      <c r="AD597" s="33" t="str">
        <f si="38" t="shared"/>
        <v>Splněna</v>
      </c>
      <c r="AE597" s="34">
        <f si="41" t="shared"/>
        <v>0</v>
      </c>
      <c r="AF597" s="34">
        <f si="39" t="shared"/>
        <v>0</v>
      </c>
      <c r="AG597" s="65"/>
      <c r="AH597" s="65"/>
      <c r="AI597" s="65"/>
      <c r="AJ597" s="65"/>
      <c r="AK597" s="65"/>
      <c r="AL597" s="65"/>
      <c r="AM597" s="65"/>
      <c r="AN597" s="65"/>
      <c r="AO597" s="65"/>
      <c r="AP597" s="37" t="b">
        <f>IF(AD597="Nesplněna","Nezpůsobilé výdaje",IFERROR(IF(T597=Pomocný_list!$B$2,AF597*Pomocný_list!$C$2,IF(T597=Pomocný_list!$B$3,AF597*Pomocný_list!$C$3,IF(T597=Pomocný_list!$B$4,AF597*Pomocný_list!$C$4,IF(T597=Pomocný_list!$B$5,AF597*Pomocný_list!$C$5,IF(T597=Pomocný_list!$B$6,AF597*Pomocný_list!$C$6,IF(T597=Pomocný_list!$B$7,AF597*Pomocný_list!$C$7,IF(T597=Pomocný_list!$B$8,AF597*Pomocný_list!$C$8))))))),"Chybné údaje"))</f>
        <v>0</v>
      </c>
      <c r="AQ597" s="45">
        <f si="40" t="shared"/>
        <v>0</v>
      </c>
      <c r="AR597" s="63"/>
      <c r="AS597" s="63"/>
      <c r="AT597" s="64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</row>
    <row r="598" spans="15:75" x14ac:dyDescent="0.25">
      <c r="O598" s="70"/>
      <c r="P598" s="70"/>
      <c r="Q598" s="70"/>
      <c r="R598" s="70"/>
      <c r="S598" s="70"/>
      <c r="T598" s="70"/>
      <c r="U598" s="70"/>
      <c r="V598" s="71">
        <v>0</v>
      </c>
      <c r="W598" s="66"/>
      <c r="X598" s="66"/>
      <c r="Y598" s="35">
        <f>IF(T598=Pomocný_list!$B$4,((W598/0.75)+X598),(W598)+X598*0.75)</f>
        <v>0</v>
      </c>
      <c r="Z598" s="66"/>
      <c r="AA598" s="67"/>
      <c r="AB598" s="69"/>
      <c r="AC598" s="69"/>
      <c r="AD598" s="33" t="str">
        <f si="38" t="shared"/>
        <v>Splněna</v>
      </c>
      <c r="AE598" s="34">
        <f si="41" t="shared"/>
        <v>0</v>
      </c>
      <c r="AF598" s="34">
        <f si="39" t="shared"/>
        <v>0</v>
      </c>
      <c r="AG598" s="65"/>
      <c r="AH598" s="65"/>
      <c r="AI598" s="65"/>
      <c r="AJ598" s="65"/>
      <c r="AK598" s="65"/>
      <c r="AL598" s="65"/>
      <c r="AM598" s="65"/>
      <c r="AN598" s="65"/>
      <c r="AO598" s="65"/>
      <c r="AP598" s="37" t="b">
        <f>IF(AD598="Nesplněna","Nezpůsobilé výdaje",IFERROR(IF(T598=Pomocný_list!$B$2,AF598*Pomocný_list!$C$2,IF(T598=Pomocný_list!$B$3,AF598*Pomocný_list!$C$3,IF(T598=Pomocný_list!$B$4,AF598*Pomocný_list!$C$4,IF(T598=Pomocný_list!$B$5,AF598*Pomocný_list!$C$5,IF(T598=Pomocný_list!$B$6,AF598*Pomocný_list!$C$6,IF(T598=Pomocný_list!$B$7,AF598*Pomocný_list!$C$7,IF(T598=Pomocný_list!$B$8,AF598*Pomocný_list!$C$8))))))),"Chybné údaje"))</f>
        <v>0</v>
      </c>
      <c r="AQ598" s="45">
        <f si="40" t="shared"/>
        <v>0</v>
      </c>
      <c r="AR598" s="63"/>
      <c r="AS598" s="63"/>
      <c r="AT598" s="64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</row>
    <row r="599" spans="15:75" x14ac:dyDescent="0.25">
      <c r="O599" s="70"/>
      <c r="P599" s="70"/>
      <c r="Q599" s="70"/>
      <c r="R599" s="70"/>
      <c r="S599" s="70"/>
      <c r="T599" s="70"/>
      <c r="U599" s="70"/>
      <c r="V599" s="71">
        <v>0</v>
      </c>
      <c r="W599" s="66"/>
      <c r="X599" s="66"/>
      <c r="Y599" s="35">
        <f>IF(T599=Pomocný_list!$B$4,((W599/0.75)+X599),(W599)+X599*0.75)</f>
        <v>0</v>
      </c>
      <c r="Z599" s="66"/>
      <c r="AA599" s="67"/>
      <c r="AB599" s="69"/>
      <c r="AC599" s="69"/>
      <c r="AD599" s="33" t="str">
        <f si="38" t="shared"/>
        <v>Splněna</v>
      </c>
      <c r="AE599" s="34">
        <f si="41" t="shared"/>
        <v>0</v>
      </c>
      <c r="AF599" s="34">
        <f si="39" t="shared"/>
        <v>0</v>
      </c>
      <c r="AG599" s="65"/>
      <c r="AH599" s="65"/>
      <c r="AI599" s="65"/>
      <c r="AJ599" s="65"/>
      <c r="AK599" s="65"/>
      <c r="AL599" s="65"/>
      <c r="AM599" s="65"/>
      <c r="AN599" s="65"/>
      <c r="AO599" s="65"/>
      <c r="AP599" s="37" t="b">
        <f>IF(AD599="Nesplněna","Nezpůsobilé výdaje",IFERROR(IF(T599=Pomocný_list!$B$2,AF599*Pomocný_list!$C$2,IF(T599=Pomocný_list!$B$3,AF599*Pomocný_list!$C$3,IF(T599=Pomocný_list!$B$4,AF599*Pomocný_list!$C$4,IF(T599=Pomocný_list!$B$5,AF599*Pomocný_list!$C$5,IF(T599=Pomocný_list!$B$6,AF599*Pomocný_list!$C$6,IF(T599=Pomocný_list!$B$7,AF599*Pomocný_list!$C$7,IF(T599=Pomocný_list!$B$8,AF599*Pomocný_list!$C$8))))))),"Chybné údaje"))</f>
        <v>0</v>
      </c>
      <c r="AQ599" s="45">
        <f si="40" t="shared"/>
        <v>0</v>
      </c>
      <c r="AR599" s="63"/>
      <c r="AS599" s="63"/>
      <c r="AT599" s="64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</row>
    <row r="600" spans="15:75" x14ac:dyDescent="0.25">
      <c r="O600" s="70"/>
      <c r="P600" s="70"/>
      <c r="Q600" s="70"/>
      <c r="R600" s="70"/>
      <c r="S600" s="70"/>
      <c r="T600" s="70"/>
      <c r="U600" s="70"/>
      <c r="V600" s="71">
        <v>0</v>
      </c>
      <c r="W600" s="66"/>
      <c r="X600" s="66"/>
      <c r="Y600" s="35">
        <f>IF(T600=Pomocný_list!$B$4,((W600/0.75)+X600),(W600)+X600*0.75)</f>
        <v>0</v>
      </c>
      <c r="Z600" s="66"/>
      <c r="AA600" s="67"/>
      <c r="AB600" s="69"/>
      <c r="AC600" s="69"/>
      <c r="AD600" s="33" t="str">
        <f si="38" t="shared"/>
        <v>Splněna</v>
      </c>
      <c r="AE600" s="34">
        <f si="41" t="shared"/>
        <v>0</v>
      </c>
      <c r="AF600" s="34">
        <f si="39" t="shared"/>
        <v>0</v>
      </c>
      <c r="AG600" s="65"/>
      <c r="AH600" s="65"/>
      <c r="AI600" s="65"/>
      <c r="AJ600" s="65"/>
      <c r="AK600" s="65"/>
      <c r="AL600" s="65"/>
      <c r="AM600" s="65"/>
      <c r="AN600" s="65"/>
      <c r="AO600" s="65"/>
      <c r="AP600" s="37" t="b">
        <f>IF(AD600="Nesplněna","Nezpůsobilé výdaje",IFERROR(IF(T600=Pomocný_list!$B$2,AF600*Pomocný_list!$C$2,IF(T600=Pomocný_list!$B$3,AF600*Pomocný_list!$C$3,IF(T600=Pomocný_list!$B$4,AF600*Pomocný_list!$C$4,IF(T600=Pomocný_list!$B$5,AF600*Pomocný_list!$C$5,IF(T600=Pomocný_list!$B$6,AF600*Pomocný_list!$C$6,IF(T600=Pomocný_list!$B$7,AF600*Pomocný_list!$C$7,IF(T600=Pomocný_list!$B$8,AF600*Pomocný_list!$C$8))))))),"Chybné údaje"))</f>
        <v>0</v>
      </c>
      <c r="AQ600" s="45">
        <f si="40" t="shared"/>
        <v>0</v>
      </c>
      <c r="AR600" s="63"/>
      <c r="AS600" s="63"/>
      <c r="AT600" s="64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</row>
    <row r="601" spans="15:75" x14ac:dyDescent="0.25">
      <c r="O601" s="70"/>
      <c r="P601" s="70"/>
      <c r="Q601" s="70"/>
      <c r="R601" s="70"/>
      <c r="S601" s="70"/>
      <c r="T601" s="70"/>
      <c r="U601" s="70"/>
      <c r="V601" s="71">
        <v>0</v>
      </c>
      <c r="W601" s="66"/>
      <c r="X601" s="66"/>
      <c r="Y601" s="35">
        <f>IF(T601=Pomocný_list!$B$4,((W601/0.75)+X601),(W601)+X601*0.75)</f>
        <v>0</v>
      </c>
      <c r="Z601" s="66"/>
      <c r="AA601" s="67"/>
      <c r="AB601" s="69"/>
      <c r="AC601" s="69"/>
      <c r="AD601" s="33" t="str">
        <f si="38" t="shared"/>
        <v>Splněna</v>
      </c>
      <c r="AE601" s="34">
        <f si="41" t="shared"/>
        <v>0</v>
      </c>
      <c r="AF601" s="34">
        <f si="39" t="shared"/>
        <v>0</v>
      </c>
      <c r="AG601" s="65"/>
      <c r="AH601" s="65"/>
      <c r="AI601" s="65"/>
      <c r="AJ601" s="65"/>
      <c r="AK601" s="65"/>
      <c r="AL601" s="65"/>
      <c r="AM601" s="65"/>
      <c r="AN601" s="65"/>
      <c r="AO601" s="65"/>
      <c r="AP601" s="37" t="b">
        <f>IF(AD601="Nesplněna","Nezpůsobilé výdaje",IFERROR(IF(T601=Pomocný_list!$B$2,AF601*Pomocný_list!$C$2,IF(T601=Pomocný_list!$B$3,AF601*Pomocný_list!$C$3,IF(T601=Pomocný_list!$B$4,AF601*Pomocný_list!$C$4,IF(T601=Pomocný_list!$B$5,AF601*Pomocný_list!$C$5,IF(T601=Pomocný_list!$B$6,AF601*Pomocný_list!$C$6,IF(T601=Pomocný_list!$B$7,AF601*Pomocný_list!$C$7,IF(T601=Pomocný_list!$B$8,AF601*Pomocný_list!$C$8))))))),"Chybné údaje"))</f>
        <v>0</v>
      </c>
      <c r="AQ601" s="45">
        <f si="40" t="shared"/>
        <v>0</v>
      </c>
      <c r="AR601" s="63"/>
      <c r="AS601" s="63"/>
      <c r="AT601" s="64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</row>
    <row r="602" spans="15:75" x14ac:dyDescent="0.25">
      <c r="O602" s="70"/>
      <c r="P602" s="70"/>
      <c r="Q602" s="70"/>
      <c r="R602" s="70"/>
      <c r="S602" s="70"/>
      <c r="T602" s="70"/>
      <c r="U602" s="70"/>
      <c r="V602" s="71">
        <v>0</v>
      </c>
      <c r="W602" s="66"/>
      <c r="X602" s="66"/>
      <c r="Y602" s="35">
        <f>IF(T602=Pomocný_list!$B$4,((W602/0.75)+X602),(W602)+X602*0.75)</f>
        <v>0</v>
      </c>
      <c r="Z602" s="66"/>
      <c r="AA602" s="67"/>
      <c r="AB602" s="69"/>
      <c r="AC602" s="69"/>
      <c r="AD602" s="33" t="str">
        <f si="38" t="shared"/>
        <v>Splněna</v>
      </c>
      <c r="AE602" s="34">
        <f si="41" t="shared"/>
        <v>0</v>
      </c>
      <c r="AF602" s="34">
        <f si="39" t="shared"/>
        <v>0</v>
      </c>
      <c r="AG602" s="65"/>
      <c r="AH602" s="65"/>
      <c r="AI602" s="65"/>
      <c r="AJ602" s="65"/>
      <c r="AK602" s="65"/>
      <c r="AL602" s="65"/>
      <c r="AM602" s="65"/>
      <c r="AN602" s="65"/>
      <c r="AO602" s="65"/>
      <c r="AP602" s="37" t="b">
        <f>IF(AD602="Nesplněna","Nezpůsobilé výdaje",IFERROR(IF(T602=Pomocný_list!$B$2,AF602*Pomocný_list!$C$2,IF(T602=Pomocný_list!$B$3,AF602*Pomocný_list!$C$3,IF(T602=Pomocný_list!$B$4,AF602*Pomocný_list!$C$4,IF(T602=Pomocný_list!$B$5,AF602*Pomocný_list!$C$5,IF(T602=Pomocný_list!$B$6,AF602*Pomocný_list!$C$6,IF(T602=Pomocný_list!$B$7,AF602*Pomocný_list!$C$7,IF(T602=Pomocný_list!$B$8,AF602*Pomocný_list!$C$8))))))),"Chybné údaje"))</f>
        <v>0</v>
      </c>
      <c r="AQ602" s="45">
        <f si="40" t="shared"/>
        <v>0</v>
      </c>
      <c r="AR602" s="63"/>
      <c r="AS602" s="63"/>
      <c r="AT602" s="64"/>
      <c r="AU602" s="65"/>
      <c r="AV602" s="65"/>
      <c r="AW602" s="65"/>
      <c r="AX602" s="65"/>
      <c r="AY602" s="65"/>
      <c r="AZ602" s="65"/>
      <c r="BA602" s="65"/>
      <c r="BB602" s="65"/>
      <c r="BC602" s="65"/>
      <c r="BD602" s="65"/>
      <c r="BE602" s="65"/>
      <c r="BF602" s="65"/>
      <c r="BG602" s="65"/>
      <c r="BH602" s="65"/>
      <c r="BI602" s="65"/>
      <c r="BJ602" s="65"/>
      <c r="BK602" s="65"/>
      <c r="BL602" s="65"/>
      <c r="BM602" s="65"/>
      <c r="BN602" s="65"/>
      <c r="BO602" s="65"/>
      <c r="BP602" s="65"/>
      <c r="BQ602" s="65"/>
      <c r="BR602" s="65"/>
      <c r="BS602" s="65"/>
      <c r="BT602" s="65"/>
      <c r="BU602" s="65"/>
      <c r="BV602" s="65"/>
      <c r="BW602" s="65"/>
    </row>
    <row r="603" spans="15:75" x14ac:dyDescent="0.25">
      <c r="O603" s="70"/>
      <c r="P603" s="70"/>
      <c r="Q603" s="70"/>
      <c r="R603" s="70"/>
      <c r="S603" s="70"/>
      <c r="T603" s="70"/>
      <c r="U603" s="70"/>
      <c r="V603" s="71">
        <v>0</v>
      </c>
      <c r="W603" s="66"/>
      <c r="X603" s="66"/>
      <c r="Y603" s="35">
        <f>IF(T603=Pomocný_list!$B$4,((W603/0.75)+X603),(W603)+X603*0.75)</f>
        <v>0</v>
      </c>
      <c r="Z603" s="66"/>
      <c r="AA603" s="67"/>
      <c r="AB603" s="69"/>
      <c r="AC603" s="69"/>
      <c r="AD603" s="33" t="str">
        <f si="38" t="shared"/>
        <v>Splněna</v>
      </c>
      <c r="AE603" s="34">
        <f si="41" t="shared"/>
        <v>0</v>
      </c>
      <c r="AF603" s="34">
        <f si="39" t="shared"/>
        <v>0</v>
      </c>
      <c r="AG603" s="65"/>
      <c r="AH603" s="65"/>
      <c r="AI603" s="65"/>
      <c r="AJ603" s="65"/>
      <c r="AK603" s="65"/>
      <c r="AL603" s="65"/>
      <c r="AM603" s="65"/>
      <c r="AN603" s="65"/>
      <c r="AO603" s="65"/>
      <c r="AP603" s="37" t="b">
        <f>IF(AD603="Nesplněna","Nezpůsobilé výdaje",IFERROR(IF(T603=Pomocný_list!$B$2,AF603*Pomocný_list!$C$2,IF(T603=Pomocný_list!$B$3,AF603*Pomocný_list!$C$3,IF(T603=Pomocný_list!$B$4,AF603*Pomocný_list!$C$4,IF(T603=Pomocný_list!$B$5,AF603*Pomocný_list!$C$5,IF(T603=Pomocný_list!$B$6,AF603*Pomocný_list!$C$6,IF(T603=Pomocný_list!$B$7,AF603*Pomocný_list!$C$7,IF(T603=Pomocný_list!$B$8,AF603*Pomocný_list!$C$8))))))),"Chybné údaje"))</f>
        <v>0</v>
      </c>
      <c r="AQ603" s="45">
        <f si="40" t="shared"/>
        <v>0</v>
      </c>
      <c r="AR603" s="63"/>
      <c r="AS603" s="63"/>
      <c r="AT603" s="64"/>
      <c r="AU603" s="65"/>
      <c r="AV603" s="65"/>
      <c r="AW603" s="65"/>
      <c r="AX603" s="65"/>
      <c r="AY603" s="65"/>
      <c r="AZ603" s="65"/>
      <c r="BA603" s="65"/>
      <c r="BB603" s="65"/>
      <c r="BC603" s="65"/>
      <c r="BD603" s="65"/>
      <c r="BE603" s="65"/>
      <c r="BF603" s="65"/>
      <c r="BG603" s="65"/>
      <c r="BH603" s="65"/>
      <c r="BI603" s="65"/>
      <c r="BJ603" s="65"/>
      <c r="BK603" s="65"/>
      <c r="BL603" s="65"/>
      <c r="BM603" s="65"/>
      <c r="BN603" s="65"/>
      <c r="BO603" s="65"/>
      <c r="BP603" s="65"/>
      <c r="BQ603" s="65"/>
      <c r="BR603" s="65"/>
      <c r="BS603" s="65"/>
      <c r="BT603" s="65"/>
      <c r="BU603" s="65"/>
      <c r="BV603" s="65"/>
      <c r="BW603" s="65"/>
    </row>
    <row r="604" spans="15:75" x14ac:dyDescent="0.25">
      <c r="O604" s="70"/>
      <c r="P604" s="70"/>
      <c r="Q604" s="70"/>
      <c r="R604" s="70"/>
      <c r="S604" s="70"/>
      <c r="T604" s="70"/>
      <c r="U604" s="70"/>
      <c r="V604" s="71">
        <v>0</v>
      </c>
      <c r="W604" s="66"/>
      <c r="X604" s="66"/>
      <c r="Y604" s="35">
        <f>IF(T604=Pomocný_list!$B$4,((W604/0.75)+X604),(W604)+X604*0.75)</f>
        <v>0</v>
      </c>
      <c r="Z604" s="66"/>
      <c r="AA604" s="67"/>
      <c r="AB604" s="69"/>
      <c r="AC604" s="69"/>
      <c r="AD604" s="33" t="str">
        <f si="38" t="shared"/>
        <v>Splněna</v>
      </c>
      <c r="AE604" s="34">
        <f si="41" t="shared"/>
        <v>0</v>
      </c>
      <c r="AF604" s="34">
        <f si="39" t="shared"/>
        <v>0</v>
      </c>
      <c r="AG604" s="65"/>
      <c r="AH604" s="65"/>
      <c r="AI604" s="65"/>
      <c r="AJ604" s="65"/>
      <c r="AK604" s="65"/>
      <c r="AL604" s="65"/>
      <c r="AM604" s="65"/>
      <c r="AN604" s="65"/>
      <c r="AO604" s="65"/>
      <c r="AP604" s="37" t="b">
        <f>IF(AD604="Nesplněna","Nezpůsobilé výdaje",IFERROR(IF(T604=Pomocný_list!$B$2,AF604*Pomocný_list!$C$2,IF(T604=Pomocný_list!$B$3,AF604*Pomocný_list!$C$3,IF(T604=Pomocný_list!$B$4,AF604*Pomocný_list!$C$4,IF(T604=Pomocný_list!$B$5,AF604*Pomocný_list!$C$5,IF(T604=Pomocný_list!$B$6,AF604*Pomocný_list!$C$6,IF(T604=Pomocný_list!$B$7,AF604*Pomocný_list!$C$7,IF(T604=Pomocný_list!$B$8,AF604*Pomocný_list!$C$8))))))),"Chybné údaje"))</f>
        <v>0</v>
      </c>
      <c r="AQ604" s="45">
        <f si="40" t="shared"/>
        <v>0</v>
      </c>
      <c r="AR604" s="63"/>
      <c r="AS604" s="63"/>
      <c r="AT604" s="64"/>
      <c r="AU604" s="65"/>
      <c r="AV604" s="65"/>
      <c r="AW604" s="65"/>
      <c r="AX604" s="65"/>
      <c r="AY604" s="65"/>
      <c r="AZ604" s="65"/>
      <c r="BA604" s="65"/>
      <c r="BB604" s="65"/>
      <c r="BC604" s="65"/>
      <c r="BD604" s="65"/>
      <c r="BE604" s="65"/>
      <c r="BF604" s="65"/>
      <c r="BG604" s="65"/>
      <c r="BH604" s="65"/>
      <c r="BI604" s="65"/>
      <c r="BJ604" s="65"/>
      <c r="BK604" s="65"/>
      <c r="BL604" s="65"/>
      <c r="BM604" s="65"/>
      <c r="BN604" s="65"/>
      <c r="BO604" s="65"/>
      <c r="BP604" s="65"/>
      <c r="BQ604" s="65"/>
      <c r="BR604" s="65"/>
      <c r="BS604" s="65"/>
      <c r="BT604" s="65"/>
      <c r="BU604" s="65"/>
      <c r="BV604" s="65"/>
      <c r="BW604" s="65"/>
    </row>
    <row r="605" spans="15:75" x14ac:dyDescent="0.25">
      <c r="O605" s="70"/>
      <c r="P605" s="70"/>
      <c r="Q605" s="70"/>
      <c r="R605" s="70"/>
      <c r="S605" s="70"/>
      <c r="T605" s="70"/>
      <c r="U605" s="70"/>
      <c r="V605" s="71">
        <v>0</v>
      </c>
      <c r="W605" s="66"/>
      <c r="X605" s="66"/>
      <c r="Y605" s="35">
        <f>IF(T605=Pomocný_list!$B$4,((W605/0.75)+X605),(W605)+X605*0.75)</f>
        <v>0</v>
      </c>
      <c r="Z605" s="66"/>
      <c r="AA605" s="67"/>
      <c r="AB605" s="69"/>
      <c r="AC605" s="69"/>
      <c r="AD605" s="33" t="str">
        <f si="38" t="shared"/>
        <v>Splněna</v>
      </c>
      <c r="AE605" s="34">
        <f si="41" t="shared"/>
        <v>0</v>
      </c>
      <c r="AF605" s="34">
        <f si="39" t="shared"/>
        <v>0</v>
      </c>
      <c r="AG605" s="65"/>
      <c r="AH605" s="65"/>
      <c r="AI605" s="65"/>
      <c r="AJ605" s="65"/>
      <c r="AK605" s="65"/>
      <c r="AL605" s="65"/>
      <c r="AM605" s="65"/>
      <c r="AN605" s="65"/>
      <c r="AO605" s="65"/>
      <c r="AP605" s="37" t="b">
        <f>IF(AD605="Nesplněna","Nezpůsobilé výdaje",IFERROR(IF(T605=Pomocný_list!$B$2,AF605*Pomocný_list!$C$2,IF(T605=Pomocný_list!$B$3,AF605*Pomocný_list!$C$3,IF(T605=Pomocný_list!$B$4,AF605*Pomocný_list!$C$4,IF(T605=Pomocný_list!$B$5,AF605*Pomocný_list!$C$5,IF(T605=Pomocný_list!$B$6,AF605*Pomocný_list!$C$6,IF(T605=Pomocný_list!$B$7,AF605*Pomocný_list!$C$7,IF(T605=Pomocný_list!$B$8,AF605*Pomocný_list!$C$8))))))),"Chybné údaje"))</f>
        <v>0</v>
      </c>
      <c r="AQ605" s="45">
        <f si="40" t="shared"/>
        <v>0</v>
      </c>
      <c r="AR605" s="63"/>
      <c r="AS605" s="63"/>
      <c r="AT605" s="64"/>
      <c r="AU605" s="65"/>
      <c r="AV605" s="65"/>
      <c r="AW605" s="65"/>
      <c r="AX605" s="65"/>
      <c r="AY605" s="65"/>
      <c r="AZ605" s="65"/>
      <c r="BA605" s="65"/>
      <c r="BB605" s="65"/>
      <c r="BC605" s="65"/>
      <c r="BD605" s="65"/>
      <c r="BE605" s="65"/>
      <c r="BF605" s="65"/>
      <c r="BG605" s="65"/>
      <c r="BH605" s="65"/>
      <c r="BI605" s="65"/>
      <c r="BJ605" s="65"/>
      <c r="BK605" s="65"/>
      <c r="BL605" s="65"/>
      <c r="BM605" s="65"/>
      <c r="BN605" s="65"/>
      <c r="BO605" s="65"/>
      <c r="BP605" s="65"/>
      <c r="BQ605" s="65"/>
      <c r="BR605" s="65"/>
      <c r="BS605" s="65"/>
      <c r="BT605" s="65"/>
      <c r="BU605" s="65"/>
      <c r="BV605" s="65"/>
      <c r="BW605" s="65"/>
    </row>
    <row r="606" spans="15:75" x14ac:dyDescent="0.25">
      <c r="O606" s="70"/>
      <c r="P606" s="70"/>
      <c r="Q606" s="70"/>
      <c r="R606" s="70"/>
      <c r="S606" s="70"/>
      <c r="T606" s="70"/>
      <c r="U606" s="70"/>
      <c r="V606" s="71">
        <v>0</v>
      </c>
      <c r="W606" s="66"/>
      <c r="X606" s="66"/>
      <c r="Y606" s="35">
        <f>IF(T606=Pomocný_list!$B$4,((W606/0.75)+X606),(W606)+X606*0.75)</f>
        <v>0</v>
      </c>
      <c r="Z606" s="66"/>
      <c r="AA606" s="67"/>
      <c r="AB606" s="69"/>
      <c r="AC606" s="69"/>
      <c r="AD606" s="33" t="str">
        <f si="38" t="shared"/>
        <v>Splněna</v>
      </c>
      <c r="AE606" s="34">
        <f si="41" t="shared"/>
        <v>0</v>
      </c>
      <c r="AF606" s="34">
        <f si="39" t="shared"/>
        <v>0</v>
      </c>
      <c r="AG606" s="65"/>
      <c r="AH606" s="65"/>
      <c r="AI606" s="65"/>
      <c r="AJ606" s="65"/>
      <c r="AK606" s="65"/>
      <c r="AL606" s="65"/>
      <c r="AM606" s="65"/>
      <c r="AN606" s="65"/>
      <c r="AO606" s="65"/>
      <c r="AP606" s="37" t="b">
        <f>IF(AD606="Nesplněna","Nezpůsobilé výdaje",IFERROR(IF(T606=Pomocný_list!$B$2,AF606*Pomocný_list!$C$2,IF(T606=Pomocný_list!$B$3,AF606*Pomocný_list!$C$3,IF(T606=Pomocný_list!$B$4,AF606*Pomocný_list!$C$4,IF(T606=Pomocný_list!$B$5,AF606*Pomocný_list!$C$5,IF(T606=Pomocný_list!$B$6,AF606*Pomocný_list!$C$6,IF(T606=Pomocný_list!$B$7,AF606*Pomocný_list!$C$7,IF(T606=Pomocný_list!$B$8,AF606*Pomocný_list!$C$8))))))),"Chybné údaje"))</f>
        <v>0</v>
      </c>
      <c r="AQ606" s="45">
        <f si="40" t="shared"/>
        <v>0</v>
      </c>
      <c r="AR606" s="63"/>
      <c r="AS606" s="63"/>
      <c r="AT606" s="64"/>
      <c r="AU606" s="65"/>
      <c r="AV606" s="65"/>
      <c r="AW606" s="65"/>
      <c r="AX606" s="65"/>
      <c r="AY606" s="65"/>
      <c r="AZ606" s="65"/>
      <c r="BA606" s="65"/>
      <c r="BB606" s="65"/>
      <c r="BC606" s="65"/>
      <c r="BD606" s="65"/>
      <c r="BE606" s="65"/>
      <c r="BF606" s="65"/>
      <c r="BG606" s="65"/>
      <c r="BH606" s="65"/>
      <c r="BI606" s="65"/>
      <c r="BJ606" s="65"/>
      <c r="BK606" s="65"/>
      <c r="BL606" s="65"/>
      <c r="BM606" s="65"/>
      <c r="BN606" s="65"/>
      <c r="BO606" s="65"/>
      <c r="BP606" s="65"/>
      <c r="BQ606" s="65"/>
      <c r="BR606" s="65"/>
      <c r="BS606" s="65"/>
      <c r="BT606" s="65"/>
      <c r="BU606" s="65"/>
      <c r="BV606" s="65"/>
      <c r="BW606" s="65"/>
    </row>
    <row r="607" spans="15:75" x14ac:dyDescent="0.25">
      <c r="O607" s="70"/>
      <c r="P607" s="70"/>
      <c r="Q607" s="70"/>
      <c r="R607" s="70"/>
      <c r="S607" s="70"/>
      <c r="T607" s="70"/>
      <c r="U607" s="70"/>
      <c r="V607" s="71">
        <v>0</v>
      </c>
      <c r="W607" s="66"/>
      <c r="X607" s="66"/>
      <c r="Y607" s="35">
        <f>IF(T607=Pomocný_list!$B$4,((W607/0.75)+X607),(W607)+X607*0.75)</f>
        <v>0</v>
      </c>
      <c r="Z607" s="66"/>
      <c r="AA607" s="67"/>
      <c r="AB607" s="69"/>
      <c r="AC607" s="69"/>
      <c r="AD607" s="33" t="str">
        <f si="38" t="shared"/>
        <v>Splněna</v>
      </c>
      <c r="AE607" s="34">
        <f si="41" t="shared"/>
        <v>0</v>
      </c>
      <c r="AF607" s="34">
        <f si="39" t="shared"/>
        <v>0</v>
      </c>
      <c r="AG607" s="65"/>
      <c r="AH607" s="65"/>
      <c r="AI607" s="65"/>
      <c r="AJ607" s="65"/>
      <c r="AK607" s="65"/>
      <c r="AL607" s="65"/>
      <c r="AM607" s="65"/>
      <c r="AN607" s="65"/>
      <c r="AO607" s="65"/>
      <c r="AP607" s="37" t="b">
        <f>IF(AD607="Nesplněna","Nezpůsobilé výdaje",IFERROR(IF(T607=Pomocný_list!$B$2,AF607*Pomocný_list!$C$2,IF(T607=Pomocný_list!$B$3,AF607*Pomocný_list!$C$3,IF(T607=Pomocný_list!$B$4,AF607*Pomocný_list!$C$4,IF(T607=Pomocný_list!$B$5,AF607*Pomocný_list!$C$5,IF(T607=Pomocný_list!$B$6,AF607*Pomocný_list!$C$6,IF(T607=Pomocný_list!$B$7,AF607*Pomocný_list!$C$7,IF(T607=Pomocný_list!$B$8,AF607*Pomocný_list!$C$8))))))),"Chybné údaje"))</f>
        <v>0</v>
      </c>
      <c r="AQ607" s="45">
        <f si="40" t="shared"/>
        <v>0</v>
      </c>
      <c r="AR607" s="63"/>
      <c r="AS607" s="63"/>
      <c r="AT607" s="64"/>
      <c r="AU607" s="65"/>
      <c r="AV607" s="65"/>
      <c r="AW607" s="65"/>
      <c r="AX607" s="65"/>
      <c r="AY607" s="65"/>
      <c r="AZ607" s="65"/>
      <c r="BA607" s="65"/>
      <c r="BB607" s="65"/>
      <c r="BC607" s="65"/>
      <c r="BD607" s="65"/>
      <c r="BE607" s="65"/>
      <c r="BF607" s="65"/>
      <c r="BG607" s="65"/>
      <c r="BH607" s="65"/>
      <c r="BI607" s="65"/>
      <c r="BJ607" s="65"/>
      <c r="BK607" s="65"/>
      <c r="BL607" s="65"/>
      <c r="BM607" s="65"/>
      <c r="BN607" s="65"/>
      <c r="BO607" s="65"/>
      <c r="BP607" s="65"/>
      <c r="BQ607" s="65"/>
      <c r="BR607" s="65"/>
      <c r="BS607" s="65"/>
      <c r="BT607" s="65"/>
      <c r="BU607" s="65"/>
      <c r="BV607" s="65"/>
      <c r="BW607" s="65"/>
    </row>
    <row r="608" spans="15:75" x14ac:dyDescent="0.25">
      <c r="O608" s="70"/>
      <c r="P608" s="70"/>
      <c r="Q608" s="70"/>
      <c r="R608" s="70"/>
      <c r="S608" s="70"/>
      <c r="T608" s="70"/>
      <c r="U608" s="70"/>
      <c r="V608" s="71">
        <v>0</v>
      </c>
      <c r="W608" s="66"/>
      <c r="X608" s="66"/>
      <c r="Y608" s="35">
        <f>IF(T608=Pomocný_list!$B$4,((W608/0.75)+X608),(W608)+X608*0.75)</f>
        <v>0</v>
      </c>
      <c r="Z608" s="66"/>
      <c r="AA608" s="67"/>
      <c r="AB608" s="69"/>
      <c r="AC608" s="69"/>
      <c r="AD608" s="33" t="str">
        <f si="38" t="shared"/>
        <v>Splněna</v>
      </c>
      <c r="AE608" s="34">
        <f si="41" t="shared"/>
        <v>0</v>
      </c>
      <c r="AF608" s="34">
        <f si="39" t="shared"/>
        <v>0</v>
      </c>
      <c r="AG608" s="65"/>
      <c r="AH608" s="65"/>
      <c r="AI608" s="65"/>
      <c r="AJ608" s="65"/>
      <c r="AK608" s="65"/>
      <c r="AL608" s="65"/>
      <c r="AM608" s="65"/>
      <c r="AN608" s="65"/>
      <c r="AO608" s="65"/>
      <c r="AP608" s="37" t="b">
        <f>IF(AD608="Nesplněna","Nezpůsobilé výdaje",IFERROR(IF(T608=Pomocný_list!$B$2,AF608*Pomocný_list!$C$2,IF(T608=Pomocný_list!$B$3,AF608*Pomocný_list!$C$3,IF(T608=Pomocný_list!$B$4,AF608*Pomocný_list!$C$4,IF(T608=Pomocný_list!$B$5,AF608*Pomocný_list!$C$5,IF(T608=Pomocný_list!$B$6,AF608*Pomocný_list!$C$6,IF(T608=Pomocný_list!$B$7,AF608*Pomocný_list!$C$7,IF(T608=Pomocný_list!$B$8,AF608*Pomocný_list!$C$8))))))),"Chybné údaje"))</f>
        <v>0</v>
      </c>
      <c r="AQ608" s="45">
        <f si="40" t="shared"/>
        <v>0</v>
      </c>
      <c r="AR608" s="63"/>
      <c r="AS608" s="63"/>
      <c r="AT608" s="64"/>
      <c r="AU608" s="65"/>
      <c r="AV608" s="65"/>
      <c r="AW608" s="65"/>
      <c r="AX608" s="65"/>
      <c r="AY608" s="65"/>
      <c r="AZ608" s="65"/>
      <c r="BA608" s="65"/>
      <c r="BB608" s="65"/>
      <c r="BC608" s="65"/>
      <c r="BD608" s="65"/>
      <c r="BE608" s="65"/>
      <c r="BF608" s="65"/>
      <c r="BG608" s="65"/>
      <c r="BH608" s="65"/>
      <c r="BI608" s="65"/>
      <c r="BJ608" s="65"/>
      <c r="BK608" s="65"/>
      <c r="BL608" s="65"/>
      <c r="BM608" s="65"/>
      <c r="BN608" s="65"/>
      <c r="BO608" s="65"/>
      <c r="BP608" s="65"/>
      <c r="BQ608" s="65"/>
      <c r="BR608" s="65"/>
      <c r="BS608" s="65"/>
      <c r="BT608" s="65"/>
      <c r="BU608" s="65"/>
      <c r="BV608" s="65"/>
      <c r="BW608" s="65"/>
    </row>
    <row r="609" spans="15:75" x14ac:dyDescent="0.25">
      <c r="O609" s="70"/>
      <c r="P609" s="70"/>
      <c r="Q609" s="70"/>
      <c r="R609" s="70"/>
      <c r="S609" s="70"/>
      <c r="T609" s="70"/>
      <c r="U609" s="70"/>
      <c r="V609" s="71">
        <v>0</v>
      </c>
      <c r="W609" s="66"/>
      <c r="X609" s="66"/>
      <c r="Y609" s="35">
        <f>IF(T609=Pomocný_list!$B$4,((W609/0.75)+X609),(W609)+X609*0.75)</f>
        <v>0</v>
      </c>
      <c r="Z609" s="66"/>
      <c r="AA609" s="67"/>
      <c r="AB609" s="69"/>
      <c r="AC609" s="69"/>
      <c r="AD609" s="33" t="str">
        <f si="38" t="shared"/>
        <v>Splněna</v>
      </c>
      <c r="AE609" s="34">
        <f si="41" t="shared"/>
        <v>0</v>
      </c>
      <c r="AF609" s="34">
        <f si="39" t="shared"/>
        <v>0</v>
      </c>
      <c r="AG609" s="65"/>
      <c r="AH609" s="65"/>
      <c r="AI609" s="65"/>
      <c r="AJ609" s="65"/>
      <c r="AK609" s="65"/>
      <c r="AL609" s="65"/>
      <c r="AM609" s="65"/>
      <c r="AN609" s="65"/>
      <c r="AO609" s="65"/>
      <c r="AP609" s="37" t="b">
        <f>IF(AD609="Nesplněna","Nezpůsobilé výdaje",IFERROR(IF(T609=Pomocný_list!$B$2,AF609*Pomocný_list!$C$2,IF(T609=Pomocný_list!$B$3,AF609*Pomocný_list!$C$3,IF(T609=Pomocný_list!$B$4,AF609*Pomocný_list!$C$4,IF(T609=Pomocný_list!$B$5,AF609*Pomocný_list!$C$5,IF(T609=Pomocný_list!$B$6,AF609*Pomocný_list!$C$6,IF(T609=Pomocný_list!$B$7,AF609*Pomocný_list!$C$7,IF(T609=Pomocný_list!$B$8,AF609*Pomocný_list!$C$8))))))),"Chybné údaje"))</f>
        <v>0</v>
      </c>
      <c r="AQ609" s="45">
        <f si="40" t="shared"/>
        <v>0</v>
      </c>
      <c r="AR609" s="63"/>
      <c r="AS609" s="63"/>
      <c r="AT609" s="64"/>
      <c r="AU609" s="65"/>
      <c r="AV609" s="65"/>
      <c r="AW609" s="65"/>
      <c r="AX609" s="65"/>
      <c r="AY609" s="65"/>
      <c r="AZ609" s="65"/>
      <c r="BA609" s="65"/>
      <c r="BB609" s="65"/>
      <c r="BC609" s="65"/>
      <c r="BD609" s="65"/>
      <c r="BE609" s="65"/>
      <c r="BF609" s="65"/>
      <c r="BG609" s="65"/>
      <c r="BH609" s="65"/>
      <c r="BI609" s="65"/>
      <c r="BJ609" s="65"/>
      <c r="BK609" s="65"/>
      <c r="BL609" s="65"/>
      <c r="BM609" s="65"/>
      <c r="BN609" s="65"/>
      <c r="BO609" s="65"/>
      <c r="BP609" s="65"/>
      <c r="BQ609" s="65"/>
      <c r="BR609" s="65"/>
      <c r="BS609" s="65"/>
      <c r="BT609" s="65"/>
      <c r="BU609" s="65"/>
      <c r="BV609" s="65"/>
      <c r="BW609" s="65"/>
    </row>
    <row r="610" spans="15:75" x14ac:dyDescent="0.25">
      <c r="O610" s="70"/>
      <c r="P610" s="70"/>
      <c r="Q610" s="70"/>
      <c r="R610" s="70"/>
      <c r="S610" s="70"/>
      <c r="T610" s="70"/>
      <c r="U610" s="70"/>
      <c r="V610" s="71">
        <v>0</v>
      </c>
      <c r="W610" s="66"/>
      <c r="X610" s="66"/>
      <c r="Y610" s="35">
        <f>IF(T610=Pomocný_list!$B$4,((W610/0.75)+X610),(W610)+X610*0.75)</f>
        <v>0</v>
      </c>
      <c r="Z610" s="66"/>
      <c r="AA610" s="67"/>
      <c r="AB610" s="69"/>
      <c r="AC610" s="69"/>
      <c r="AD610" s="33" t="str">
        <f si="38" t="shared"/>
        <v>Splněna</v>
      </c>
      <c r="AE610" s="34">
        <f si="41" t="shared"/>
        <v>0</v>
      </c>
      <c r="AF610" s="34">
        <f si="39" t="shared"/>
        <v>0</v>
      </c>
      <c r="AG610" s="65"/>
      <c r="AH610" s="65"/>
      <c r="AI610" s="65"/>
      <c r="AJ610" s="65"/>
      <c r="AK610" s="65"/>
      <c r="AL610" s="65"/>
      <c r="AM610" s="65"/>
      <c r="AN610" s="65"/>
      <c r="AO610" s="65"/>
      <c r="AP610" s="37" t="b">
        <f>IF(AD610="Nesplněna","Nezpůsobilé výdaje",IFERROR(IF(T610=Pomocný_list!$B$2,AF610*Pomocný_list!$C$2,IF(T610=Pomocný_list!$B$3,AF610*Pomocný_list!$C$3,IF(T610=Pomocný_list!$B$4,AF610*Pomocný_list!$C$4,IF(T610=Pomocný_list!$B$5,AF610*Pomocný_list!$C$5,IF(T610=Pomocný_list!$B$6,AF610*Pomocný_list!$C$6,IF(T610=Pomocný_list!$B$7,AF610*Pomocný_list!$C$7,IF(T610=Pomocný_list!$B$8,AF610*Pomocný_list!$C$8))))))),"Chybné údaje"))</f>
        <v>0</v>
      </c>
      <c r="AQ610" s="45">
        <f si="40" t="shared"/>
        <v>0</v>
      </c>
      <c r="AR610" s="63"/>
      <c r="AS610" s="63"/>
      <c r="AT610" s="64"/>
      <c r="AU610" s="65"/>
      <c r="AV610" s="65"/>
      <c r="AW610" s="65"/>
      <c r="AX610" s="65"/>
      <c r="AY610" s="65"/>
      <c r="AZ610" s="65"/>
      <c r="BA610" s="65"/>
      <c r="BB610" s="65"/>
      <c r="BC610" s="65"/>
      <c r="BD610" s="65"/>
      <c r="BE610" s="65"/>
      <c r="BF610" s="65"/>
      <c r="BG610" s="65"/>
      <c r="BH610" s="65"/>
      <c r="BI610" s="65"/>
      <c r="BJ610" s="65"/>
      <c r="BK610" s="65"/>
      <c r="BL610" s="65"/>
      <c r="BM610" s="65"/>
      <c r="BN610" s="65"/>
      <c r="BO610" s="65"/>
      <c r="BP610" s="65"/>
      <c r="BQ610" s="65"/>
      <c r="BR610" s="65"/>
      <c r="BS610" s="65"/>
      <c r="BT610" s="65"/>
      <c r="BU610" s="65"/>
      <c r="BV610" s="65"/>
      <c r="BW610" s="65"/>
    </row>
    <row r="611" spans="15:75" x14ac:dyDescent="0.25">
      <c r="O611" s="70"/>
      <c r="P611" s="70"/>
      <c r="Q611" s="70"/>
      <c r="R611" s="70"/>
      <c r="S611" s="70"/>
      <c r="T611" s="70"/>
      <c r="U611" s="70"/>
      <c r="V611" s="71">
        <v>0</v>
      </c>
      <c r="W611" s="66"/>
      <c r="X611" s="66"/>
      <c r="Y611" s="35">
        <f>IF(T611=Pomocný_list!$B$4,((W611/0.75)+X611),(W611)+X611*0.75)</f>
        <v>0</v>
      </c>
      <c r="Z611" s="66"/>
      <c r="AA611" s="67"/>
      <c r="AB611" s="69"/>
      <c r="AC611" s="69"/>
      <c r="AD611" s="33" t="str">
        <f si="38" t="shared"/>
        <v>Splněna</v>
      </c>
      <c r="AE611" s="34">
        <f si="41" t="shared"/>
        <v>0</v>
      </c>
      <c r="AF611" s="34">
        <f si="39" t="shared"/>
        <v>0</v>
      </c>
      <c r="AG611" s="65"/>
      <c r="AH611" s="65"/>
      <c r="AI611" s="65"/>
      <c r="AJ611" s="65"/>
      <c r="AK611" s="65"/>
      <c r="AL611" s="65"/>
      <c r="AM611" s="65"/>
      <c r="AN611" s="65"/>
      <c r="AO611" s="65"/>
      <c r="AP611" s="37" t="b">
        <f>IF(AD611="Nesplněna","Nezpůsobilé výdaje",IFERROR(IF(T611=Pomocný_list!$B$2,AF611*Pomocný_list!$C$2,IF(T611=Pomocný_list!$B$3,AF611*Pomocný_list!$C$3,IF(T611=Pomocný_list!$B$4,AF611*Pomocný_list!$C$4,IF(T611=Pomocný_list!$B$5,AF611*Pomocný_list!$C$5,IF(T611=Pomocný_list!$B$6,AF611*Pomocný_list!$C$6,IF(T611=Pomocný_list!$B$7,AF611*Pomocný_list!$C$7,IF(T611=Pomocný_list!$B$8,AF611*Pomocný_list!$C$8))))))),"Chybné údaje"))</f>
        <v>0</v>
      </c>
      <c r="AQ611" s="45">
        <f si="40" t="shared"/>
        <v>0</v>
      </c>
      <c r="AR611" s="63"/>
      <c r="AS611" s="63"/>
      <c r="AT611" s="64"/>
      <c r="AU611" s="65"/>
      <c r="AV611" s="65"/>
      <c r="AW611" s="65"/>
      <c r="AX611" s="65"/>
      <c r="AY611" s="65"/>
      <c r="AZ611" s="65"/>
      <c r="BA611" s="65"/>
      <c r="BB611" s="65"/>
      <c r="BC611" s="65"/>
      <c r="BD611" s="65"/>
      <c r="BE611" s="65"/>
      <c r="BF611" s="65"/>
      <c r="BG611" s="65"/>
      <c r="BH611" s="65"/>
      <c r="BI611" s="65"/>
      <c r="BJ611" s="65"/>
      <c r="BK611" s="65"/>
      <c r="BL611" s="65"/>
      <c r="BM611" s="65"/>
      <c r="BN611" s="65"/>
      <c r="BO611" s="65"/>
      <c r="BP611" s="65"/>
      <c r="BQ611" s="65"/>
      <c r="BR611" s="65"/>
      <c r="BS611" s="65"/>
      <c r="BT611" s="65"/>
      <c r="BU611" s="65"/>
      <c r="BV611" s="65"/>
      <c r="BW611" s="65"/>
    </row>
    <row r="612" spans="15:75" x14ac:dyDescent="0.25">
      <c r="O612" s="70"/>
      <c r="P612" s="70"/>
      <c r="Q612" s="70"/>
      <c r="R612" s="70"/>
      <c r="S612" s="70"/>
      <c r="T612" s="70"/>
      <c r="U612" s="70"/>
      <c r="V612" s="71">
        <v>0</v>
      </c>
      <c r="W612" s="66"/>
      <c r="X612" s="66"/>
      <c r="Y612" s="35">
        <f>IF(T612=Pomocný_list!$B$4,((W612/0.75)+X612),(W612)+X612*0.75)</f>
        <v>0</v>
      </c>
      <c r="Z612" s="66"/>
      <c r="AA612" s="67"/>
      <c r="AB612" s="69"/>
      <c r="AC612" s="69"/>
      <c r="AD612" s="33" t="str">
        <f ref="AD612:AD675" si="42" t="shared">IF(AE612&gt;=Y612*0.7,"Splněna","Nesplněna")</f>
        <v>Splněna</v>
      </c>
      <c r="AE612" s="34">
        <f si="41" t="shared"/>
        <v>0</v>
      </c>
      <c r="AF612" s="34">
        <f ref="AF612:AF675" si="43" t="shared">IF(SUM(AG612:AO612)&lt;=Z612,SUM(AG612:AO612)-AR612,"Překročeno")</f>
        <v>0</v>
      </c>
      <c r="AG612" s="65"/>
      <c r="AH612" s="65"/>
      <c r="AI612" s="65"/>
      <c r="AJ612" s="65"/>
      <c r="AK612" s="65"/>
      <c r="AL612" s="65"/>
      <c r="AM612" s="65"/>
      <c r="AN612" s="65"/>
      <c r="AO612" s="65"/>
      <c r="AP612" s="37" t="b">
        <f>IF(AD612="Nesplněna","Nezpůsobilé výdaje",IFERROR(IF(T612=Pomocný_list!$B$2,AF612*Pomocný_list!$C$2,IF(T612=Pomocný_list!$B$3,AF612*Pomocný_list!$C$3,IF(T612=Pomocný_list!$B$4,AF612*Pomocný_list!$C$4,IF(T612=Pomocný_list!$B$5,AF612*Pomocný_list!$C$5,IF(T612=Pomocný_list!$B$6,AF612*Pomocný_list!$C$6,IF(T612=Pomocný_list!$B$7,AF612*Pomocný_list!$C$7,IF(T612=Pomocný_list!$B$8,AF612*Pomocný_list!$C$8))))))),"Chybné údaje"))</f>
        <v>0</v>
      </c>
      <c r="AQ612" s="45">
        <f ref="AQ612:AQ675" si="44" t="shared">IFERROR(AP612/100*$D$28,"Chybné údaje")</f>
        <v>0</v>
      </c>
      <c r="AR612" s="63"/>
      <c r="AS612" s="63"/>
      <c r="AT612" s="64"/>
      <c r="AU612" s="65"/>
      <c r="AV612" s="65"/>
      <c r="AW612" s="65"/>
      <c r="AX612" s="65"/>
      <c r="AY612" s="65"/>
      <c r="AZ612" s="65"/>
      <c r="BA612" s="65"/>
      <c r="BB612" s="65"/>
      <c r="BC612" s="65"/>
      <c r="BD612" s="65"/>
      <c r="BE612" s="65"/>
      <c r="BF612" s="65"/>
      <c r="BG612" s="65"/>
      <c r="BH612" s="65"/>
      <c r="BI612" s="65"/>
      <c r="BJ612" s="65"/>
      <c r="BK612" s="65"/>
      <c r="BL612" s="65"/>
      <c r="BM612" s="65"/>
      <c r="BN612" s="65"/>
      <c r="BO612" s="65"/>
      <c r="BP612" s="65"/>
      <c r="BQ612" s="65"/>
      <c r="BR612" s="65"/>
      <c r="BS612" s="65"/>
      <c r="BT612" s="65"/>
      <c r="BU612" s="65"/>
      <c r="BV612" s="65"/>
      <c r="BW612" s="65"/>
    </row>
    <row r="613" spans="15:75" x14ac:dyDescent="0.25">
      <c r="O613" s="70"/>
      <c r="P613" s="70"/>
      <c r="Q613" s="70"/>
      <c r="R613" s="70"/>
      <c r="S613" s="70"/>
      <c r="T613" s="70"/>
      <c r="U613" s="70"/>
      <c r="V613" s="71">
        <v>0</v>
      </c>
      <c r="W613" s="66"/>
      <c r="X613" s="66"/>
      <c r="Y613" s="35">
        <f>IF(T613=Pomocný_list!$B$4,((W613/0.75)+X613),(W613)+X613*0.75)</f>
        <v>0</v>
      </c>
      <c r="Z613" s="66"/>
      <c r="AA613" s="67"/>
      <c r="AB613" s="69"/>
      <c r="AC613" s="69"/>
      <c r="AD613" s="33" t="str">
        <f si="42" t="shared"/>
        <v>Splněna</v>
      </c>
      <c r="AE613" s="34">
        <f si="41" t="shared"/>
        <v>0</v>
      </c>
      <c r="AF613" s="34">
        <f si="43" t="shared"/>
        <v>0</v>
      </c>
      <c r="AG613" s="65"/>
      <c r="AH613" s="65"/>
      <c r="AI613" s="65"/>
      <c r="AJ613" s="65"/>
      <c r="AK613" s="65"/>
      <c r="AL613" s="65"/>
      <c r="AM613" s="65"/>
      <c r="AN613" s="65"/>
      <c r="AO613" s="65"/>
      <c r="AP613" s="37" t="b">
        <f>IF(AD613="Nesplněna","Nezpůsobilé výdaje",IFERROR(IF(T613=Pomocný_list!$B$2,AF613*Pomocný_list!$C$2,IF(T613=Pomocný_list!$B$3,AF613*Pomocný_list!$C$3,IF(T613=Pomocný_list!$B$4,AF613*Pomocný_list!$C$4,IF(T613=Pomocný_list!$B$5,AF613*Pomocný_list!$C$5,IF(T613=Pomocný_list!$B$6,AF613*Pomocný_list!$C$6,IF(T613=Pomocný_list!$B$7,AF613*Pomocný_list!$C$7,IF(T613=Pomocný_list!$B$8,AF613*Pomocný_list!$C$8))))))),"Chybné údaje"))</f>
        <v>0</v>
      </c>
      <c r="AQ613" s="45">
        <f si="44" t="shared"/>
        <v>0</v>
      </c>
      <c r="AR613" s="63"/>
      <c r="AS613" s="63"/>
      <c r="AT613" s="64"/>
      <c r="AU613" s="65"/>
      <c r="AV613" s="65"/>
      <c r="AW613" s="65"/>
      <c r="AX613" s="65"/>
      <c r="AY613" s="65"/>
      <c r="AZ613" s="65"/>
      <c r="BA613" s="65"/>
      <c r="BB613" s="65"/>
      <c r="BC613" s="65"/>
      <c r="BD613" s="65"/>
      <c r="BE613" s="65"/>
      <c r="BF613" s="65"/>
      <c r="BG613" s="65"/>
      <c r="BH613" s="65"/>
      <c r="BI613" s="65"/>
      <c r="BJ613" s="65"/>
      <c r="BK613" s="65"/>
      <c r="BL613" s="65"/>
      <c r="BM613" s="65"/>
      <c r="BN613" s="65"/>
      <c r="BO613" s="65"/>
      <c r="BP613" s="65"/>
      <c r="BQ613" s="65"/>
      <c r="BR613" s="65"/>
      <c r="BS613" s="65"/>
      <c r="BT613" s="65"/>
      <c r="BU613" s="65"/>
      <c r="BV613" s="65"/>
      <c r="BW613" s="65"/>
    </row>
    <row r="614" spans="15:75" x14ac:dyDescent="0.25">
      <c r="O614" s="70"/>
      <c r="P614" s="70"/>
      <c r="Q614" s="70"/>
      <c r="R614" s="70"/>
      <c r="S614" s="70"/>
      <c r="T614" s="70"/>
      <c r="U614" s="70"/>
      <c r="V614" s="71">
        <v>0</v>
      </c>
      <c r="W614" s="66"/>
      <c r="X614" s="66"/>
      <c r="Y614" s="35">
        <f>IF(T614=Pomocný_list!$B$4,((W614/0.75)+X614),(W614)+X614*0.75)</f>
        <v>0</v>
      </c>
      <c r="Z614" s="66"/>
      <c r="AA614" s="67"/>
      <c r="AB614" s="69"/>
      <c r="AC614" s="69"/>
      <c r="AD614" s="33" t="str">
        <f si="42" t="shared"/>
        <v>Splněna</v>
      </c>
      <c r="AE614" s="34">
        <f si="41" t="shared"/>
        <v>0</v>
      </c>
      <c r="AF614" s="34">
        <f si="43" t="shared"/>
        <v>0</v>
      </c>
      <c r="AG614" s="65"/>
      <c r="AH614" s="65"/>
      <c r="AI614" s="65"/>
      <c r="AJ614" s="65"/>
      <c r="AK614" s="65"/>
      <c r="AL614" s="65"/>
      <c r="AM614" s="65"/>
      <c r="AN614" s="65"/>
      <c r="AO614" s="65"/>
      <c r="AP614" s="37" t="b">
        <f>IF(AD614="Nesplněna","Nezpůsobilé výdaje",IFERROR(IF(T614=Pomocný_list!$B$2,AF614*Pomocný_list!$C$2,IF(T614=Pomocný_list!$B$3,AF614*Pomocný_list!$C$3,IF(T614=Pomocný_list!$B$4,AF614*Pomocný_list!$C$4,IF(T614=Pomocný_list!$B$5,AF614*Pomocný_list!$C$5,IF(T614=Pomocný_list!$B$6,AF614*Pomocný_list!$C$6,IF(T614=Pomocný_list!$B$7,AF614*Pomocný_list!$C$7,IF(T614=Pomocný_list!$B$8,AF614*Pomocný_list!$C$8))))))),"Chybné údaje"))</f>
        <v>0</v>
      </c>
      <c r="AQ614" s="45">
        <f si="44" t="shared"/>
        <v>0</v>
      </c>
      <c r="AR614" s="63"/>
      <c r="AS614" s="63"/>
      <c r="AT614" s="64"/>
      <c r="AU614" s="65"/>
      <c r="AV614" s="65"/>
      <c r="AW614" s="65"/>
      <c r="AX614" s="65"/>
      <c r="AY614" s="65"/>
      <c r="AZ614" s="65"/>
      <c r="BA614" s="65"/>
      <c r="BB614" s="65"/>
      <c r="BC614" s="65"/>
      <c r="BD614" s="65"/>
      <c r="BE614" s="65"/>
      <c r="BF614" s="65"/>
      <c r="BG614" s="65"/>
      <c r="BH614" s="65"/>
      <c r="BI614" s="65"/>
      <c r="BJ614" s="65"/>
      <c r="BK614" s="65"/>
      <c r="BL614" s="65"/>
      <c r="BM614" s="65"/>
      <c r="BN614" s="65"/>
      <c r="BO614" s="65"/>
      <c r="BP614" s="65"/>
      <c r="BQ614" s="65"/>
      <c r="BR614" s="65"/>
      <c r="BS614" s="65"/>
      <c r="BT614" s="65"/>
      <c r="BU614" s="65"/>
      <c r="BV614" s="65"/>
      <c r="BW614" s="65"/>
    </row>
    <row r="615" spans="15:75" x14ac:dyDescent="0.25">
      <c r="O615" s="70"/>
      <c r="P615" s="70"/>
      <c r="Q615" s="70"/>
      <c r="R615" s="70"/>
      <c r="S615" s="70"/>
      <c r="T615" s="70"/>
      <c r="U615" s="70"/>
      <c r="V615" s="71">
        <v>0</v>
      </c>
      <c r="W615" s="66"/>
      <c r="X615" s="66"/>
      <c r="Y615" s="35">
        <f>IF(T615=Pomocný_list!$B$4,((W615/0.75)+X615),(W615)+X615*0.75)</f>
        <v>0</v>
      </c>
      <c r="Z615" s="66"/>
      <c r="AA615" s="67"/>
      <c r="AB615" s="69"/>
      <c r="AC615" s="69"/>
      <c r="AD615" s="33" t="str">
        <f si="42" t="shared"/>
        <v>Splněna</v>
      </c>
      <c r="AE615" s="34">
        <f ref="AE615:AE678" si="45" t="shared">IF(SUM(AS615:FS615)&gt;Y615,"Překročeno",SUM(AS615:FS615))</f>
        <v>0</v>
      </c>
      <c r="AF615" s="34">
        <f si="43" t="shared"/>
        <v>0</v>
      </c>
      <c r="AG615" s="65"/>
      <c r="AH615" s="65"/>
      <c r="AI615" s="65"/>
      <c r="AJ615" s="65"/>
      <c r="AK615" s="65"/>
      <c r="AL615" s="65"/>
      <c r="AM615" s="65"/>
      <c r="AN615" s="65"/>
      <c r="AO615" s="65"/>
      <c r="AP615" s="37" t="b">
        <f>IF(AD615="Nesplněna","Nezpůsobilé výdaje",IFERROR(IF(T615=Pomocný_list!$B$2,AF615*Pomocný_list!$C$2,IF(T615=Pomocný_list!$B$3,AF615*Pomocný_list!$C$3,IF(T615=Pomocný_list!$B$4,AF615*Pomocný_list!$C$4,IF(T615=Pomocný_list!$B$5,AF615*Pomocný_list!$C$5,IF(T615=Pomocný_list!$B$6,AF615*Pomocný_list!$C$6,IF(T615=Pomocný_list!$B$7,AF615*Pomocný_list!$C$7,IF(T615=Pomocný_list!$B$8,AF615*Pomocný_list!$C$8))))))),"Chybné údaje"))</f>
        <v>0</v>
      </c>
      <c r="AQ615" s="45">
        <f si="44" t="shared"/>
        <v>0</v>
      </c>
      <c r="AR615" s="63"/>
      <c r="AS615" s="63"/>
      <c r="AT615" s="64"/>
      <c r="AU615" s="65"/>
      <c r="AV615" s="65"/>
      <c r="AW615" s="65"/>
      <c r="AX615" s="65"/>
      <c r="AY615" s="65"/>
      <c r="AZ615" s="65"/>
      <c r="BA615" s="65"/>
      <c r="BB615" s="65"/>
      <c r="BC615" s="65"/>
      <c r="BD615" s="65"/>
      <c r="BE615" s="65"/>
      <c r="BF615" s="65"/>
      <c r="BG615" s="65"/>
      <c r="BH615" s="65"/>
      <c r="BI615" s="65"/>
      <c r="BJ615" s="65"/>
      <c r="BK615" s="65"/>
      <c r="BL615" s="65"/>
      <c r="BM615" s="65"/>
      <c r="BN615" s="65"/>
      <c r="BO615" s="65"/>
      <c r="BP615" s="65"/>
      <c r="BQ615" s="65"/>
      <c r="BR615" s="65"/>
      <c r="BS615" s="65"/>
      <c r="BT615" s="65"/>
      <c r="BU615" s="65"/>
      <c r="BV615" s="65"/>
      <c r="BW615" s="65"/>
    </row>
    <row r="616" spans="15:75" x14ac:dyDescent="0.25">
      <c r="O616" s="70"/>
      <c r="P616" s="70"/>
      <c r="Q616" s="70"/>
      <c r="R616" s="70"/>
      <c r="S616" s="70"/>
      <c r="T616" s="70"/>
      <c r="U616" s="70"/>
      <c r="V616" s="71">
        <v>0</v>
      </c>
      <c r="W616" s="66"/>
      <c r="X616" s="66"/>
      <c r="Y616" s="35">
        <f>IF(T616=Pomocný_list!$B$4,((W616/0.75)+X616),(W616)+X616*0.75)</f>
        <v>0</v>
      </c>
      <c r="Z616" s="66"/>
      <c r="AA616" s="67"/>
      <c r="AB616" s="69"/>
      <c r="AC616" s="69"/>
      <c r="AD616" s="33" t="str">
        <f si="42" t="shared"/>
        <v>Splněna</v>
      </c>
      <c r="AE616" s="34">
        <f si="45" t="shared"/>
        <v>0</v>
      </c>
      <c r="AF616" s="34">
        <f si="43" t="shared"/>
        <v>0</v>
      </c>
      <c r="AG616" s="65"/>
      <c r="AH616" s="65"/>
      <c r="AI616" s="65"/>
      <c r="AJ616" s="65"/>
      <c r="AK616" s="65"/>
      <c r="AL616" s="65"/>
      <c r="AM616" s="65"/>
      <c r="AN616" s="65"/>
      <c r="AO616" s="65"/>
      <c r="AP616" s="37" t="b">
        <f>IF(AD616="Nesplněna","Nezpůsobilé výdaje",IFERROR(IF(T616=Pomocný_list!$B$2,AF616*Pomocný_list!$C$2,IF(T616=Pomocný_list!$B$3,AF616*Pomocný_list!$C$3,IF(T616=Pomocný_list!$B$4,AF616*Pomocný_list!$C$4,IF(T616=Pomocný_list!$B$5,AF616*Pomocný_list!$C$5,IF(T616=Pomocný_list!$B$6,AF616*Pomocný_list!$C$6,IF(T616=Pomocný_list!$B$7,AF616*Pomocný_list!$C$7,IF(T616=Pomocný_list!$B$8,AF616*Pomocný_list!$C$8))))))),"Chybné údaje"))</f>
        <v>0</v>
      </c>
      <c r="AQ616" s="45">
        <f si="44" t="shared"/>
        <v>0</v>
      </c>
      <c r="AR616" s="63"/>
      <c r="AS616" s="63"/>
      <c r="AT616" s="64"/>
      <c r="AU616" s="65"/>
      <c r="AV616" s="65"/>
      <c r="AW616" s="65"/>
      <c r="AX616" s="65"/>
      <c r="AY616" s="65"/>
      <c r="AZ616" s="65"/>
      <c r="BA616" s="65"/>
      <c r="BB616" s="65"/>
      <c r="BC616" s="65"/>
      <c r="BD616" s="65"/>
      <c r="BE616" s="65"/>
      <c r="BF616" s="65"/>
      <c r="BG616" s="65"/>
      <c r="BH616" s="65"/>
      <c r="BI616" s="65"/>
      <c r="BJ616" s="65"/>
      <c r="BK616" s="65"/>
      <c r="BL616" s="65"/>
      <c r="BM616" s="65"/>
      <c r="BN616" s="65"/>
      <c r="BO616" s="65"/>
      <c r="BP616" s="65"/>
      <c r="BQ616" s="65"/>
      <c r="BR616" s="65"/>
      <c r="BS616" s="65"/>
      <c r="BT616" s="65"/>
      <c r="BU616" s="65"/>
      <c r="BV616" s="65"/>
      <c r="BW616" s="65"/>
    </row>
    <row r="617" spans="15:75" x14ac:dyDescent="0.25">
      <c r="O617" s="70"/>
      <c r="P617" s="70"/>
      <c r="Q617" s="70"/>
      <c r="R617" s="70"/>
      <c r="S617" s="70"/>
      <c r="T617" s="70"/>
      <c r="U617" s="70"/>
      <c r="V617" s="71">
        <v>0</v>
      </c>
      <c r="W617" s="66"/>
      <c r="X617" s="66"/>
      <c r="Y617" s="35">
        <f>IF(T617=Pomocný_list!$B$4,((W617/0.75)+X617),(W617)+X617*0.75)</f>
        <v>0</v>
      </c>
      <c r="Z617" s="66"/>
      <c r="AA617" s="67"/>
      <c r="AB617" s="69"/>
      <c r="AC617" s="69"/>
      <c r="AD617" s="33" t="str">
        <f si="42" t="shared"/>
        <v>Splněna</v>
      </c>
      <c r="AE617" s="34">
        <f si="45" t="shared"/>
        <v>0</v>
      </c>
      <c r="AF617" s="34">
        <f si="43" t="shared"/>
        <v>0</v>
      </c>
      <c r="AG617" s="65"/>
      <c r="AH617" s="65"/>
      <c r="AI617" s="65"/>
      <c r="AJ617" s="65"/>
      <c r="AK617" s="65"/>
      <c r="AL617" s="65"/>
      <c r="AM617" s="65"/>
      <c r="AN617" s="65"/>
      <c r="AO617" s="65"/>
      <c r="AP617" s="37" t="b">
        <f>IF(AD617="Nesplněna","Nezpůsobilé výdaje",IFERROR(IF(T617=Pomocný_list!$B$2,AF617*Pomocný_list!$C$2,IF(T617=Pomocný_list!$B$3,AF617*Pomocný_list!$C$3,IF(T617=Pomocný_list!$B$4,AF617*Pomocný_list!$C$4,IF(T617=Pomocný_list!$B$5,AF617*Pomocný_list!$C$5,IF(T617=Pomocný_list!$B$6,AF617*Pomocný_list!$C$6,IF(T617=Pomocný_list!$B$7,AF617*Pomocný_list!$C$7,IF(T617=Pomocný_list!$B$8,AF617*Pomocný_list!$C$8))))))),"Chybné údaje"))</f>
        <v>0</v>
      </c>
      <c r="AQ617" s="45">
        <f si="44" t="shared"/>
        <v>0</v>
      </c>
      <c r="AR617" s="63"/>
      <c r="AS617" s="63"/>
      <c r="AT617" s="64"/>
      <c r="AU617" s="65"/>
      <c r="AV617" s="65"/>
      <c r="AW617" s="65"/>
      <c r="AX617" s="65"/>
      <c r="AY617" s="65"/>
      <c r="AZ617" s="65"/>
      <c r="BA617" s="65"/>
      <c r="BB617" s="65"/>
      <c r="BC617" s="65"/>
      <c r="BD617" s="65"/>
      <c r="BE617" s="65"/>
      <c r="BF617" s="65"/>
      <c r="BG617" s="65"/>
      <c r="BH617" s="65"/>
      <c r="BI617" s="65"/>
      <c r="BJ617" s="65"/>
      <c r="BK617" s="65"/>
      <c r="BL617" s="65"/>
      <c r="BM617" s="65"/>
      <c r="BN617" s="65"/>
      <c r="BO617" s="65"/>
      <c r="BP617" s="65"/>
      <c r="BQ617" s="65"/>
      <c r="BR617" s="65"/>
      <c r="BS617" s="65"/>
      <c r="BT617" s="65"/>
      <c r="BU617" s="65"/>
      <c r="BV617" s="65"/>
      <c r="BW617" s="65"/>
    </row>
    <row r="618" spans="15:75" x14ac:dyDescent="0.25">
      <c r="O618" s="70"/>
      <c r="P618" s="70"/>
      <c r="Q618" s="70"/>
      <c r="R618" s="70"/>
      <c r="S618" s="70"/>
      <c r="T618" s="70"/>
      <c r="U618" s="70"/>
      <c r="V618" s="71">
        <v>0</v>
      </c>
      <c r="W618" s="66"/>
      <c r="X618" s="66"/>
      <c r="Y618" s="35">
        <f>IF(T618=Pomocný_list!$B$4,((W618/0.75)+X618),(W618)+X618*0.75)</f>
        <v>0</v>
      </c>
      <c r="Z618" s="66"/>
      <c r="AA618" s="67"/>
      <c r="AB618" s="69"/>
      <c r="AC618" s="69"/>
      <c r="AD618" s="33" t="str">
        <f si="42" t="shared"/>
        <v>Splněna</v>
      </c>
      <c r="AE618" s="34">
        <f si="45" t="shared"/>
        <v>0</v>
      </c>
      <c r="AF618" s="34">
        <f si="43" t="shared"/>
        <v>0</v>
      </c>
      <c r="AG618" s="65"/>
      <c r="AH618" s="65"/>
      <c r="AI618" s="65"/>
      <c r="AJ618" s="65"/>
      <c r="AK618" s="65"/>
      <c r="AL618" s="65"/>
      <c r="AM618" s="65"/>
      <c r="AN618" s="65"/>
      <c r="AO618" s="65"/>
      <c r="AP618" s="37" t="b">
        <f>IF(AD618="Nesplněna","Nezpůsobilé výdaje",IFERROR(IF(T618=Pomocný_list!$B$2,AF618*Pomocný_list!$C$2,IF(T618=Pomocný_list!$B$3,AF618*Pomocný_list!$C$3,IF(T618=Pomocný_list!$B$4,AF618*Pomocný_list!$C$4,IF(T618=Pomocný_list!$B$5,AF618*Pomocný_list!$C$5,IF(T618=Pomocný_list!$B$6,AF618*Pomocný_list!$C$6,IF(T618=Pomocný_list!$B$7,AF618*Pomocný_list!$C$7,IF(T618=Pomocný_list!$B$8,AF618*Pomocný_list!$C$8))))))),"Chybné údaje"))</f>
        <v>0</v>
      </c>
      <c r="AQ618" s="45">
        <f si="44" t="shared"/>
        <v>0</v>
      </c>
      <c r="AR618" s="63"/>
      <c r="AS618" s="63"/>
      <c r="AT618" s="64"/>
      <c r="AU618" s="65"/>
      <c r="AV618" s="65"/>
      <c r="AW618" s="65"/>
      <c r="AX618" s="65"/>
      <c r="AY618" s="65"/>
      <c r="AZ618" s="65"/>
      <c r="BA618" s="65"/>
      <c r="BB618" s="65"/>
      <c r="BC618" s="65"/>
      <c r="BD618" s="65"/>
      <c r="BE618" s="65"/>
      <c r="BF618" s="65"/>
      <c r="BG618" s="65"/>
      <c r="BH618" s="65"/>
      <c r="BI618" s="65"/>
      <c r="BJ618" s="65"/>
      <c r="BK618" s="65"/>
      <c r="BL618" s="65"/>
      <c r="BM618" s="65"/>
      <c r="BN618" s="65"/>
      <c r="BO618" s="65"/>
      <c r="BP618" s="65"/>
      <c r="BQ618" s="65"/>
      <c r="BR618" s="65"/>
      <c r="BS618" s="65"/>
      <c r="BT618" s="65"/>
      <c r="BU618" s="65"/>
      <c r="BV618" s="65"/>
      <c r="BW618" s="65"/>
    </row>
    <row r="619" spans="15:75" x14ac:dyDescent="0.25">
      <c r="O619" s="70"/>
      <c r="P619" s="70"/>
      <c r="Q619" s="70"/>
      <c r="R619" s="70"/>
      <c r="S619" s="70"/>
      <c r="T619" s="70"/>
      <c r="U619" s="70"/>
      <c r="V619" s="71">
        <v>0</v>
      </c>
      <c r="W619" s="66"/>
      <c r="X619" s="66"/>
      <c r="Y619" s="35">
        <f>IF(T619=Pomocný_list!$B$4,((W619/0.75)+X619),(W619)+X619*0.75)</f>
        <v>0</v>
      </c>
      <c r="Z619" s="66"/>
      <c r="AA619" s="67"/>
      <c r="AB619" s="69"/>
      <c r="AC619" s="69"/>
      <c r="AD619" s="33" t="str">
        <f si="42" t="shared"/>
        <v>Splněna</v>
      </c>
      <c r="AE619" s="34">
        <f si="45" t="shared"/>
        <v>0</v>
      </c>
      <c r="AF619" s="34">
        <f si="43" t="shared"/>
        <v>0</v>
      </c>
      <c r="AG619" s="65"/>
      <c r="AH619" s="65"/>
      <c r="AI619" s="65"/>
      <c r="AJ619" s="65"/>
      <c r="AK619" s="65"/>
      <c r="AL619" s="65"/>
      <c r="AM619" s="65"/>
      <c r="AN619" s="65"/>
      <c r="AO619" s="65"/>
      <c r="AP619" s="37" t="b">
        <f>IF(AD619="Nesplněna","Nezpůsobilé výdaje",IFERROR(IF(T619=Pomocný_list!$B$2,AF619*Pomocný_list!$C$2,IF(T619=Pomocný_list!$B$3,AF619*Pomocný_list!$C$3,IF(T619=Pomocný_list!$B$4,AF619*Pomocný_list!$C$4,IF(T619=Pomocný_list!$B$5,AF619*Pomocný_list!$C$5,IF(T619=Pomocný_list!$B$6,AF619*Pomocný_list!$C$6,IF(T619=Pomocný_list!$B$7,AF619*Pomocný_list!$C$7,IF(T619=Pomocný_list!$B$8,AF619*Pomocný_list!$C$8))))))),"Chybné údaje"))</f>
        <v>0</v>
      </c>
      <c r="AQ619" s="45">
        <f si="44" t="shared"/>
        <v>0</v>
      </c>
      <c r="AR619" s="63"/>
      <c r="AS619" s="63"/>
      <c r="AT619" s="64"/>
      <c r="AU619" s="65"/>
      <c r="AV619" s="65"/>
      <c r="AW619" s="65"/>
      <c r="AX619" s="65"/>
      <c r="AY619" s="65"/>
      <c r="AZ619" s="65"/>
      <c r="BA619" s="65"/>
      <c r="BB619" s="65"/>
      <c r="BC619" s="65"/>
      <c r="BD619" s="65"/>
      <c r="BE619" s="65"/>
      <c r="BF619" s="65"/>
      <c r="BG619" s="65"/>
      <c r="BH619" s="65"/>
      <c r="BI619" s="65"/>
      <c r="BJ619" s="65"/>
      <c r="BK619" s="65"/>
      <c r="BL619" s="65"/>
      <c r="BM619" s="65"/>
      <c r="BN619" s="65"/>
      <c r="BO619" s="65"/>
      <c r="BP619" s="65"/>
      <c r="BQ619" s="65"/>
      <c r="BR619" s="65"/>
      <c r="BS619" s="65"/>
      <c r="BT619" s="65"/>
      <c r="BU619" s="65"/>
      <c r="BV619" s="65"/>
      <c r="BW619" s="65"/>
    </row>
    <row r="620" spans="15:75" x14ac:dyDescent="0.25">
      <c r="O620" s="70"/>
      <c r="P620" s="70"/>
      <c r="Q620" s="70"/>
      <c r="R620" s="70"/>
      <c r="S620" s="70"/>
      <c r="T620" s="70"/>
      <c r="U620" s="70"/>
      <c r="V620" s="71">
        <v>0</v>
      </c>
      <c r="W620" s="66"/>
      <c r="X620" s="66"/>
      <c r="Y620" s="35">
        <f>IF(T620=Pomocný_list!$B$4,((W620/0.75)+X620),(W620)+X620*0.75)</f>
        <v>0</v>
      </c>
      <c r="Z620" s="66"/>
      <c r="AA620" s="67"/>
      <c r="AB620" s="69"/>
      <c r="AC620" s="69"/>
      <c r="AD620" s="33" t="str">
        <f si="42" t="shared"/>
        <v>Splněna</v>
      </c>
      <c r="AE620" s="34">
        <f si="45" t="shared"/>
        <v>0</v>
      </c>
      <c r="AF620" s="34">
        <f si="43" t="shared"/>
        <v>0</v>
      </c>
      <c r="AG620" s="65"/>
      <c r="AH620" s="65"/>
      <c r="AI620" s="65"/>
      <c r="AJ620" s="65"/>
      <c r="AK620" s="65"/>
      <c r="AL620" s="65"/>
      <c r="AM620" s="65"/>
      <c r="AN620" s="65"/>
      <c r="AO620" s="65"/>
      <c r="AP620" s="37" t="b">
        <f>IF(AD620="Nesplněna","Nezpůsobilé výdaje",IFERROR(IF(T620=Pomocný_list!$B$2,AF620*Pomocný_list!$C$2,IF(T620=Pomocný_list!$B$3,AF620*Pomocný_list!$C$3,IF(T620=Pomocný_list!$B$4,AF620*Pomocný_list!$C$4,IF(T620=Pomocný_list!$B$5,AF620*Pomocný_list!$C$5,IF(T620=Pomocný_list!$B$6,AF620*Pomocný_list!$C$6,IF(T620=Pomocný_list!$B$7,AF620*Pomocný_list!$C$7,IF(T620=Pomocný_list!$B$8,AF620*Pomocný_list!$C$8))))))),"Chybné údaje"))</f>
        <v>0</v>
      </c>
      <c r="AQ620" s="45">
        <f si="44" t="shared"/>
        <v>0</v>
      </c>
      <c r="AR620" s="63"/>
      <c r="AS620" s="63"/>
      <c r="AT620" s="64"/>
      <c r="AU620" s="65"/>
      <c r="AV620" s="65"/>
      <c r="AW620" s="65"/>
      <c r="AX620" s="65"/>
      <c r="AY620" s="65"/>
      <c r="AZ620" s="65"/>
      <c r="BA620" s="65"/>
      <c r="BB620" s="65"/>
      <c r="BC620" s="65"/>
      <c r="BD620" s="65"/>
      <c r="BE620" s="65"/>
      <c r="BF620" s="65"/>
      <c r="BG620" s="65"/>
      <c r="BH620" s="65"/>
      <c r="BI620" s="65"/>
      <c r="BJ620" s="65"/>
      <c r="BK620" s="65"/>
      <c r="BL620" s="65"/>
      <c r="BM620" s="65"/>
      <c r="BN620" s="65"/>
      <c r="BO620" s="65"/>
      <c r="BP620" s="65"/>
      <c r="BQ620" s="65"/>
      <c r="BR620" s="65"/>
      <c r="BS620" s="65"/>
      <c r="BT620" s="65"/>
      <c r="BU620" s="65"/>
      <c r="BV620" s="65"/>
      <c r="BW620" s="65"/>
    </row>
    <row r="621" spans="15:75" x14ac:dyDescent="0.25">
      <c r="O621" s="70"/>
      <c r="P621" s="70"/>
      <c r="Q621" s="70"/>
      <c r="R621" s="70"/>
      <c r="S621" s="70"/>
      <c r="T621" s="70"/>
      <c r="U621" s="70"/>
      <c r="V621" s="71">
        <v>0</v>
      </c>
      <c r="W621" s="66"/>
      <c r="X621" s="66"/>
      <c r="Y621" s="35">
        <f>IF(T621=Pomocný_list!$B$4,((W621/0.75)+X621),(W621)+X621*0.75)</f>
        <v>0</v>
      </c>
      <c r="Z621" s="66"/>
      <c r="AA621" s="67"/>
      <c r="AB621" s="69"/>
      <c r="AC621" s="69"/>
      <c r="AD621" s="33" t="str">
        <f si="42" t="shared"/>
        <v>Splněna</v>
      </c>
      <c r="AE621" s="34">
        <f si="45" t="shared"/>
        <v>0</v>
      </c>
      <c r="AF621" s="34">
        <f si="43" t="shared"/>
        <v>0</v>
      </c>
      <c r="AG621" s="65"/>
      <c r="AH621" s="65"/>
      <c r="AI621" s="65"/>
      <c r="AJ621" s="65"/>
      <c r="AK621" s="65"/>
      <c r="AL621" s="65"/>
      <c r="AM621" s="65"/>
      <c r="AN621" s="65"/>
      <c r="AO621" s="65"/>
      <c r="AP621" s="37" t="b">
        <f>IF(AD621="Nesplněna","Nezpůsobilé výdaje",IFERROR(IF(T621=Pomocný_list!$B$2,AF621*Pomocný_list!$C$2,IF(T621=Pomocný_list!$B$3,AF621*Pomocný_list!$C$3,IF(T621=Pomocný_list!$B$4,AF621*Pomocný_list!$C$4,IF(T621=Pomocný_list!$B$5,AF621*Pomocný_list!$C$5,IF(T621=Pomocný_list!$B$6,AF621*Pomocný_list!$C$6,IF(T621=Pomocný_list!$B$7,AF621*Pomocný_list!$C$7,IF(T621=Pomocný_list!$B$8,AF621*Pomocný_list!$C$8))))))),"Chybné údaje"))</f>
        <v>0</v>
      </c>
      <c r="AQ621" s="45">
        <f si="44" t="shared"/>
        <v>0</v>
      </c>
      <c r="AR621" s="63"/>
      <c r="AS621" s="63"/>
      <c r="AT621" s="64"/>
      <c r="AU621" s="65"/>
      <c r="AV621" s="65"/>
      <c r="AW621" s="65"/>
      <c r="AX621" s="65"/>
      <c r="AY621" s="65"/>
      <c r="AZ621" s="65"/>
      <c r="BA621" s="65"/>
      <c r="BB621" s="65"/>
      <c r="BC621" s="65"/>
      <c r="BD621" s="65"/>
      <c r="BE621" s="65"/>
      <c r="BF621" s="65"/>
      <c r="BG621" s="65"/>
      <c r="BH621" s="65"/>
      <c r="BI621" s="65"/>
      <c r="BJ621" s="65"/>
      <c r="BK621" s="65"/>
      <c r="BL621" s="65"/>
      <c r="BM621" s="65"/>
      <c r="BN621" s="65"/>
      <c r="BO621" s="65"/>
      <c r="BP621" s="65"/>
      <c r="BQ621" s="65"/>
      <c r="BR621" s="65"/>
      <c r="BS621" s="65"/>
      <c r="BT621" s="65"/>
      <c r="BU621" s="65"/>
      <c r="BV621" s="65"/>
      <c r="BW621" s="65"/>
    </row>
    <row r="622" spans="15:75" x14ac:dyDescent="0.25">
      <c r="O622" s="70"/>
      <c r="P622" s="70"/>
      <c r="Q622" s="70"/>
      <c r="R622" s="70"/>
      <c r="S622" s="70"/>
      <c r="T622" s="70"/>
      <c r="U622" s="70"/>
      <c r="V622" s="71">
        <v>0</v>
      </c>
      <c r="W622" s="66"/>
      <c r="X622" s="66"/>
      <c r="Y622" s="35">
        <f>IF(T622=Pomocný_list!$B$4,((W622/0.75)+X622),(W622)+X622*0.75)</f>
        <v>0</v>
      </c>
      <c r="Z622" s="66"/>
      <c r="AA622" s="67"/>
      <c r="AB622" s="69"/>
      <c r="AC622" s="69"/>
      <c r="AD622" s="33" t="str">
        <f si="42" t="shared"/>
        <v>Splněna</v>
      </c>
      <c r="AE622" s="34">
        <f si="45" t="shared"/>
        <v>0</v>
      </c>
      <c r="AF622" s="34">
        <f si="43" t="shared"/>
        <v>0</v>
      </c>
      <c r="AG622" s="65"/>
      <c r="AH622" s="65"/>
      <c r="AI622" s="65"/>
      <c r="AJ622" s="65"/>
      <c r="AK622" s="65"/>
      <c r="AL622" s="65"/>
      <c r="AM622" s="65"/>
      <c r="AN622" s="65"/>
      <c r="AO622" s="65"/>
      <c r="AP622" s="37" t="b">
        <f>IF(AD622="Nesplněna","Nezpůsobilé výdaje",IFERROR(IF(T622=Pomocný_list!$B$2,AF622*Pomocný_list!$C$2,IF(T622=Pomocný_list!$B$3,AF622*Pomocný_list!$C$3,IF(T622=Pomocný_list!$B$4,AF622*Pomocný_list!$C$4,IF(T622=Pomocný_list!$B$5,AF622*Pomocný_list!$C$5,IF(T622=Pomocný_list!$B$6,AF622*Pomocný_list!$C$6,IF(T622=Pomocný_list!$B$7,AF622*Pomocný_list!$C$7,IF(T622=Pomocný_list!$B$8,AF622*Pomocný_list!$C$8))))))),"Chybné údaje"))</f>
        <v>0</v>
      </c>
      <c r="AQ622" s="45">
        <f si="44" t="shared"/>
        <v>0</v>
      </c>
      <c r="AR622" s="63"/>
      <c r="AS622" s="63"/>
      <c r="AT622" s="64"/>
      <c r="AU622" s="65"/>
      <c r="AV622" s="65"/>
      <c r="AW622" s="65"/>
      <c r="AX622" s="65"/>
      <c r="AY622" s="65"/>
      <c r="AZ622" s="65"/>
      <c r="BA622" s="65"/>
      <c r="BB622" s="65"/>
      <c r="BC622" s="65"/>
      <c r="BD622" s="65"/>
      <c r="BE622" s="65"/>
      <c r="BF622" s="65"/>
      <c r="BG622" s="65"/>
      <c r="BH622" s="65"/>
      <c r="BI622" s="65"/>
      <c r="BJ622" s="65"/>
      <c r="BK622" s="65"/>
      <c r="BL622" s="65"/>
      <c r="BM622" s="65"/>
      <c r="BN622" s="65"/>
      <c r="BO622" s="65"/>
      <c r="BP622" s="65"/>
      <c r="BQ622" s="65"/>
      <c r="BR622" s="65"/>
      <c r="BS622" s="65"/>
      <c r="BT622" s="65"/>
      <c r="BU622" s="65"/>
      <c r="BV622" s="65"/>
      <c r="BW622" s="65"/>
    </row>
    <row r="623" spans="15:75" x14ac:dyDescent="0.25">
      <c r="O623" s="70"/>
      <c r="P623" s="70"/>
      <c r="Q623" s="70"/>
      <c r="R623" s="70"/>
      <c r="S623" s="70"/>
      <c r="T623" s="70"/>
      <c r="U623" s="70"/>
      <c r="V623" s="71">
        <v>0</v>
      </c>
      <c r="W623" s="66"/>
      <c r="X623" s="66"/>
      <c r="Y623" s="35">
        <f>IF(T623=Pomocný_list!$B$4,((W623/0.75)+X623),(W623)+X623*0.75)</f>
        <v>0</v>
      </c>
      <c r="Z623" s="66"/>
      <c r="AA623" s="67"/>
      <c r="AB623" s="69"/>
      <c r="AC623" s="69"/>
      <c r="AD623" s="33" t="str">
        <f si="42" t="shared"/>
        <v>Splněna</v>
      </c>
      <c r="AE623" s="34">
        <f si="45" t="shared"/>
        <v>0</v>
      </c>
      <c r="AF623" s="34">
        <f si="43" t="shared"/>
        <v>0</v>
      </c>
      <c r="AG623" s="65"/>
      <c r="AH623" s="65"/>
      <c r="AI623" s="65"/>
      <c r="AJ623" s="65"/>
      <c r="AK623" s="65"/>
      <c r="AL623" s="65"/>
      <c r="AM623" s="65"/>
      <c r="AN623" s="65"/>
      <c r="AO623" s="65"/>
      <c r="AP623" s="37" t="b">
        <f>IF(AD623="Nesplněna","Nezpůsobilé výdaje",IFERROR(IF(T623=Pomocný_list!$B$2,AF623*Pomocný_list!$C$2,IF(T623=Pomocný_list!$B$3,AF623*Pomocný_list!$C$3,IF(T623=Pomocný_list!$B$4,AF623*Pomocný_list!$C$4,IF(T623=Pomocný_list!$B$5,AF623*Pomocný_list!$C$5,IF(T623=Pomocný_list!$B$6,AF623*Pomocný_list!$C$6,IF(T623=Pomocný_list!$B$7,AF623*Pomocný_list!$C$7,IF(T623=Pomocný_list!$B$8,AF623*Pomocný_list!$C$8))))))),"Chybné údaje"))</f>
        <v>0</v>
      </c>
      <c r="AQ623" s="45">
        <f si="44" t="shared"/>
        <v>0</v>
      </c>
      <c r="AR623" s="63"/>
      <c r="AS623" s="63"/>
      <c r="AT623" s="64"/>
      <c r="AU623" s="65"/>
      <c r="AV623" s="65"/>
      <c r="AW623" s="65"/>
      <c r="AX623" s="65"/>
      <c r="AY623" s="65"/>
      <c r="AZ623" s="65"/>
      <c r="BA623" s="65"/>
      <c r="BB623" s="65"/>
      <c r="BC623" s="65"/>
      <c r="BD623" s="65"/>
      <c r="BE623" s="65"/>
      <c r="BF623" s="65"/>
      <c r="BG623" s="65"/>
      <c r="BH623" s="65"/>
      <c r="BI623" s="65"/>
      <c r="BJ623" s="65"/>
      <c r="BK623" s="65"/>
      <c r="BL623" s="65"/>
      <c r="BM623" s="65"/>
      <c r="BN623" s="65"/>
      <c r="BO623" s="65"/>
      <c r="BP623" s="65"/>
      <c r="BQ623" s="65"/>
      <c r="BR623" s="65"/>
      <c r="BS623" s="65"/>
      <c r="BT623" s="65"/>
      <c r="BU623" s="65"/>
      <c r="BV623" s="65"/>
      <c r="BW623" s="65"/>
    </row>
    <row r="624" spans="15:75" x14ac:dyDescent="0.25">
      <c r="O624" s="70"/>
      <c r="P624" s="70"/>
      <c r="Q624" s="70"/>
      <c r="R624" s="70"/>
      <c r="S624" s="70"/>
      <c r="T624" s="70"/>
      <c r="U624" s="70"/>
      <c r="V624" s="71">
        <v>0</v>
      </c>
      <c r="W624" s="66"/>
      <c r="X624" s="66"/>
      <c r="Y624" s="35">
        <f>IF(T624=Pomocný_list!$B$4,((W624/0.75)+X624),(W624)+X624*0.75)</f>
        <v>0</v>
      </c>
      <c r="Z624" s="66"/>
      <c r="AA624" s="67"/>
      <c r="AB624" s="69"/>
      <c r="AC624" s="69"/>
      <c r="AD624" s="33" t="str">
        <f si="42" t="shared"/>
        <v>Splněna</v>
      </c>
      <c r="AE624" s="34">
        <f si="45" t="shared"/>
        <v>0</v>
      </c>
      <c r="AF624" s="34">
        <f si="43" t="shared"/>
        <v>0</v>
      </c>
      <c r="AG624" s="65"/>
      <c r="AH624" s="65"/>
      <c r="AI624" s="65"/>
      <c r="AJ624" s="65"/>
      <c r="AK624" s="65"/>
      <c r="AL624" s="65"/>
      <c r="AM624" s="65"/>
      <c r="AN624" s="65"/>
      <c r="AO624" s="65"/>
      <c r="AP624" s="37" t="b">
        <f>IF(AD624="Nesplněna","Nezpůsobilé výdaje",IFERROR(IF(T624=Pomocný_list!$B$2,AF624*Pomocný_list!$C$2,IF(T624=Pomocný_list!$B$3,AF624*Pomocný_list!$C$3,IF(T624=Pomocný_list!$B$4,AF624*Pomocný_list!$C$4,IF(T624=Pomocný_list!$B$5,AF624*Pomocný_list!$C$5,IF(T624=Pomocný_list!$B$6,AF624*Pomocný_list!$C$6,IF(T624=Pomocný_list!$B$7,AF624*Pomocný_list!$C$7,IF(T624=Pomocný_list!$B$8,AF624*Pomocný_list!$C$8))))))),"Chybné údaje"))</f>
        <v>0</v>
      </c>
      <c r="AQ624" s="45">
        <f si="44" t="shared"/>
        <v>0</v>
      </c>
      <c r="AR624" s="63"/>
      <c r="AS624" s="63"/>
      <c r="AT624" s="64"/>
      <c r="AU624" s="65"/>
      <c r="AV624" s="65"/>
      <c r="AW624" s="65"/>
      <c r="AX624" s="65"/>
      <c r="AY624" s="65"/>
      <c r="AZ624" s="65"/>
      <c r="BA624" s="65"/>
      <c r="BB624" s="65"/>
      <c r="BC624" s="65"/>
      <c r="BD624" s="65"/>
      <c r="BE624" s="65"/>
      <c r="BF624" s="65"/>
      <c r="BG624" s="65"/>
      <c r="BH624" s="65"/>
      <c r="BI624" s="65"/>
      <c r="BJ624" s="65"/>
      <c r="BK624" s="65"/>
      <c r="BL624" s="65"/>
      <c r="BM624" s="65"/>
      <c r="BN624" s="65"/>
      <c r="BO624" s="65"/>
      <c r="BP624" s="65"/>
      <c r="BQ624" s="65"/>
      <c r="BR624" s="65"/>
      <c r="BS624" s="65"/>
      <c r="BT624" s="65"/>
      <c r="BU624" s="65"/>
      <c r="BV624" s="65"/>
      <c r="BW624" s="65"/>
    </row>
    <row r="625" spans="15:75" x14ac:dyDescent="0.25">
      <c r="O625" s="70"/>
      <c r="P625" s="70"/>
      <c r="Q625" s="70"/>
      <c r="R625" s="70"/>
      <c r="S625" s="70"/>
      <c r="T625" s="70"/>
      <c r="U625" s="70"/>
      <c r="V625" s="71">
        <v>0</v>
      </c>
      <c r="W625" s="66"/>
      <c r="X625" s="66"/>
      <c r="Y625" s="35">
        <f>IF(T625=Pomocný_list!$B$4,((W625/0.75)+X625),(W625)+X625*0.75)</f>
        <v>0</v>
      </c>
      <c r="Z625" s="66"/>
      <c r="AA625" s="67"/>
      <c r="AB625" s="69"/>
      <c r="AC625" s="69"/>
      <c r="AD625" s="33" t="str">
        <f si="42" t="shared"/>
        <v>Splněna</v>
      </c>
      <c r="AE625" s="34">
        <f si="45" t="shared"/>
        <v>0</v>
      </c>
      <c r="AF625" s="34">
        <f si="43" t="shared"/>
        <v>0</v>
      </c>
      <c r="AG625" s="65"/>
      <c r="AH625" s="65"/>
      <c r="AI625" s="65"/>
      <c r="AJ625" s="65"/>
      <c r="AK625" s="65"/>
      <c r="AL625" s="65"/>
      <c r="AM625" s="65"/>
      <c r="AN625" s="65"/>
      <c r="AO625" s="65"/>
      <c r="AP625" s="37" t="b">
        <f>IF(AD625="Nesplněna","Nezpůsobilé výdaje",IFERROR(IF(T625=Pomocný_list!$B$2,AF625*Pomocný_list!$C$2,IF(T625=Pomocný_list!$B$3,AF625*Pomocný_list!$C$3,IF(T625=Pomocný_list!$B$4,AF625*Pomocný_list!$C$4,IF(T625=Pomocný_list!$B$5,AF625*Pomocný_list!$C$5,IF(T625=Pomocný_list!$B$6,AF625*Pomocný_list!$C$6,IF(T625=Pomocný_list!$B$7,AF625*Pomocný_list!$C$7,IF(T625=Pomocný_list!$B$8,AF625*Pomocný_list!$C$8))))))),"Chybné údaje"))</f>
        <v>0</v>
      </c>
      <c r="AQ625" s="45">
        <f si="44" t="shared"/>
        <v>0</v>
      </c>
      <c r="AR625" s="63"/>
      <c r="AS625" s="63"/>
      <c r="AT625" s="64"/>
      <c r="AU625" s="65"/>
      <c r="AV625" s="65"/>
      <c r="AW625" s="65"/>
      <c r="AX625" s="65"/>
      <c r="AY625" s="65"/>
      <c r="AZ625" s="65"/>
      <c r="BA625" s="65"/>
      <c r="BB625" s="65"/>
      <c r="BC625" s="65"/>
      <c r="BD625" s="65"/>
      <c r="BE625" s="65"/>
      <c r="BF625" s="65"/>
      <c r="BG625" s="65"/>
      <c r="BH625" s="65"/>
      <c r="BI625" s="65"/>
      <c r="BJ625" s="65"/>
      <c r="BK625" s="65"/>
      <c r="BL625" s="65"/>
      <c r="BM625" s="65"/>
      <c r="BN625" s="65"/>
      <c r="BO625" s="65"/>
      <c r="BP625" s="65"/>
      <c r="BQ625" s="65"/>
      <c r="BR625" s="65"/>
      <c r="BS625" s="65"/>
      <c r="BT625" s="65"/>
      <c r="BU625" s="65"/>
      <c r="BV625" s="65"/>
      <c r="BW625" s="65"/>
    </row>
    <row r="626" spans="15:75" x14ac:dyDescent="0.25">
      <c r="O626" s="70"/>
      <c r="P626" s="70"/>
      <c r="Q626" s="70"/>
      <c r="R626" s="70"/>
      <c r="S626" s="70"/>
      <c r="T626" s="70"/>
      <c r="U626" s="70"/>
      <c r="V626" s="71">
        <v>0</v>
      </c>
      <c r="W626" s="66"/>
      <c r="X626" s="66"/>
      <c r="Y626" s="35">
        <f>IF(T626=Pomocný_list!$B$4,((W626/0.75)+X626),(W626)+X626*0.75)</f>
        <v>0</v>
      </c>
      <c r="Z626" s="66"/>
      <c r="AA626" s="67"/>
      <c r="AB626" s="69"/>
      <c r="AC626" s="69"/>
      <c r="AD626" s="33" t="str">
        <f si="42" t="shared"/>
        <v>Splněna</v>
      </c>
      <c r="AE626" s="34">
        <f si="45" t="shared"/>
        <v>0</v>
      </c>
      <c r="AF626" s="34">
        <f si="43" t="shared"/>
        <v>0</v>
      </c>
      <c r="AG626" s="65"/>
      <c r="AH626" s="65"/>
      <c r="AI626" s="65"/>
      <c r="AJ626" s="65"/>
      <c r="AK626" s="65"/>
      <c r="AL626" s="65"/>
      <c r="AM626" s="65"/>
      <c r="AN626" s="65"/>
      <c r="AO626" s="65"/>
      <c r="AP626" s="37" t="b">
        <f>IF(AD626="Nesplněna","Nezpůsobilé výdaje",IFERROR(IF(T626=Pomocný_list!$B$2,AF626*Pomocný_list!$C$2,IF(T626=Pomocný_list!$B$3,AF626*Pomocný_list!$C$3,IF(T626=Pomocný_list!$B$4,AF626*Pomocný_list!$C$4,IF(T626=Pomocný_list!$B$5,AF626*Pomocný_list!$C$5,IF(T626=Pomocný_list!$B$6,AF626*Pomocný_list!$C$6,IF(T626=Pomocný_list!$B$7,AF626*Pomocný_list!$C$7,IF(T626=Pomocný_list!$B$8,AF626*Pomocný_list!$C$8))))))),"Chybné údaje"))</f>
        <v>0</v>
      </c>
      <c r="AQ626" s="45">
        <f si="44" t="shared"/>
        <v>0</v>
      </c>
      <c r="AR626" s="63"/>
      <c r="AS626" s="63"/>
      <c r="AT626" s="64"/>
      <c r="AU626" s="65"/>
      <c r="AV626" s="65"/>
      <c r="AW626" s="65"/>
      <c r="AX626" s="65"/>
      <c r="AY626" s="65"/>
      <c r="AZ626" s="65"/>
      <c r="BA626" s="65"/>
      <c r="BB626" s="65"/>
      <c r="BC626" s="65"/>
      <c r="BD626" s="65"/>
      <c r="BE626" s="65"/>
      <c r="BF626" s="65"/>
      <c r="BG626" s="65"/>
      <c r="BH626" s="65"/>
      <c r="BI626" s="65"/>
      <c r="BJ626" s="65"/>
      <c r="BK626" s="65"/>
      <c r="BL626" s="65"/>
      <c r="BM626" s="65"/>
      <c r="BN626" s="65"/>
      <c r="BO626" s="65"/>
      <c r="BP626" s="65"/>
      <c r="BQ626" s="65"/>
      <c r="BR626" s="65"/>
      <c r="BS626" s="65"/>
      <c r="BT626" s="65"/>
      <c r="BU626" s="65"/>
      <c r="BV626" s="65"/>
      <c r="BW626" s="65"/>
    </row>
    <row r="627" spans="15:75" x14ac:dyDescent="0.25">
      <c r="O627" s="70"/>
      <c r="P627" s="70"/>
      <c r="Q627" s="70"/>
      <c r="R627" s="70"/>
      <c r="S627" s="70"/>
      <c r="T627" s="70"/>
      <c r="U627" s="70"/>
      <c r="V627" s="71">
        <v>0</v>
      </c>
      <c r="W627" s="66"/>
      <c r="X627" s="66"/>
      <c r="Y627" s="35">
        <f>IF(T627=Pomocný_list!$B$4,((W627/0.75)+X627),(W627)+X627*0.75)</f>
        <v>0</v>
      </c>
      <c r="Z627" s="66"/>
      <c r="AA627" s="67"/>
      <c r="AB627" s="69"/>
      <c r="AC627" s="69"/>
      <c r="AD627" s="33" t="str">
        <f si="42" t="shared"/>
        <v>Splněna</v>
      </c>
      <c r="AE627" s="34">
        <f si="45" t="shared"/>
        <v>0</v>
      </c>
      <c r="AF627" s="34">
        <f si="43" t="shared"/>
        <v>0</v>
      </c>
      <c r="AG627" s="65"/>
      <c r="AH627" s="65"/>
      <c r="AI627" s="65"/>
      <c r="AJ627" s="65"/>
      <c r="AK627" s="65"/>
      <c r="AL627" s="65"/>
      <c r="AM627" s="65"/>
      <c r="AN627" s="65"/>
      <c r="AO627" s="65"/>
      <c r="AP627" s="37" t="b">
        <f>IF(AD627="Nesplněna","Nezpůsobilé výdaje",IFERROR(IF(T627=Pomocný_list!$B$2,AF627*Pomocný_list!$C$2,IF(T627=Pomocný_list!$B$3,AF627*Pomocný_list!$C$3,IF(T627=Pomocný_list!$B$4,AF627*Pomocný_list!$C$4,IF(T627=Pomocný_list!$B$5,AF627*Pomocný_list!$C$5,IF(T627=Pomocný_list!$B$6,AF627*Pomocný_list!$C$6,IF(T627=Pomocný_list!$B$7,AF627*Pomocný_list!$C$7,IF(T627=Pomocný_list!$B$8,AF627*Pomocný_list!$C$8))))))),"Chybné údaje"))</f>
        <v>0</v>
      </c>
      <c r="AQ627" s="45">
        <f si="44" t="shared"/>
        <v>0</v>
      </c>
      <c r="AR627" s="63"/>
      <c r="AS627" s="63"/>
      <c r="AT627" s="64"/>
      <c r="AU627" s="65"/>
      <c r="AV627" s="65"/>
      <c r="AW627" s="65"/>
      <c r="AX627" s="65"/>
      <c r="AY627" s="65"/>
      <c r="AZ627" s="65"/>
      <c r="BA627" s="65"/>
      <c r="BB627" s="65"/>
      <c r="BC627" s="65"/>
      <c r="BD627" s="65"/>
      <c r="BE627" s="65"/>
      <c r="BF627" s="65"/>
      <c r="BG627" s="65"/>
      <c r="BH627" s="65"/>
      <c r="BI627" s="65"/>
      <c r="BJ627" s="65"/>
      <c r="BK627" s="65"/>
      <c r="BL627" s="65"/>
      <c r="BM627" s="65"/>
      <c r="BN627" s="65"/>
      <c r="BO627" s="65"/>
      <c r="BP627" s="65"/>
      <c r="BQ627" s="65"/>
      <c r="BR627" s="65"/>
      <c r="BS627" s="65"/>
      <c r="BT627" s="65"/>
      <c r="BU627" s="65"/>
      <c r="BV627" s="65"/>
      <c r="BW627" s="65"/>
    </row>
    <row r="628" spans="15:75" x14ac:dyDescent="0.25">
      <c r="O628" s="70"/>
      <c r="P628" s="70"/>
      <c r="Q628" s="70"/>
      <c r="R628" s="70"/>
      <c r="S628" s="70"/>
      <c r="T628" s="70"/>
      <c r="U628" s="70"/>
      <c r="V628" s="71">
        <v>0</v>
      </c>
      <c r="W628" s="66"/>
      <c r="X628" s="66"/>
      <c r="Y628" s="35">
        <f>IF(T628=Pomocný_list!$B$4,((W628/0.75)+X628),(W628)+X628*0.75)</f>
        <v>0</v>
      </c>
      <c r="Z628" s="66"/>
      <c r="AA628" s="67"/>
      <c r="AB628" s="69"/>
      <c r="AC628" s="69"/>
      <c r="AD628" s="33" t="str">
        <f si="42" t="shared"/>
        <v>Splněna</v>
      </c>
      <c r="AE628" s="34">
        <f si="45" t="shared"/>
        <v>0</v>
      </c>
      <c r="AF628" s="34">
        <f si="43" t="shared"/>
        <v>0</v>
      </c>
      <c r="AG628" s="65"/>
      <c r="AH628" s="65"/>
      <c r="AI628" s="65"/>
      <c r="AJ628" s="65"/>
      <c r="AK628" s="65"/>
      <c r="AL628" s="65"/>
      <c r="AM628" s="65"/>
      <c r="AN628" s="65"/>
      <c r="AO628" s="65"/>
      <c r="AP628" s="37" t="b">
        <f>IF(AD628="Nesplněna","Nezpůsobilé výdaje",IFERROR(IF(T628=Pomocný_list!$B$2,AF628*Pomocný_list!$C$2,IF(T628=Pomocný_list!$B$3,AF628*Pomocný_list!$C$3,IF(T628=Pomocný_list!$B$4,AF628*Pomocný_list!$C$4,IF(T628=Pomocný_list!$B$5,AF628*Pomocný_list!$C$5,IF(T628=Pomocný_list!$B$6,AF628*Pomocný_list!$C$6,IF(T628=Pomocný_list!$B$7,AF628*Pomocný_list!$C$7,IF(T628=Pomocný_list!$B$8,AF628*Pomocný_list!$C$8))))))),"Chybné údaje"))</f>
        <v>0</v>
      </c>
      <c r="AQ628" s="45">
        <f si="44" t="shared"/>
        <v>0</v>
      </c>
      <c r="AR628" s="63"/>
      <c r="AS628" s="63"/>
      <c r="AT628" s="64"/>
      <c r="AU628" s="65"/>
      <c r="AV628" s="65"/>
      <c r="AW628" s="65"/>
      <c r="AX628" s="65"/>
      <c r="AY628" s="65"/>
      <c r="AZ628" s="65"/>
      <c r="BA628" s="65"/>
      <c r="BB628" s="65"/>
      <c r="BC628" s="65"/>
      <c r="BD628" s="65"/>
      <c r="BE628" s="65"/>
      <c r="BF628" s="65"/>
      <c r="BG628" s="65"/>
      <c r="BH628" s="65"/>
      <c r="BI628" s="65"/>
      <c r="BJ628" s="65"/>
      <c r="BK628" s="65"/>
      <c r="BL628" s="65"/>
      <c r="BM628" s="65"/>
      <c r="BN628" s="65"/>
      <c r="BO628" s="65"/>
      <c r="BP628" s="65"/>
      <c r="BQ628" s="65"/>
      <c r="BR628" s="65"/>
      <c r="BS628" s="65"/>
      <c r="BT628" s="65"/>
      <c r="BU628" s="65"/>
      <c r="BV628" s="65"/>
      <c r="BW628" s="65"/>
    </row>
    <row r="629" spans="15:75" x14ac:dyDescent="0.25">
      <c r="O629" s="70"/>
      <c r="P629" s="70"/>
      <c r="Q629" s="70"/>
      <c r="R629" s="70"/>
      <c r="S629" s="70"/>
      <c r="T629" s="70"/>
      <c r="U629" s="70"/>
      <c r="V629" s="71">
        <v>0</v>
      </c>
      <c r="W629" s="66"/>
      <c r="X629" s="66"/>
      <c r="Y629" s="35">
        <f>IF(T629=Pomocný_list!$B$4,((W629/0.75)+X629),(W629)+X629*0.75)</f>
        <v>0</v>
      </c>
      <c r="Z629" s="66"/>
      <c r="AA629" s="67"/>
      <c r="AB629" s="69"/>
      <c r="AC629" s="69"/>
      <c r="AD629" s="33" t="str">
        <f si="42" t="shared"/>
        <v>Splněna</v>
      </c>
      <c r="AE629" s="34">
        <f si="45" t="shared"/>
        <v>0</v>
      </c>
      <c r="AF629" s="34">
        <f si="43" t="shared"/>
        <v>0</v>
      </c>
      <c r="AG629" s="65"/>
      <c r="AH629" s="65"/>
      <c r="AI629" s="65"/>
      <c r="AJ629" s="65"/>
      <c r="AK629" s="65"/>
      <c r="AL629" s="65"/>
      <c r="AM629" s="65"/>
      <c r="AN629" s="65"/>
      <c r="AO629" s="65"/>
      <c r="AP629" s="37" t="b">
        <f>IF(AD629="Nesplněna","Nezpůsobilé výdaje",IFERROR(IF(T629=Pomocný_list!$B$2,AF629*Pomocný_list!$C$2,IF(T629=Pomocný_list!$B$3,AF629*Pomocný_list!$C$3,IF(T629=Pomocný_list!$B$4,AF629*Pomocný_list!$C$4,IF(T629=Pomocný_list!$B$5,AF629*Pomocný_list!$C$5,IF(T629=Pomocný_list!$B$6,AF629*Pomocný_list!$C$6,IF(T629=Pomocný_list!$B$7,AF629*Pomocný_list!$C$7,IF(T629=Pomocný_list!$B$8,AF629*Pomocný_list!$C$8))))))),"Chybné údaje"))</f>
        <v>0</v>
      </c>
      <c r="AQ629" s="45">
        <f si="44" t="shared"/>
        <v>0</v>
      </c>
      <c r="AR629" s="63"/>
      <c r="AS629" s="63"/>
      <c r="AT629" s="64"/>
      <c r="AU629" s="65"/>
      <c r="AV629" s="65"/>
      <c r="AW629" s="65"/>
      <c r="AX629" s="65"/>
      <c r="AY629" s="65"/>
      <c r="AZ629" s="65"/>
      <c r="BA629" s="65"/>
      <c r="BB629" s="65"/>
      <c r="BC629" s="65"/>
      <c r="BD629" s="65"/>
      <c r="BE629" s="65"/>
      <c r="BF629" s="65"/>
      <c r="BG629" s="65"/>
      <c r="BH629" s="65"/>
      <c r="BI629" s="65"/>
      <c r="BJ629" s="65"/>
      <c r="BK629" s="65"/>
      <c r="BL629" s="65"/>
      <c r="BM629" s="65"/>
      <c r="BN629" s="65"/>
      <c r="BO629" s="65"/>
      <c r="BP629" s="65"/>
      <c r="BQ629" s="65"/>
      <c r="BR629" s="65"/>
      <c r="BS629" s="65"/>
      <c r="BT629" s="65"/>
      <c r="BU629" s="65"/>
      <c r="BV629" s="65"/>
      <c r="BW629" s="65"/>
    </row>
    <row r="630" spans="15:75" x14ac:dyDescent="0.25">
      <c r="O630" s="70"/>
      <c r="P630" s="70"/>
      <c r="Q630" s="70"/>
      <c r="R630" s="70"/>
      <c r="S630" s="70"/>
      <c r="T630" s="70"/>
      <c r="U630" s="70"/>
      <c r="V630" s="71">
        <v>0</v>
      </c>
      <c r="W630" s="66"/>
      <c r="X630" s="66"/>
      <c r="Y630" s="35">
        <f>IF(T630=Pomocný_list!$B$4,((W630/0.75)+X630),(W630)+X630*0.75)</f>
        <v>0</v>
      </c>
      <c r="Z630" s="66"/>
      <c r="AA630" s="67"/>
      <c r="AB630" s="69"/>
      <c r="AC630" s="69"/>
      <c r="AD630" s="33" t="str">
        <f si="42" t="shared"/>
        <v>Splněna</v>
      </c>
      <c r="AE630" s="34">
        <f si="45" t="shared"/>
        <v>0</v>
      </c>
      <c r="AF630" s="34">
        <f si="43" t="shared"/>
        <v>0</v>
      </c>
      <c r="AG630" s="65"/>
      <c r="AH630" s="65"/>
      <c r="AI630" s="65"/>
      <c r="AJ630" s="65"/>
      <c r="AK630" s="65"/>
      <c r="AL630" s="65"/>
      <c r="AM630" s="65"/>
      <c r="AN630" s="65"/>
      <c r="AO630" s="65"/>
      <c r="AP630" s="37" t="b">
        <f>IF(AD630="Nesplněna","Nezpůsobilé výdaje",IFERROR(IF(T630=Pomocný_list!$B$2,AF630*Pomocný_list!$C$2,IF(T630=Pomocný_list!$B$3,AF630*Pomocný_list!$C$3,IF(T630=Pomocný_list!$B$4,AF630*Pomocný_list!$C$4,IF(T630=Pomocný_list!$B$5,AF630*Pomocný_list!$C$5,IF(T630=Pomocný_list!$B$6,AF630*Pomocný_list!$C$6,IF(T630=Pomocný_list!$B$7,AF630*Pomocný_list!$C$7,IF(T630=Pomocný_list!$B$8,AF630*Pomocný_list!$C$8))))))),"Chybné údaje"))</f>
        <v>0</v>
      </c>
      <c r="AQ630" s="45">
        <f si="44" t="shared"/>
        <v>0</v>
      </c>
      <c r="AR630" s="63"/>
      <c r="AS630" s="63"/>
      <c r="AT630" s="64"/>
      <c r="AU630" s="65"/>
      <c r="AV630" s="65"/>
      <c r="AW630" s="65"/>
      <c r="AX630" s="65"/>
      <c r="AY630" s="65"/>
      <c r="AZ630" s="65"/>
      <c r="BA630" s="65"/>
      <c r="BB630" s="65"/>
      <c r="BC630" s="65"/>
      <c r="BD630" s="65"/>
      <c r="BE630" s="65"/>
      <c r="BF630" s="65"/>
      <c r="BG630" s="65"/>
      <c r="BH630" s="65"/>
      <c r="BI630" s="65"/>
      <c r="BJ630" s="65"/>
      <c r="BK630" s="65"/>
      <c r="BL630" s="65"/>
      <c r="BM630" s="65"/>
      <c r="BN630" s="65"/>
      <c r="BO630" s="65"/>
      <c r="BP630" s="65"/>
      <c r="BQ630" s="65"/>
      <c r="BR630" s="65"/>
      <c r="BS630" s="65"/>
      <c r="BT630" s="65"/>
      <c r="BU630" s="65"/>
      <c r="BV630" s="65"/>
      <c r="BW630" s="65"/>
    </row>
    <row r="631" spans="15:75" x14ac:dyDescent="0.25">
      <c r="O631" s="70"/>
      <c r="P631" s="70"/>
      <c r="Q631" s="70"/>
      <c r="R631" s="70"/>
      <c r="S631" s="70"/>
      <c r="T631" s="70"/>
      <c r="U631" s="70"/>
      <c r="V631" s="71">
        <v>0</v>
      </c>
      <c r="W631" s="66"/>
      <c r="X631" s="66"/>
      <c r="Y631" s="35">
        <f>IF(T631=Pomocný_list!$B$4,((W631/0.75)+X631),(W631)+X631*0.75)</f>
        <v>0</v>
      </c>
      <c r="Z631" s="66"/>
      <c r="AA631" s="67"/>
      <c r="AB631" s="69"/>
      <c r="AC631" s="69"/>
      <c r="AD631" s="33" t="str">
        <f si="42" t="shared"/>
        <v>Splněna</v>
      </c>
      <c r="AE631" s="34">
        <f si="45" t="shared"/>
        <v>0</v>
      </c>
      <c r="AF631" s="34">
        <f si="43" t="shared"/>
        <v>0</v>
      </c>
      <c r="AG631" s="65"/>
      <c r="AH631" s="65"/>
      <c r="AI631" s="65"/>
      <c r="AJ631" s="65"/>
      <c r="AK631" s="65"/>
      <c r="AL631" s="65"/>
      <c r="AM631" s="65"/>
      <c r="AN631" s="65"/>
      <c r="AO631" s="65"/>
      <c r="AP631" s="37" t="b">
        <f>IF(AD631="Nesplněna","Nezpůsobilé výdaje",IFERROR(IF(T631=Pomocný_list!$B$2,AF631*Pomocný_list!$C$2,IF(T631=Pomocný_list!$B$3,AF631*Pomocný_list!$C$3,IF(T631=Pomocný_list!$B$4,AF631*Pomocný_list!$C$4,IF(T631=Pomocný_list!$B$5,AF631*Pomocný_list!$C$5,IF(T631=Pomocný_list!$B$6,AF631*Pomocný_list!$C$6,IF(T631=Pomocný_list!$B$7,AF631*Pomocný_list!$C$7,IF(T631=Pomocný_list!$B$8,AF631*Pomocný_list!$C$8))))))),"Chybné údaje"))</f>
        <v>0</v>
      </c>
      <c r="AQ631" s="45">
        <f si="44" t="shared"/>
        <v>0</v>
      </c>
      <c r="AR631" s="63"/>
      <c r="AS631" s="63"/>
      <c r="AT631" s="64"/>
      <c r="AU631" s="65"/>
      <c r="AV631" s="65"/>
      <c r="AW631" s="65"/>
      <c r="AX631" s="65"/>
      <c r="AY631" s="65"/>
      <c r="AZ631" s="65"/>
      <c r="BA631" s="65"/>
      <c r="BB631" s="65"/>
      <c r="BC631" s="65"/>
      <c r="BD631" s="65"/>
      <c r="BE631" s="65"/>
      <c r="BF631" s="65"/>
      <c r="BG631" s="65"/>
      <c r="BH631" s="65"/>
      <c r="BI631" s="65"/>
      <c r="BJ631" s="65"/>
      <c r="BK631" s="65"/>
      <c r="BL631" s="65"/>
      <c r="BM631" s="65"/>
      <c r="BN631" s="65"/>
      <c r="BO631" s="65"/>
      <c r="BP631" s="65"/>
      <c r="BQ631" s="65"/>
      <c r="BR631" s="65"/>
      <c r="BS631" s="65"/>
      <c r="BT631" s="65"/>
      <c r="BU631" s="65"/>
      <c r="BV631" s="65"/>
      <c r="BW631" s="65"/>
    </row>
    <row r="632" spans="15:75" x14ac:dyDescent="0.25">
      <c r="O632" s="70"/>
      <c r="P632" s="70"/>
      <c r="Q632" s="70"/>
      <c r="R632" s="70"/>
      <c r="S632" s="70"/>
      <c r="T632" s="70"/>
      <c r="U632" s="70"/>
      <c r="V632" s="71">
        <v>0</v>
      </c>
      <c r="W632" s="66"/>
      <c r="X632" s="66"/>
      <c r="Y632" s="35">
        <f>IF(T632=Pomocný_list!$B$4,((W632/0.75)+X632),(W632)+X632*0.75)</f>
        <v>0</v>
      </c>
      <c r="Z632" s="66"/>
      <c r="AA632" s="67"/>
      <c r="AB632" s="69"/>
      <c r="AC632" s="69"/>
      <c r="AD632" s="33" t="str">
        <f si="42" t="shared"/>
        <v>Splněna</v>
      </c>
      <c r="AE632" s="34">
        <f si="45" t="shared"/>
        <v>0</v>
      </c>
      <c r="AF632" s="34">
        <f si="43" t="shared"/>
        <v>0</v>
      </c>
      <c r="AG632" s="65"/>
      <c r="AH632" s="65"/>
      <c r="AI632" s="65"/>
      <c r="AJ632" s="65"/>
      <c r="AK632" s="65"/>
      <c r="AL632" s="65"/>
      <c r="AM632" s="65"/>
      <c r="AN632" s="65"/>
      <c r="AO632" s="65"/>
      <c r="AP632" s="37" t="b">
        <f>IF(AD632="Nesplněna","Nezpůsobilé výdaje",IFERROR(IF(T632=Pomocný_list!$B$2,AF632*Pomocný_list!$C$2,IF(T632=Pomocný_list!$B$3,AF632*Pomocný_list!$C$3,IF(T632=Pomocný_list!$B$4,AF632*Pomocný_list!$C$4,IF(T632=Pomocný_list!$B$5,AF632*Pomocný_list!$C$5,IF(T632=Pomocný_list!$B$6,AF632*Pomocný_list!$C$6,IF(T632=Pomocný_list!$B$7,AF632*Pomocný_list!$C$7,IF(T632=Pomocný_list!$B$8,AF632*Pomocný_list!$C$8))))))),"Chybné údaje"))</f>
        <v>0</v>
      </c>
      <c r="AQ632" s="45">
        <f si="44" t="shared"/>
        <v>0</v>
      </c>
      <c r="AR632" s="63"/>
      <c r="AS632" s="63"/>
      <c r="AT632" s="64"/>
      <c r="AU632" s="65"/>
      <c r="AV632" s="65"/>
      <c r="AW632" s="65"/>
      <c r="AX632" s="65"/>
      <c r="AY632" s="65"/>
      <c r="AZ632" s="65"/>
      <c r="BA632" s="65"/>
      <c r="BB632" s="65"/>
      <c r="BC632" s="65"/>
      <c r="BD632" s="65"/>
      <c r="BE632" s="65"/>
      <c r="BF632" s="65"/>
      <c r="BG632" s="65"/>
      <c r="BH632" s="65"/>
      <c r="BI632" s="65"/>
      <c r="BJ632" s="65"/>
      <c r="BK632" s="65"/>
      <c r="BL632" s="65"/>
      <c r="BM632" s="65"/>
      <c r="BN632" s="65"/>
      <c r="BO632" s="65"/>
      <c r="BP632" s="65"/>
      <c r="BQ632" s="65"/>
      <c r="BR632" s="65"/>
      <c r="BS632" s="65"/>
      <c r="BT632" s="65"/>
      <c r="BU632" s="65"/>
      <c r="BV632" s="65"/>
      <c r="BW632" s="65"/>
    </row>
    <row r="633" spans="15:75" x14ac:dyDescent="0.25">
      <c r="O633" s="70"/>
      <c r="P633" s="70"/>
      <c r="Q633" s="70"/>
      <c r="R633" s="70"/>
      <c r="S633" s="70"/>
      <c r="T633" s="70"/>
      <c r="U633" s="70"/>
      <c r="V633" s="71">
        <v>0</v>
      </c>
      <c r="W633" s="66"/>
      <c r="X633" s="66"/>
      <c r="Y633" s="35">
        <f>IF(T633=Pomocný_list!$B$4,((W633/0.75)+X633),(W633)+X633*0.75)</f>
        <v>0</v>
      </c>
      <c r="Z633" s="66"/>
      <c r="AA633" s="67"/>
      <c r="AB633" s="69"/>
      <c r="AC633" s="69"/>
      <c r="AD633" s="33" t="str">
        <f si="42" t="shared"/>
        <v>Splněna</v>
      </c>
      <c r="AE633" s="34">
        <f si="45" t="shared"/>
        <v>0</v>
      </c>
      <c r="AF633" s="34">
        <f si="43" t="shared"/>
        <v>0</v>
      </c>
      <c r="AG633" s="65"/>
      <c r="AH633" s="65"/>
      <c r="AI633" s="65"/>
      <c r="AJ633" s="65"/>
      <c r="AK633" s="65"/>
      <c r="AL633" s="65"/>
      <c r="AM633" s="65"/>
      <c r="AN633" s="65"/>
      <c r="AO633" s="65"/>
      <c r="AP633" s="37" t="b">
        <f>IF(AD633="Nesplněna","Nezpůsobilé výdaje",IFERROR(IF(T633=Pomocný_list!$B$2,AF633*Pomocný_list!$C$2,IF(T633=Pomocný_list!$B$3,AF633*Pomocný_list!$C$3,IF(T633=Pomocný_list!$B$4,AF633*Pomocný_list!$C$4,IF(T633=Pomocný_list!$B$5,AF633*Pomocný_list!$C$5,IF(T633=Pomocný_list!$B$6,AF633*Pomocný_list!$C$6,IF(T633=Pomocný_list!$B$7,AF633*Pomocný_list!$C$7,IF(T633=Pomocný_list!$B$8,AF633*Pomocný_list!$C$8))))))),"Chybné údaje"))</f>
        <v>0</v>
      </c>
      <c r="AQ633" s="45">
        <f si="44" t="shared"/>
        <v>0</v>
      </c>
      <c r="AR633" s="63"/>
      <c r="AS633" s="63"/>
      <c r="AT633" s="64"/>
      <c r="AU633" s="65"/>
      <c r="AV633" s="65"/>
      <c r="AW633" s="65"/>
      <c r="AX633" s="65"/>
      <c r="AY633" s="65"/>
      <c r="AZ633" s="65"/>
      <c r="BA633" s="65"/>
      <c r="BB633" s="65"/>
      <c r="BC633" s="65"/>
      <c r="BD633" s="65"/>
      <c r="BE633" s="65"/>
      <c r="BF633" s="65"/>
      <c r="BG633" s="65"/>
      <c r="BH633" s="65"/>
      <c r="BI633" s="65"/>
      <c r="BJ633" s="65"/>
      <c r="BK633" s="65"/>
      <c r="BL633" s="65"/>
      <c r="BM633" s="65"/>
      <c r="BN633" s="65"/>
      <c r="BO633" s="65"/>
      <c r="BP633" s="65"/>
      <c r="BQ633" s="65"/>
      <c r="BR633" s="65"/>
      <c r="BS633" s="65"/>
      <c r="BT633" s="65"/>
      <c r="BU633" s="65"/>
      <c r="BV633" s="65"/>
      <c r="BW633" s="65"/>
    </row>
    <row r="634" spans="15:75" x14ac:dyDescent="0.25">
      <c r="O634" s="70"/>
      <c r="P634" s="70"/>
      <c r="Q634" s="70"/>
      <c r="R634" s="70"/>
      <c r="S634" s="70"/>
      <c r="T634" s="70"/>
      <c r="U634" s="70"/>
      <c r="V634" s="71">
        <v>0</v>
      </c>
      <c r="W634" s="66"/>
      <c r="X634" s="66"/>
      <c r="Y634" s="35">
        <f>IF(T634=Pomocný_list!$B$4,((W634/0.75)+X634),(W634)+X634*0.75)</f>
        <v>0</v>
      </c>
      <c r="Z634" s="66"/>
      <c r="AA634" s="67"/>
      <c r="AB634" s="69"/>
      <c r="AC634" s="69"/>
      <c r="AD634" s="33" t="str">
        <f si="42" t="shared"/>
        <v>Splněna</v>
      </c>
      <c r="AE634" s="34">
        <f si="45" t="shared"/>
        <v>0</v>
      </c>
      <c r="AF634" s="34">
        <f si="43" t="shared"/>
        <v>0</v>
      </c>
      <c r="AG634" s="65"/>
      <c r="AH634" s="65"/>
      <c r="AI634" s="65"/>
      <c r="AJ634" s="65"/>
      <c r="AK634" s="65"/>
      <c r="AL634" s="65"/>
      <c r="AM634" s="65"/>
      <c r="AN634" s="65"/>
      <c r="AO634" s="65"/>
      <c r="AP634" s="37" t="b">
        <f>IF(AD634="Nesplněna","Nezpůsobilé výdaje",IFERROR(IF(T634=Pomocný_list!$B$2,AF634*Pomocný_list!$C$2,IF(T634=Pomocný_list!$B$3,AF634*Pomocný_list!$C$3,IF(T634=Pomocný_list!$B$4,AF634*Pomocný_list!$C$4,IF(T634=Pomocný_list!$B$5,AF634*Pomocný_list!$C$5,IF(T634=Pomocný_list!$B$6,AF634*Pomocný_list!$C$6,IF(T634=Pomocný_list!$B$7,AF634*Pomocný_list!$C$7,IF(T634=Pomocný_list!$B$8,AF634*Pomocný_list!$C$8))))))),"Chybné údaje"))</f>
        <v>0</v>
      </c>
      <c r="AQ634" s="45">
        <f si="44" t="shared"/>
        <v>0</v>
      </c>
      <c r="AR634" s="63"/>
      <c r="AS634" s="63"/>
      <c r="AT634" s="64"/>
      <c r="AU634" s="65"/>
      <c r="AV634" s="65"/>
      <c r="AW634" s="65"/>
      <c r="AX634" s="65"/>
      <c r="AY634" s="65"/>
      <c r="AZ634" s="65"/>
      <c r="BA634" s="65"/>
      <c r="BB634" s="65"/>
      <c r="BC634" s="65"/>
      <c r="BD634" s="65"/>
      <c r="BE634" s="65"/>
      <c r="BF634" s="65"/>
      <c r="BG634" s="65"/>
      <c r="BH634" s="65"/>
      <c r="BI634" s="65"/>
      <c r="BJ634" s="65"/>
      <c r="BK634" s="65"/>
      <c r="BL634" s="65"/>
      <c r="BM634" s="65"/>
      <c r="BN634" s="65"/>
      <c r="BO634" s="65"/>
      <c r="BP634" s="65"/>
      <c r="BQ634" s="65"/>
      <c r="BR634" s="65"/>
      <c r="BS634" s="65"/>
      <c r="BT634" s="65"/>
      <c r="BU634" s="65"/>
      <c r="BV634" s="65"/>
      <c r="BW634" s="65"/>
    </row>
    <row r="635" spans="15:75" x14ac:dyDescent="0.25">
      <c r="O635" s="70"/>
      <c r="P635" s="70"/>
      <c r="Q635" s="70"/>
      <c r="R635" s="70"/>
      <c r="S635" s="70"/>
      <c r="T635" s="70"/>
      <c r="U635" s="70"/>
      <c r="V635" s="71">
        <v>0</v>
      </c>
      <c r="W635" s="66"/>
      <c r="X635" s="66"/>
      <c r="Y635" s="35">
        <f>IF(T635=Pomocný_list!$B$4,((W635/0.75)+X635),(W635)+X635*0.75)</f>
        <v>0</v>
      </c>
      <c r="Z635" s="66"/>
      <c r="AA635" s="67"/>
      <c r="AB635" s="69"/>
      <c r="AC635" s="69"/>
      <c r="AD635" s="33" t="str">
        <f si="42" t="shared"/>
        <v>Splněna</v>
      </c>
      <c r="AE635" s="34">
        <f si="45" t="shared"/>
        <v>0</v>
      </c>
      <c r="AF635" s="34">
        <f si="43" t="shared"/>
        <v>0</v>
      </c>
      <c r="AG635" s="65"/>
      <c r="AH635" s="65"/>
      <c r="AI635" s="65"/>
      <c r="AJ635" s="65"/>
      <c r="AK635" s="65"/>
      <c r="AL635" s="65"/>
      <c r="AM635" s="65"/>
      <c r="AN635" s="65"/>
      <c r="AO635" s="65"/>
      <c r="AP635" s="37" t="b">
        <f>IF(AD635="Nesplněna","Nezpůsobilé výdaje",IFERROR(IF(T635=Pomocný_list!$B$2,AF635*Pomocný_list!$C$2,IF(T635=Pomocný_list!$B$3,AF635*Pomocný_list!$C$3,IF(T635=Pomocný_list!$B$4,AF635*Pomocný_list!$C$4,IF(T635=Pomocný_list!$B$5,AF635*Pomocný_list!$C$5,IF(T635=Pomocný_list!$B$6,AF635*Pomocný_list!$C$6,IF(T635=Pomocný_list!$B$7,AF635*Pomocný_list!$C$7,IF(T635=Pomocný_list!$B$8,AF635*Pomocný_list!$C$8))))))),"Chybné údaje"))</f>
        <v>0</v>
      </c>
      <c r="AQ635" s="45">
        <f si="44" t="shared"/>
        <v>0</v>
      </c>
      <c r="AR635" s="63"/>
      <c r="AS635" s="63"/>
      <c r="AT635" s="64"/>
      <c r="AU635" s="65"/>
      <c r="AV635" s="65"/>
      <c r="AW635" s="65"/>
      <c r="AX635" s="65"/>
      <c r="AY635" s="65"/>
      <c r="AZ635" s="65"/>
      <c r="BA635" s="65"/>
      <c r="BB635" s="65"/>
      <c r="BC635" s="65"/>
      <c r="BD635" s="65"/>
      <c r="BE635" s="65"/>
      <c r="BF635" s="65"/>
      <c r="BG635" s="65"/>
      <c r="BH635" s="65"/>
      <c r="BI635" s="65"/>
      <c r="BJ635" s="65"/>
      <c r="BK635" s="65"/>
      <c r="BL635" s="65"/>
      <c r="BM635" s="65"/>
      <c r="BN635" s="65"/>
      <c r="BO635" s="65"/>
      <c r="BP635" s="65"/>
      <c r="BQ635" s="65"/>
      <c r="BR635" s="65"/>
      <c r="BS635" s="65"/>
      <c r="BT635" s="65"/>
      <c r="BU635" s="65"/>
      <c r="BV635" s="65"/>
      <c r="BW635" s="65"/>
    </row>
    <row r="636" spans="15:75" x14ac:dyDescent="0.25">
      <c r="O636" s="70"/>
      <c r="P636" s="70"/>
      <c r="Q636" s="70"/>
      <c r="R636" s="70"/>
      <c r="S636" s="70"/>
      <c r="T636" s="70"/>
      <c r="U636" s="70"/>
      <c r="V636" s="71">
        <v>0</v>
      </c>
      <c r="W636" s="66"/>
      <c r="X636" s="66"/>
      <c r="Y636" s="35">
        <f>IF(T636=Pomocný_list!$B$4,((W636/0.75)+X636),(W636)+X636*0.75)</f>
        <v>0</v>
      </c>
      <c r="Z636" s="66"/>
      <c r="AA636" s="67"/>
      <c r="AB636" s="69"/>
      <c r="AC636" s="69"/>
      <c r="AD636" s="33" t="str">
        <f si="42" t="shared"/>
        <v>Splněna</v>
      </c>
      <c r="AE636" s="34">
        <f si="45" t="shared"/>
        <v>0</v>
      </c>
      <c r="AF636" s="34">
        <f si="43" t="shared"/>
        <v>0</v>
      </c>
      <c r="AG636" s="65"/>
      <c r="AH636" s="65"/>
      <c r="AI636" s="65"/>
      <c r="AJ636" s="65"/>
      <c r="AK636" s="65"/>
      <c r="AL636" s="65"/>
      <c r="AM636" s="65"/>
      <c r="AN636" s="65"/>
      <c r="AO636" s="65"/>
      <c r="AP636" s="37" t="b">
        <f>IF(AD636="Nesplněna","Nezpůsobilé výdaje",IFERROR(IF(T636=Pomocný_list!$B$2,AF636*Pomocný_list!$C$2,IF(T636=Pomocný_list!$B$3,AF636*Pomocný_list!$C$3,IF(T636=Pomocný_list!$B$4,AF636*Pomocný_list!$C$4,IF(T636=Pomocný_list!$B$5,AF636*Pomocný_list!$C$5,IF(T636=Pomocný_list!$B$6,AF636*Pomocný_list!$C$6,IF(T636=Pomocný_list!$B$7,AF636*Pomocný_list!$C$7,IF(T636=Pomocný_list!$B$8,AF636*Pomocný_list!$C$8))))))),"Chybné údaje"))</f>
        <v>0</v>
      </c>
      <c r="AQ636" s="45">
        <f si="44" t="shared"/>
        <v>0</v>
      </c>
      <c r="AR636" s="63"/>
      <c r="AS636" s="63"/>
      <c r="AT636" s="64"/>
      <c r="AU636" s="65"/>
      <c r="AV636" s="65"/>
      <c r="AW636" s="65"/>
      <c r="AX636" s="65"/>
      <c r="AY636" s="65"/>
      <c r="AZ636" s="65"/>
      <c r="BA636" s="65"/>
      <c r="BB636" s="65"/>
      <c r="BC636" s="65"/>
      <c r="BD636" s="65"/>
      <c r="BE636" s="65"/>
      <c r="BF636" s="65"/>
      <c r="BG636" s="65"/>
      <c r="BH636" s="65"/>
      <c r="BI636" s="65"/>
      <c r="BJ636" s="65"/>
      <c r="BK636" s="65"/>
      <c r="BL636" s="65"/>
      <c r="BM636" s="65"/>
      <c r="BN636" s="65"/>
      <c r="BO636" s="65"/>
      <c r="BP636" s="65"/>
      <c r="BQ636" s="65"/>
      <c r="BR636" s="65"/>
      <c r="BS636" s="65"/>
      <c r="BT636" s="65"/>
      <c r="BU636" s="65"/>
      <c r="BV636" s="65"/>
      <c r="BW636" s="65"/>
    </row>
    <row r="637" spans="15:75" x14ac:dyDescent="0.25">
      <c r="O637" s="70"/>
      <c r="P637" s="70"/>
      <c r="Q637" s="70"/>
      <c r="R637" s="70"/>
      <c r="S637" s="70"/>
      <c r="T637" s="70"/>
      <c r="U637" s="70"/>
      <c r="V637" s="71">
        <v>0</v>
      </c>
      <c r="W637" s="66"/>
      <c r="X637" s="66"/>
      <c r="Y637" s="35">
        <f>IF(T637=Pomocný_list!$B$4,((W637/0.75)+X637),(W637)+X637*0.75)</f>
        <v>0</v>
      </c>
      <c r="Z637" s="66"/>
      <c r="AA637" s="67"/>
      <c r="AB637" s="69"/>
      <c r="AC637" s="69"/>
      <c r="AD637" s="33" t="str">
        <f si="42" t="shared"/>
        <v>Splněna</v>
      </c>
      <c r="AE637" s="34">
        <f si="45" t="shared"/>
        <v>0</v>
      </c>
      <c r="AF637" s="34">
        <f si="43" t="shared"/>
        <v>0</v>
      </c>
      <c r="AG637" s="65"/>
      <c r="AH637" s="65"/>
      <c r="AI637" s="65"/>
      <c r="AJ637" s="65"/>
      <c r="AK637" s="65"/>
      <c r="AL637" s="65"/>
      <c r="AM637" s="65"/>
      <c r="AN637" s="65"/>
      <c r="AO637" s="65"/>
      <c r="AP637" s="37" t="b">
        <f>IF(AD637="Nesplněna","Nezpůsobilé výdaje",IFERROR(IF(T637=Pomocný_list!$B$2,AF637*Pomocný_list!$C$2,IF(T637=Pomocný_list!$B$3,AF637*Pomocný_list!$C$3,IF(T637=Pomocný_list!$B$4,AF637*Pomocný_list!$C$4,IF(T637=Pomocný_list!$B$5,AF637*Pomocný_list!$C$5,IF(T637=Pomocný_list!$B$6,AF637*Pomocný_list!$C$6,IF(T637=Pomocný_list!$B$7,AF637*Pomocný_list!$C$7,IF(T637=Pomocný_list!$B$8,AF637*Pomocný_list!$C$8))))))),"Chybné údaje"))</f>
        <v>0</v>
      </c>
      <c r="AQ637" s="45">
        <f si="44" t="shared"/>
        <v>0</v>
      </c>
      <c r="AR637" s="63"/>
      <c r="AS637" s="63"/>
      <c r="AT637" s="64"/>
      <c r="AU637" s="65"/>
      <c r="AV637" s="65"/>
      <c r="AW637" s="65"/>
      <c r="AX637" s="65"/>
      <c r="AY637" s="65"/>
      <c r="AZ637" s="65"/>
      <c r="BA637" s="65"/>
      <c r="BB637" s="65"/>
      <c r="BC637" s="65"/>
      <c r="BD637" s="65"/>
      <c r="BE637" s="65"/>
      <c r="BF637" s="65"/>
      <c r="BG637" s="65"/>
      <c r="BH637" s="65"/>
      <c r="BI637" s="65"/>
      <c r="BJ637" s="65"/>
      <c r="BK637" s="65"/>
      <c r="BL637" s="65"/>
      <c r="BM637" s="65"/>
      <c r="BN637" s="65"/>
      <c r="BO637" s="65"/>
      <c r="BP637" s="65"/>
      <c r="BQ637" s="65"/>
      <c r="BR637" s="65"/>
      <c r="BS637" s="65"/>
      <c r="BT637" s="65"/>
      <c r="BU637" s="65"/>
      <c r="BV637" s="65"/>
      <c r="BW637" s="65"/>
    </row>
    <row r="638" spans="15:75" x14ac:dyDescent="0.25">
      <c r="O638" s="70"/>
      <c r="P638" s="70"/>
      <c r="Q638" s="70"/>
      <c r="R638" s="70"/>
      <c r="S638" s="70"/>
      <c r="T638" s="70"/>
      <c r="U638" s="70"/>
      <c r="V638" s="71">
        <v>0</v>
      </c>
      <c r="W638" s="66"/>
      <c r="X638" s="66"/>
      <c r="Y638" s="35">
        <f>IF(T638=Pomocný_list!$B$4,((W638/0.75)+X638),(W638)+X638*0.75)</f>
        <v>0</v>
      </c>
      <c r="Z638" s="66"/>
      <c r="AA638" s="67"/>
      <c r="AB638" s="69"/>
      <c r="AC638" s="69"/>
      <c r="AD638" s="33" t="str">
        <f si="42" t="shared"/>
        <v>Splněna</v>
      </c>
      <c r="AE638" s="34">
        <f si="45" t="shared"/>
        <v>0</v>
      </c>
      <c r="AF638" s="34">
        <f si="43" t="shared"/>
        <v>0</v>
      </c>
      <c r="AG638" s="65"/>
      <c r="AH638" s="65"/>
      <c r="AI638" s="65"/>
      <c r="AJ638" s="65"/>
      <c r="AK638" s="65"/>
      <c r="AL638" s="65"/>
      <c r="AM638" s="65"/>
      <c r="AN638" s="65"/>
      <c r="AO638" s="65"/>
      <c r="AP638" s="37" t="b">
        <f>IF(AD638="Nesplněna","Nezpůsobilé výdaje",IFERROR(IF(T638=Pomocný_list!$B$2,AF638*Pomocný_list!$C$2,IF(T638=Pomocný_list!$B$3,AF638*Pomocný_list!$C$3,IF(T638=Pomocný_list!$B$4,AF638*Pomocný_list!$C$4,IF(T638=Pomocný_list!$B$5,AF638*Pomocný_list!$C$5,IF(T638=Pomocný_list!$B$6,AF638*Pomocný_list!$C$6,IF(T638=Pomocný_list!$B$7,AF638*Pomocný_list!$C$7,IF(T638=Pomocný_list!$B$8,AF638*Pomocný_list!$C$8))))))),"Chybné údaje"))</f>
        <v>0</v>
      </c>
      <c r="AQ638" s="45">
        <f si="44" t="shared"/>
        <v>0</v>
      </c>
      <c r="AR638" s="63"/>
      <c r="AS638" s="63"/>
      <c r="AT638" s="64"/>
      <c r="AU638" s="65"/>
      <c r="AV638" s="65"/>
      <c r="AW638" s="65"/>
      <c r="AX638" s="65"/>
      <c r="AY638" s="65"/>
      <c r="AZ638" s="65"/>
      <c r="BA638" s="65"/>
      <c r="BB638" s="65"/>
      <c r="BC638" s="65"/>
      <c r="BD638" s="65"/>
      <c r="BE638" s="65"/>
      <c r="BF638" s="65"/>
      <c r="BG638" s="65"/>
      <c r="BH638" s="65"/>
      <c r="BI638" s="65"/>
      <c r="BJ638" s="65"/>
      <c r="BK638" s="65"/>
      <c r="BL638" s="65"/>
      <c r="BM638" s="65"/>
      <c r="BN638" s="65"/>
      <c r="BO638" s="65"/>
      <c r="BP638" s="65"/>
      <c r="BQ638" s="65"/>
      <c r="BR638" s="65"/>
      <c r="BS638" s="65"/>
      <c r="BT638" s="65"/>
      <c r="BU638" s="65"/>
      <c r="BV638" s="65"/>
      <c r="BW638" s="65"/>
    </row>
    <row r="639" spans="15:75" x14ac:dyDescent="0.25">
      <c r="O639" s="70"/>
      <c r="P639" s="70"/>
      <c r="Q639" s="70"/>
      <c r="R639" s="70"/>
      <c r="S639" s="70"/>
      <c r="T639" s="70"/>
      <c r="U639" s="70"/>
      <c r="V639" s="71">
        <v>0</v>
      </c>
      <c r="W639" s="66"/>
      <c r="X639" s="66"/>
      <c r="Y639" s="35">
        <f>IF(T639=Pomocný_list!$B$4,((W639/0.75)+X639),(W639)+X639*0.75)</f>
        <v>0</v>
      </c>
      <c r="Z639" s="66"/>
      <c r="AA639" s="67"/>
      <c r="AB639" s="69"/>
      <c r="AC639" s="69"/>
      <c r="AD639" s="33" t="str">
        <f si="42" t="shared"/>
        <v>Splněna</v>
      </c>
      <c r="AE639" s="34">
        <f si="45" t="shared"/>
        <v>0</v>
      </c>
      <c r="AF639" s="34">
        <f si="43" t="shared"/>
        <v>0</v>
      </c>
      <c r="AG639" s="65"/>
      <c r="AH639" s="65"/>
      <c r="AI639" s="65"/>
      <c r="AJ639" s="65"/>
      <c r="AK639" s="65"/>
      <c r="AL639" s="65"/>
      <c r="AM639" s="65"/>
      <c r="AN639" s="65"/>
      <c r="AO639" s="65"/>
      <c r="AP639" s="37" t="b">
        <f>IF(AD639="Nesplněna","Nezpůsobilé výdaje",IFERROR(IF(T639=Pomocný_list!$B$2,AF639*Pomocný_list!$C$2,IF(T639=Pomocný_list!$B$3,AF639*Pomocný_list!$C$3,IF(T639=Pomocný_list!$B$4,AF639*Pomocný_list!$C$4,IF(T639=Pomocný_list!$B$5,AF639*Pomocný_list!$C$5,IF(T639=Pomocný_list!$B$6,AF639*Pomocný_list!$C$6,IF(T639=Pomocný_list!$B$7,AF639*Pomocný_list!$C$7,IF(T639=Pomocný_list!$B$8,AF639*Pomocný_list!$C$8))))))),"Chybné údaje"))</f>
        <v>0</v>
      </c>
      <c r="AQ639" s="45">
        <f si="44" t="shared"/>
        <v>0</v>
      </c>
      <c r="AR639" s="63"/>
      <c r="AS639" s="63"/>
      <c r="AT639" s="64"/>
      <c r="AU639" s="65"/>
      <c r="AV639" s="65"/>
      <c r="AW639" s="65"/>
      <c r="AX639" s="65"/>
      <c r="AY639" s="65"/>
      <c r="AZ639" s="65"/>
      <c r="BA639" s="65"/>
      <c r="BB639" s="65"/>
      <c r="BC639" s="65"/>
      <c r="BD639" s="65"/>
      <c r="BE639" s="65"/>
      <c r="BF639" s="65"/>
      <c r="BG639" s="65"/>
      <c r="BH639" s="65"/>
      <c r="BI639" s="65"/>
      <c r="BJ639" s="65"/>
      <c r="BK639" s="65"/>
      <c r="BL639" s="65"/>
      <c r="BM639" s="65"/>
      <c r="BN639" s="65"/>
      <c r="BO639" s="65"/>
      <c r="BP639" s="65"/>
      <c r="BQ639" s="65"/>
      <c r="BR639" s="65"/>
      <c r="BS639" s="65"/>
      <c r="BT639" s="65"/>
      <c r="BU639" s="65"/>
      <c r="BV639" s="65"/>
      <c r="BW639" s="65"/>
    </row>
    <row r="640" spans="15:75" x14ac:dyDescent="0.25">
      <c r="O640" s="70"/>
      <c r="P640" s="70"/>
      <c r="Q640" s="70"/>
      <c r="R640" s="70"/>
      <c r="S640" s="70"/>
      <c r="T640" s="70"/>
      <c r="U640" s="70"/>
      <c r="V640" s="71">
        <v>0</v>
      </c>
      <c r="W640" s="66"/>
      <c r="X640" s="66"/>
      <c r="Y640" s="35">
        <f>IF(T640=Pomocný_list!$B$4,((W640/0.75)+X640),(W640)+X640*0.75)</f>
        <v>0</v>
      </c>
      <c r="Z640" s="66"/>
      <c r="AA640" s="67"/>
      <c r="AB640" s="69"/>
      <c r="AC640" s="69"/>
      <c r="AD640" s="33" t="str">
        <f si="42" t="shared"/>
        <v>Splněna</v>
      </c>
      <c r="AE640" s="34">
        <f si="45" t="shared"/>
        <v>0</v>
      </c>
      <c r="AF640" s="34">
        <f si="43" t="shared"/>
        <v>0</v>
      </c>
      <c r="AG640" s="65"/>
      <c r="AH640" s="65"/>
      <c r="AI640" s="65"/>
      <c r="AJ640" s="65"/>
      <c r="AK640" s="65"/>
      <c r="AL640" s="65"/>
      <c r="AM640" s="65"/>
      <c r="AN640" s="65"/>
      <c r="AO640" s="65"/>
      <c r="AP640" s="37" t="b">
        <f>IF(AD640="Nesplněna","Nezpůsobilé výdaje",IFERROR(IF(T640=Pomocný_list!$B$2,AF640*Pomocný_list!$C$2,IF(T640=Pomocný_list!$B$3,AF640*Pomocný_list!$C$3,IF(T640=Pomocný_list!$B$4,AF640*Pomocný_list!$C$4,IF(T640=Pomocný_list!$B$5,AF640*Pomocný_list!$C$5,IF(T640=Pomocný_list!$B$6,AF640*Pomocný_list!$C$6,IF(T640=Pomocný_list!$B$7,AF640*Pomocný_list!$C$7,IF(T640=Pomocný_list!$B$8,AF640*Pomocný_list!$C$8))))))),"Chybné údaje"))</f>
        <v>0</v>
      </c>
      <c r="AQ640" s="45">
        <f si="44" t="shared"/>
        <v>0</v>
      </c>
      <c r="AR640" s="63"/>
      <c r="AS640" s="63"/>
      <c r="AT640" s="64"/>
      <c r="AU640" s="65"/>
      <c r="AV640" s="65"/>
      <c r="AW640" s="65"/>
      <c r="AX640" s="65"/>
      <c r="AY640" s="65"/>
      <c r="AZ640" s="65"/>
      <c r="BA640" s="65"/>
      <c r="BB640" s="65"/>
      <c r="BC640" s="65"/>
      <c r="BD640" s="65"/>
      <c r="BE640" s="65"/>
      <c r="BF640" s="65"/>
      <c r="BG640" s="65"/>
      <c r="BH640" s="65"/>
      <c r="BI640" s="65"/>
      <c r="BJ640" s="65"/>
      <c r="BK640" s="65"/>
      <c r="BL640" s="65"/>
      <c r="BM640" s="65"/>
      <c r="BN640" s="65"/>
      <c r="BO640" s="65"/>
      <c r="BP640" s="65"/>
      <c r="BQ640" s="65"/>
      <c r="BR640" s="65"/>
      <c r="BS640" s="65"/>
      <c r="BT640" s="65"/>
      <c r="BU640" s="65"/>
      <c r="BV640" s="65"/>
      <c r="BW640" s="65"/>
    </row>
    <row r="641" spans="15:75" x14ac:dyDescent="0.25">
      <c r="O641" s="70"/>
      <c r="P641" s="70"/>
      <c r="Q641" s="70"/>
      <c r="R641" s="70"/>
      <c r="S641" s="70"/>
      <c r="T641" s="70"/>
      <c r="U641" s="70"/>
      <c r="V641" s="71">
        <v>0</v>
      </c>
      <c r="W641" s="66"/>
      <c r="X641" s="66"/>
      <c r="Y641" s="35">
        <f>IF(T641=Pomocný_list!$B$4,((W641/0.75)+X641),(W641)+X641*0.75)</f>
        <v>0</v>
      </c>
      <c r="Z641" s="66"/>
      <c r="AA641" s="67"/>
      <c r="AB641" s="69"/>
      <c r="AC641" s="69"/>
      <c r="AD641" s="33" t="str">
        <f si="42" t="shared"/>
        <v>Splněna</v>
      </c>
      <c r="AE641" s="34">
        <f si="45" t="shared"/>
        <v>0</v>
      </c>
      <c r="AF641" s="34">
        <f si="43" t="shared"/>
        <v>0</v>
      </c>
      <c r="AG641" s="65"/>
      <c r="AH641" s="65"/>
      <c r="AI641" s="65"/>
      <c r="AJ641" s="65"/>
      <c r="AK641" s="65"/>
      <c r="AL641" s="65"/>
      <c r="AM641" s="65"/>
      <c r="AN641" s="65"/>
      <c r="AO641" s="65"/>
      <c r="AP641" s="37" t="b">
        <f>IF(AD641="Nesplněna","Nezpůsobilé výdaje",IFERROR(IF(T641=Pomocný_list!$B$2,AF641*Pomocný_list!$C$2,IF(T641=Pomocný_list!$B$3,AF641*Pomocný_list!$C$3,IF(T641=Pomocný_list!$B$4,AF641*Pomocný_list!$C$4,IF(T641=Pomocný_list!$B$5,AF641*Pomocný_list!$C$5,IF(T641=Pomocný_list!$B$6,AF641*Pomocný_list!$C$6,IF(T641=Pomocný_list!$B$7,AF641*Pomocný_list!$C$7,IF(T641=Pomocný_list!$B$8,AF641*Pomocný_list!$C$8))))))),"Chybné údaje"))</f>
        <v>0</v>
      </c>
      <c r="AQ641" s="45">
        <f si="44" t="shared"/>
        <v>0</v>
      </c>
      <c r="AR641" s="63"/>
      <c r="AS641" s="63"/>
      <c r="AT641" s="64"/>
      <c r="AU641" s="65"/>
      <c r="AV641" s="65"/>
      <c r="AW641" s="65"/>
      <c r="AX641" s="65"/>
      <c r="AY641" s="65"/>
      <c r="AZ641" s="65"/>
      <c r="BA641" s="65"/>
      <c r="BB641" s="65"/>
      <c r="BC641" s="65"/>
      <c r="BD641" s="65"/>
      <c r="BE641" s="65"/>
      <c r="BF641" s="65"/>
      <c r="BG641" s="65"/>
      <c r="BH641" s="65"/>
      <c r="BI641" s="65"/>
      <c r="BJ641" s="65"/>
      <c r="BK641" s="65"/>
      <c r="BL641" s="65"/>
      <c r="BM641" s="65"/>
      <c r="BN641" s="65"/>
      <c r="BO641" s="65"/>
      <c r="BP641" s="65"/>
      <c r="BQ641" s="65"/>
      <c r="BR641" s="65"/>
      <c r="BS641" s="65"/>
      <c r="BT641" s="65"/>
      <c r="BU641" s="65"/>
      <c r="BV641" s="65"/>
      <c r="BW641" s="65"/>
    </row>
    <row r="642" spans="15:75" x14ac:dyDescent="0.25">
      <c r="O642" s="70"/>
      <c r="P642" s="70"/>
      <c r="Q642" s="70"/>
      <c r="R642" s="70"/>
      <c r="S642" s="70"/>
      <c r="T642" s="70"/>
      <c r="U642" s="70"/>
      <c r="V642" s="71">
        <v>0</v>
      </c>
      <c r="W642" s="66"/>
      <c r="X642" s="66"/>
      <c r="Y642" s="35">
        <f>IF(T642=Pomocný_list!$B$4,((W642/0.75)+X642),(W642)+X642*0.75)</f>
        <v>0</v>
      </c>
      <c r="Z642" s="66"/>
      <c r="AA642" s="67"/>
      <c r="AB642" s="69"/>
      <c r="AC642" s="69"/>
      <c r="AD642" s="33" t="str">
        <f si="42" t="shared"/>
        <v>Splněna</v>
      </c>
      <c r="AE642" s="34">
        <f si="45" t="shared"/>
        <v>0</v>
      </c>
      <c r="AF642" s="34">
        <f si="43" t="shared"/>
        <v>0</v>
      </c>
      <c r="AG642" s="65"/>
      <c r="AH642" s="65"/>
      <c r="AI642" s="65"/>
      <c r="AJ642" s="65"/>
      <c r="AK642" s="65"/>
      <c r="AL642" s="65"/>
      <c r="AM642" s="65"/>
      <c r="AN642" s="65"/>
      <c r="AO642" s="65"/>
      <c r="AP642" s="37" t="b">
        <f>IF(AD642="Nesplněna","Nezpůsobilé výdaje",IFERROR(IF(T642=Pomocný_list!$B$2,AF642*Pomocný_list!$C$2,IF(T642=Pomocný_list!$B$3,AF642*Pomocný_list!$C$3,IF(T642=Pomocný_list!$B$4,AF642*Pomocný_list!$C$4,IF(T642=Pomocný_list!$B$5,AF642*Pomocný_list!$C$5,IF(T642=Pomocný_list!$B$6,AF642*Pomocný_list!$C$6,IF(T642=Pomocný_list!$B$7,AF642*Pomocný_list!$C$7,IF(T642=Pomocný_list!$B$8,AF642*Pomocný_list!$C$8))))))),"Chybné údaje"))</f>
        <v>0</v>
      </c>
      <c r="AQ642" s="45">
        <f si="44" t="shared"/>
        <v>0</v>
      </c>
      <c r="AR642" s="63"/>
      <c r="AS642" s="63"/>
      <c r="AT642" s="64"/>
      <c r="AU642" s="65"/>
      <c r="AV642" s="65"/>
      <c r="AW642" s="65"/>
      <c r="AX642" s="65"/>
      <c r="AY642" s="65"/>
      <c r="AZ642" s="65"/>
      <c r="BA642" s="65"/>
      <c r="BB642" s="65"/>
      <c r="BC642" s="65"/>
      <c r="BD642" s="65"/>
      <c r="BE642" s="65"/>
      <c r="BF642" s="65"/>
      <c r="BG642" s="65"/>
      <c r="BH642" s="65"/>
      <c r="BI642" s="65"/>
      <c r="BJ642" s="65"/>
      <c r="BK642" s="65"/>
      <c r="BL642" s="65"/>
      <c r="BM642" s="65"/>
      <c r="BN642" s="65"/>
      <c r="BO642" s="65"/>
      <c r="BP642" s="65"/>
      <c r="BQ642" s="65"/>
      <c r="BR642" s="65"/>
      <c r="BS642" s="65"/>
      <c r="BT642" s="65"/>
      <c r="BU642" s="65"/>
      <c r="BV642" s="65"/>
      <c r="BW642" s="65"/>
    </row>
    <row r="643" spans="15:75" x14ac:dyDescent="0.25">
      <c r="O643" s="70"/>
      <c r="P643" s="70"/>
      <c r="Q643" s="70"/>
      <c r="R643" s="70"/>
      <c r="S643" s="70"/>
      <c r="T643" s="70"/>
      <c r="U643" s="70"/>
      <c r="V643" s="71">
        <v>0</v>
      </c>
      <c r="W643" s="66"/>
      <c r="X643" s="66"/>
      <c r="Y643" s="35">
        <f>IF(T643=Pomocný_list!$B$4,((W643/0.75)+X643),(W643)+X643*0.75)</f>
        <v>0</v>
      </c>
      <c r="Z643" s="66"/>
      <c r="AA643" s="67"/>
      <c r="AB643" s="69"/>
      <c r="AC643" s="69"/>
      <c r="AD643" s="33" t="str">
        <f si="42" t="shared"/>
        <v>Splněna</v>
      </c>
      <c r="AE643" s="34">
        <f si="45" t="shared"/>
        <v>0</v>
      </c>
      <c r="AF643" s="34">
        <f si="43" t="shared"/>
        <v>0</v>
      </c>
      <c r="AG643" s="65"/>
      <c r="AH643" s="65"/>
      <c r="AI643" s="65"/>
      <c r="AJ643" s="65"/>
      <c r="AK643" s="65"/>
      <c r="AL643" s="65"/>
      <c r="AM643" s="65"/>
      <c r="AN643" s="65"/>
      <c r="AO643" s="65"/>
      <c r="AP643" s="37" t="b">
        <f>IF(AD643="Nesplněna","Nezpůsobilé výdaje",IFERROR(IF(T643=Pomocný_list!$B$2,AF643*Pomocný_list!$C$2,IF(T643=Pomocný_list!$B$3,AF643*Pomocný_list!$C$3,IF(T643=Pomocný_list!$B$4,AF643*Pomocný_list!$C$4,IF(T643=Pomocný_list!$B$5,AF643*Pomocný_list!$C$5,IF(T643=Pomocný_list!$B$6,AF643*Pomocný_list!$C$6,IF(T643=Pomocný_list!$B$7,AF643*Pomocný_list!$C$7,IF(T643=Pomocný_list!$B$8,AF643*Pomocný_list!$C$8))))))),"Chybné údaje"))</f>
        <v>0</v>
      </c>
      <c r="AQ643" s="45">
        <f si="44" t="shared"/>
        <v>0</v>
      </c>
      <c r="AR643" s="63"/>
      <c r="AS643" s="63"/>
      <c r="AT643" s="64"/>
      <c r="AU643" s="65"/>
      <c r="AV643" s="65"/>
      <c r="AW643" s="65"/>
      <c r="AX643" s="65"/>
      <c r="AY643" s="65"/>
      <c r="AZ643" s="65"/>
      <c r="BA643" s="65"/>
      <c r="BB643" s="65"/>
      <c r="BC643" s="65"/>
      <c r="BD643" s="65"/>
      <c r="BE643" s="65"/>
      <c r="BF643" s="65"/>
      <c r="BG643" s="65"/>
      <c r="BH643" s="65"/>
      <c r="BI643" s="65"/>
      <c r="BJ643" s="65"/>
      <c r="BK643" s="65"/>
      <c r="BL643" s="65"/>
      <c r="BM643" s="65"/>
      <c r="BN643" s="65"/>
      <c r="BO643" s="65"/>
      <c r="BP643" s="65"/>
      <c r="BQ643" s="65"/>
      <c r="BR643" s="65"/>
      <c r="BS643" s="65"/>
      <c r="BT643" s="65"/>
      <c r="BU643" s="65"/>
      <c r="BV643" s="65"/>
      <c r="BW643" s="65"/>
    </row>
    <row r="644" spans="15:75" x14ac:dyDescent="0.25">
      <c r="O644" s="70"/>
      <c r="P644" s="70"/>
      <c r="Q644" s="70"/>
      <c r="R644" s="70"/>
      <c r="S644" s="70"/>
      <c r="T644" s="70"/>
      <c r="U644" s="70"/>
      <c r="V644" s="71">
        <v>0</v>
      </c>
      <c r="W644" s="66"/>
      <c r="X644" s="66"/>
      <c r="Y644" s="35">
        <f>IF(T644=Pomocný_list!$B$4,((W644/0.75)+X644),(W644)+X644*0.75)</f>
        <v>0</v>
      </c>
      <c r="Z644" s="66"/>
      <c r="AA644" s="67"/>
      <c r="AB644" s="69"/>
      <c r="AC644" s="69"/>
      <c r="AD644" s="33" t="str">
        <f si="42" t="shared"/>
        <v>Splněna</v>
      </c>
      <c r="AE644" s="34">
        <f si="45" t="shared"/>
        <v>0</v>
      </c>
      <c r="AF644" s="34">
        <f si="43" t="shared"/>
        <v>0</v>
      </c>
      <c r="AG644" s="65"/>
      <c r="AH644" s="65"/>
      <c r="AI644" s="65"/>
      <c r="AJ644" s="65"/>
      <c r="AK644" s="65"/>
      <c r="AL644" s="65"/>
      <c r="AM644" s="65"/>
      <c r="AN644" s="65"/>
      <c r="AO644" s="65"/>
      <c r="AP644" s="37" t="b">
        <f>IF(AD644="Nesplněna","Nezpůsobilé výdaje",IFERROR(IF(T644=Pomocný_list!$B$2,AF644*Pomocný_list!$C$2,IF(T644=Pomocný_list!$B$3,AF644*Pomocný_list!$C$3,IF(T644=Pomocný_list!$B$4,AF644*Pomocný_list!$C$4,IF(T644=Pomocný_list!$B$5,AF644*Pomocný_list!$C$5,IF(T644=Pomocný_list!$B$6,AF644*Pomocný_list!$C$6,IF(T644=Pomocný_list!$B$7,AF644*Pomocný_list!$C$7,IF(T644=Pomocný_list!$B$8,AF644*Pomocný_list!$C$8))))))),"Chybné údaje"))</f>
        <v>0</v>
      </c>
      <c r="AQ644" s="45">
        <f si="44" t="shared"/>
        <v>0</v>
      </c>
      <c r="AR644" s="63"/>
      <c r="AS644" s="63"/>
      <c r="AT644" s="64"/>
      <c r="AU644" s="65"/>
      <c r="AV644" s="65"/>
      <c r="AW644" s="65"/>
      <c r="AX644" s="65"/>
      <c r="AY644" s="65"/>
      <c r="AZ644" s="65"/>
      <c r="BA644" s="65"/>
      <c r="BB644" s="65"/>
      <c r="BC644" s="65"/>
      <c r="BD644" s="65"/>
      <c r="BE644" s="65"/>
      <c r="BF644" s="65"/>
      <c r="BG644" s="65"/>
      <c r="BH644" s="65"/>
      <c r="BI644" s="65"/>
      <c r="BJ644" s="65"/>
      <c r="BK644" s="65"/>
      <c r="BL644" s="65"/>
      <c r="BM644" s="65"/>
      <c r="BN644" s="65"/>
      <c r="BO644" s="65"/>
      <c r="BP644" s="65"/>
      <c r="BQ644" s="65"/>
      <c r="BR644" s="65"/>
      <c r="BS644" s="65"/>
      <c r="BT644" s="65"/>
      <c r="BU644" s="65"/>
      <c r="BV644" s="65"/>
      <c r="BW644" s="65"/>
    </row>
    <row r="645" spans="15:75" x14ac:dyDescent="0.25">
      <c r="O645" s="70"/>
      <c r="P645" s="70"/>
      <c r="Q645" s="70"/>
      <c r="R645" s="70"/>
      <c r="S645" s="70"/>
      <c r="T645" s="70"/>
      <c r="U645" s="70"/>
      <c r="V645" s="71">
        <v>0</v>
      </c>
      <c r="W645" s="66"/>
      <c r="X645" s="66"/>
      <c r="Y645" s="35">
        <f>IF(T645=Pomocný_list!$B$4,((W645/0.75)+X645),(W645)+X645*0.75)</f>
        <v>0</v>
      </c>
      <c r="Z645" s="66"/>
      <c r="AA645" s="67"/>
      <c r="AB645" s="69"/>
      <c r="AC645" s="69"/>
      <c r="AD645" s="33" t="str">
        <f si="42" t="shared"/>
        <v>Splněna</v>
      </c>
      <c r="AE645" s="34">
        <f si="45" t="shared"/>
        <v>0</v>
      </c>
      <c r="AF645" s="34">
        <f si="43" t="shared"/>
        <v>0</v>
      </c>
      <c r="AG645" s="65"/>
      <c r="AH645" s="65"/>
      <c r="AI645" s="65"/>
      <c r="AJ645" s="65"/>
      <c r="AK645" s="65"/>
      <c r="AL645" s="65"/>
      <c r="AM645" s="65"/>
      <c r="AN645" s="65"/>
      <c r="AO645" s="65"/>
      <c r="AP645" s="37" t="b">
        <f>IF(AD645="Nesplněna","Nezpůsobilé výdaje",IFERROR(IF(T645=Pomocný_list!$B$2,AF645*Pomocný_list!$C$2,IF(T645=Pomocný_list!$B$3,AF645*Pomocný_list!$C$3,IF(T645=Pomocný_list!$B$4,AF645*Pomocný_list!$C$4,IF(T645=Pomocný_list!$B$5,AF645*Pomocný_list!$C$5,IF(T645=Pomocný_list!$B$6,AF645*Pomocný_list!$C$6,IF(T645=Pomocný_list!$B$7,AF645*Pomocný_list!$C$7,IF(T645=Pomocný_list!$B$8,AF645*Pomocný_list!$C$8))))))),"Chybné údaje"))</f>
        <v>0</v>
      </c>
      <c r="AQ645" s="45">
        <f si="44" t="shared"/>
        <v>0</v>
      </c>
      <c r="AR645" s="63"/>
      <c r="AS645" s="63"/>
      <c r="AT645" s="64"/>
      <c r="AU645" s="65"/>
      <c r="AV645" s="65"/>
      <c r="AW645" s="65"/>
      <c r="AX645" s="65"/>
      <c r="AY645" s="65"/>
      <c r="AZ645" s="65"/>
      <c r="BA645" s="65"/>
      <c r="BB645" s="65"/>
      <c r="BC645" s="65"/>
      <c r="BD645" s="65"/>
      <c r="BE645" s="65"/>
      <c r="BF645" s="65"/>
      <c r="BG645" s="65"/>
      <c r="BH645" s="65"/>
      <c r="BI645" s="65"/>
      <c r="BJ645" s="65"/>
      <c r="BK645" s="65"/>
      <c r="BL645" s="65"/>
      <c r="BM645" s="65"/>
      <c r="BN645" s="65"/>
      <c r="BO645" s="65"/>
      <c r="BP645" s="65"/>
      <c r="BQ645" s="65"/>
      <c r="BR645" s="65"/>
      <c r="BS645" s="65"/>
      <c r="BT645" s="65"/>
      <c r="BU645" s="65"/>
      <c r="BV645" s="65"/>
      <c r="BW645" s="65"/>
    </row>
    <row r="646" spans="15:75" x14ac:dyDescent="0.25">
      <c r="O646" s="70"/>
      <c r="P646" s="70"/>
      <c r="Q646" s="70"/>
      <c r="R646" s="70"/>
      <c r="S646" s="70"/>
      <c r="T646" s="70"/>
      <c r="U646" s="70"/>
      <c r="V646" s="71">
        <v>0</v>
      </c>
      <c r="W646" s="66"/>
      <c r="X646" s="66"/>
      <c r="Y646" s="35">
        <f>IF(T646=Pomocný_list!$B$4,((W646/0.75)+X646),(W646)+X646*0.75)</f>
        <v>0</v>
      </c>
      <c r="Z646" s="66"/>
      <c r="AA646" s="67"/>
      <c r="AB646" s="69"/>
      <c r="AC646" s="69"/>
      <c r="AD646" s="33" t="str">
        <f si="42" t="shared"/>
        <v>Splněna</v>
      </c>
      <c r="AE646" s="34">
        <f si="45" t="shared"/>
        <v>0</v>
      </c>
      <c r="AF646" s="34">
        <f si="43" t="shared"/>
        <v>0</v>
      </c>
      <c r="AG646" s="65"/>
      <c r="AH646" s="65"/>
      <c r="AI646" s="65"/>
      <c r="AJ646" s="65"/>
      <c r="AK646" s="65"/>
      <c r="AL646" s="65"/>
      <c r="AM646" s="65"/>
      <c r="AN646" s="65"/>
      <c r="AO646" s="65"/>
      <c r="AP646" s="37" t="b">
        <f>IF(AD646="Nesplněna","Nezpůsobilé výdaje",IFERROR(IF(T646=Pomocný_list!$B$2,AF646*Pomocný_list!$C$2,IF(T646=Pomocný_list!$B$3,AF646*Pomocný_list!$C$3,IF(T646=Pomocný_list!$B$4,AF646*Pomocný_list!$C$4,IF(T646=Pomocný_list!$B$5,AF646*Pomocný_list!$C$5,IF(T646=Pomocný_list!$B$6,AF646*Pomocný_list!$C$6,IF(T646=Pomocný_list!$B$7,AF646*Pomocný_list!$C$7,IF(T646=Pomocný_list!$B$8,AF646*Pomocný_list!$C$8))))))),"Chybné údaje"))</f>
        <v>0</v>
      </c>
      <c r="AQ646" s="45">
        <f si="44" t="shared"/>
        <v>0</v>
      </c>
      <c r="AR646" s="63"/>
      <c r="AS646" s="63"/>
      <c r="AT646" s="64"/>
      <c r="AU646" s="65"/>
      <c r="AV646" s="65"/>
      <c r="AW646" s="65"/>
      <c r="AX646" s="65"/>
      <c r="AY646" s="65"/>
      <c r="AZ646" s="65"/>
      <c r="BA646" s="65"/>
      <c r="BB646" s="65"/>
      <c r="BC646" s="65"/>
      <c r="BD646" s="65"/>
      <c r="BE646" s="65"/>
      <c r="BF646" s="65"/>
      <c r="BG646" s="65"/>
      <c r="BH646" s="65"/>
      <c r="BI646" s="65"/>
      <c r="BJ646" s="65"/>
      <c r="BK646" s="65"/>
      <c r="BL646" s="65"/>
      <c r="BM646" s="65"/>
      <c r="BN646" s="65"/>
      <c r="BO646" s="65"/>
      <c r="BP646" s="65"/>
      <c r="BQ646" s="65"/>
      <c r="BR646" s="65"/>
      <c r="BS646" s="65"/>
      <c r="BT646" s="65"/>
      <c r="BU646" s="65"/>
      <c r="BV646" s="65"/>
      <c r="BW646" s="65"/>
    </row>
    <row r="647" spans="15:75" x14ac:dyDescent="0.25">
      <c r="O647" s="70"/>
      <c r="P647" s="70"/>
      <c r="Q647" s="70"/>
      <c r="R647" s="70"/>
      <c r="S647" s="70"/>
      <c r="T647" s="70"/>
      <c r="U647" s="70"/>
      <c r="V647" s="71">
        <v>0</v>
      </c>
      <c r="W647" s="66"/>
      <c r="X647" s="66"/>
      <c r="Y647" s="35">
        <f>IF(T647=Pomocný_list!$B$4,((W647/0.75)+X647),(W647)+X647*0.75)</f>
        <v>0</v>
      </c>
      <c r="Z647" s="66"/>
      <c r="AA647" s="67"/>
      <c r="AB647" s="69"/>
      <c r="AC647" s="69"/>
      <c r="AD647" s="33" t="str">
        <f si="42" t="shared"/>
        <v>Splněna</v>
      </c>
      <c r="AE647" s="34">
        <f si="45" t="shared"/>
        <v>0</v>
      </c>
      <c r="AF647" s="34">
        <f si="43" t="shared"/>
        <v>0</v>
      </c>
      <c r="AG647" s="65"/>
      <c r="AH647" s="65"/>
      <c r="AI647" s="65"/>
      <c r="AJ647" s="65"/>
      <c r="AK647" s="65"/>
      <c r="AL647" s="65"/>
      <c r="AM647" s="65"/>
      <c r="AN647" s="65"/>
      <c r="AO647" s="65"/>
      <c r="AP647" s="37" t="b">
        <f>IF(AD647="Nesplněna","Nezpůsobilé výdaje",IFERROR(IF(T647=Pomocný_list!$B$2,AF647*Pomocný_list!$C$2,IF(T647=Pomocný_list!$B$3,AF647*Pomocný_list!$C$3,IF(T647=Pomocný_list!$B$4,AF647*Pomocný_list!$C$4,IF(T647=Pomocný_list!$B$5,AF647*Pomocný_list!$C$5,IF(T647=Pomocný_list!$B$6,AF647*Pomocný_list!$C$6,IF(T647=Pomocný_list!$B$7,AF647*Pomocný_list!$C$7,IF(T647=Pomocný_list!$B$8,AF647*Pomocný_list!$C$8))))))),"Chybné údaje"))</f>
        <v>0</v>
      </c>
      <c r="AQ647" s="45">
        <f si="44" t="shared"/>
        <v>0</v>
      </c>
      <c r="AR647" s="63"/>
      <c r="AS647" s="63"/>
      <c r="AT647" s="64"/>
      <c r="AU647" s="65"/>
      <c r="AV647" s="65"/>
      <c r="AW647" s="65"/>
      <c r="AX647" s="65"/>
      <c r="AY647" s="65"/>
      <c r="AZ647" s="65"/>
      <c r="BA647" s="65"/>
      <c r="BB647" s="65"/>
      <c r="BC647" s="65"/>
      <c r="BD647" s="65"/>
      <c r="BE647" s="65"/>
      <c r="BF647" s="65"/>
      <c r="BG647" s="65"/>
      <c r="BH647" s="65"/>
      <c r="BI647" s="65"/>
      <c r="BJ647" s="65"/>
      <c r="BK647" s="65"/>
      <c r="BL647" s="65"/>
      <c r="BM647" s="65"/>
      <c r="BN647" s="65"/>
      <c r="BO647" s="65"/>
      <c r="BP647" s="65"/>
      <c r="BQ647" s="65"/>
      <c r="BR647" s="65"/>
      <c r="BS647" s="65"/>
      <c r="BT647" s="65"/>
      <c r="BU647" s="65"/>
      <c r="BV647" s="65"/>
      <c r="BW647" s="65"/>
    </row>
    <row r="648" spans="15:75" x14ac:dyDescent="0.25">
      <c r="O648" s="70"/>
      <c r="P648" s="70"/>
      <c r="Q648" s="70"/>
      <c r="R648" s="70"/>
      <c r="S648" s="70"/>
      <c r="T648" s="70"/>
      <c r="U648" s="70"/>
      <c r="V648" s="71">
        <v>0</v>
      </c>
      <c r="W648" s="66"/>
      <c r="X648" s="66"/>
      <c r="Y648" s="35">
        <f>IF(T648=Pomocný_list!$B$4,((W648/0.75)+X648),(W648)+X648*0.75)</f>
        <v>0</v>
      </c>
      <c r="Z648" s="66"/>
      <c r="AA648" s="67"/>
      <c r="AB648" s="69"/>
      <c r="AC648" s="69"/>
      <c r="AD648" s="33" t="str">
        <f si="42" t="shared"/>
        <v>Splněna</v>
      </c>
      <c r="AE648" s="34">
        <f si="45" t="shared"/>
        <v>0</v>
      </c>
      <c r="AF648" s="34">
        <f si="43" t="shared"/>
        <v>0</v>
      </c>
      <c r="AG648" s="65"/>
      <c r="AH648" s="65"/>
      <c r="AI648" s="65"/>
      <c r="AJ648" s="65"/>
      <c r="AK648" s="65"/>
      <c r="AL648" s="65"/>
      <c r="AM648" s="65"/>
      <c r="AN648" s="65"/>
      <c r="AO648" s="65"/>
      <c r="AP648" s="37" t="b">
        <f>IF(AD648="Nesplněna","Nezpůsobilé výdaje",IFERROR(IF(T648=Pomocný_list!$B$2,AF648*Pomocný_list!$C$2,IF(T648=Pomocný_list!$B$3,AF648*Pomocný_list!$C$3,IF(T648=Pomocný_list!$B$4,AF648*Pomocný_list!$C$4,IF(T648=Pomocný_list!$B$5,AF648*Pomocný_list!$C$5,IF(T648=Pomocný_list!$B$6,AF648*Pomocný_list!$C$6,IF(T648=Pomocný_list!$B$7,AF648*Pomocný_list!$C$7,IF(T648=Pomocný_list!$B$8,AF648*Pomocný_list!$C$8))))))),"Chybné údaje"))</f>
        <v>0</v>
      </c>
      <c r="AQ648" s="45">
        <f si="44" t="shared"/>
        <v>0</v>
      </c>
      <c r="AR648" s="63"/>
      <c r="AS648" s="63"/>
      <c r="AT648" s="64"/>
      <c r="AU648" s="65"/>
      <c r="AV648" s="65"/>
      <c r="AW648" s="65"/>
      <c r="AX648" s="65"/>
      <c r="AY648" s="65"/>
      <c r="AZ648" s="65"/>
      <c r="BA648" s="65"/>
      <c r="BB648" s="65"/>
      <c r="BC648" s="65"/>
      <c r="BD648" s="65"/>
      <c r="BE648" s="65"/>
      <c r="BF648" s="65"/>
      <c r="BG648" s="65"/>
      <c r="BH648" s="65"/>
      <c r="BI648" s="65"/>
      <c r="BJ648" s="65"/>
      <c r="BK648" s="65"/>
      <c r="BL648" s="65"/>
      <c r="BM648" s="65"/>
      <c r="BN648" s="65"/>
      <c r="BO648" s="65"/>
      <c r="BP648" s="65"/>
      <c r="BQ648" s="65"/>
      <c r="BR648" s="65"/>
      <c r="BS648" s="65"/>
      <c r="BT648" s="65"/>
      <c r="BU648" s="65"/>
      <c r="BV648" s="65"/>
      <c r="BW648" s="65"/>
    </row>
    <row r="649" spans="15:75" x14ac:dyDescent="0.25">
      <c r="O649" s="70"/>
      <c r="P649" s="70"/>
      <c r="Q649" s="70"/>
      <c r="R649" s="70"/>
      <c r="S649" s="70"/>
      <c r="T649" s="70"/>
      <c r="U649" s="70"/>
      <c r="V649" s="71">
        <v>0</v>
      </c>
      <c r="W649" s="66"/>
      <c r="X649" s="66"/>
      <c r="Y649" s="35">
        <f>IF(T649=Pomocný_list!$B$4,((W649/0.75)+X649),(W649)+X649*0.75)</f>
        <v>0</v>
      </c>
      <c r="Z649" s="66"/>
      <c r="AA649" s="67"/>
      <c r="AB649" s="69"/>
      <c r="AC649" s="69"/>
      <c r="AD649" s="33" t="str">
        <f si="42" t="shared"/>
        <v>Splněna</v>
      </c>
      <c r="AE649" s="34">
        <f si="45" t="shared"/>
        <v>0</v>
      </c>
      <c r="AF649" s="34">
        <f si="43" t="shared"/>
        <v>0</v>
      </c>
      <c r="AG649" s="65"/>
      <c r="AH649" s="65"/>
      <c r="AI649" s="65"/>
      <c r="AJ649" s="65"/>
      <c r="AK649" s="65"/>
      <c r="AL649" s="65"/>
      <c r="AM649" s="65"/>
      <c r="AN649" s="65"/>
      <c r="AO649" s="65"/>
      <c r="AP649" s="37" t="b">
        <f>IF(AD649="Nesplněna","Nezpůsobilé výdaje",IFERROR(IF(T649=Pomocný_list!$B$2,AF649*Pomocný_list!$C$2,IF(T649=Pomocný_list!$B$3,AF649*Pomocný_list!$C$3,IF(T649=Pomocný_list!$B$4,AF649*Pomocný_list!$C$4,IF(T649=Pomocný_list!$B$5,AF649*Pomocný_list!$C$5,IF(T649=Pomocný_list!$B$6,AF649*Pomocný_list!$C$6,IF(T649=Pomocný_list!$B$7,AF649*Pomocný_list!$C$7,IF(T649=Pomocný_list!$B$8,AF649*Pomocný_list!$C$8))))))),"Chybné údaje"))</f>
        <v>0</v>
      </c>
      <c r="AQ649" s="45">
        <f si="44" t="shared"/>
        <v>0</v>
      </c>
      <c r="AR649" s="63"/>
      <c r="AS649" s="63"/>
      <c r="AT649" s="64"/>
      <c r="AU649" s="65"/>
      <c r="AV649" s="65"/>
      <c r="AW649" s="65"/>
      <c r="AX649" s="65"/>
      <c r="AY649" s="65"/>
      <c r="AZ649" s="65"/>
      <c r="BA649" s="65"/>
      <c r="BB649" s="65"/>
      <c r="BC649" s="65"/>
      <c r="BD649" s="65"/>
      <c r="BE649" s="65"/>
      <c r="BF649" s="65"/>
      <c r="BG649" s="65"/>
      <c r="BH649" s="65"/>
      <c r="BI649" s="65"/>
      <c r="BJ649" s="65"/>
      <c r="BK649" s="65"/>
      <c r="BL649" s="65"/>
      <c r="BM649" s="65"/>
      <c r="BN649" s="65"/>
      <c r="BO649" s="65"/>
      <c r="BP649" s="65"/>
      <c r="BQ649" s="65"/>
      <c r="BR649" s="65"/>
      <c r="BS649" s="65"/>
      <c r="BT649" s="65"/>
      <c r="BU649" s="65"/>
      <c r="BV649" s="65"/>
      <c r="BW649" s="65"/>
    </row>
    <row r="650" spans="15:75" x14ac:dyDescent="0.25">
      <c r="O650" s="70"/>
      <c r="P650" s="70"/>
      <c r="Q650" s="70"/>
      <c r="R650" s="70"/>
      <c r="S650" s="70"/>
      <c r="T650" s="70"/>
      <c r="U650" s="70"/>
      <c r="V650" s="71">
        <v>0</v>
      </c>
      <c r="W650" s="66"/>
      <c r="X650" s="66"/>
      <c r="Y650" s="35">
        <f>IF(T650=Pomocný_list!$B$4,((W650/0.75)+X650),(W650)+X650*0.75)</f>
        <v>0</v>
      </c>
      <c r="Z650" s="66"/>
      <c r="AA650" s="67"/>
      <c r="AB650" s="69"/>
      <c r="AC650" s="69"/>
      <c r="AD650" s="33" t="str">
        <f si="42" t="shared"/>
        <v>Splněna</v>
      </c>
      <c r="AE650" s="34">
        <f si="45" t="shared"/>
        <v>0</v>
      </c>
      <c r="AF650" s="34">
        <f si="43" t="shared"/>
        <v>0</v>
      </c>
      <c r="AG650" s="65"/>
      <c r="AH650" s="65"/>
      <c r="AI650" s="65"/>
      <c r="AJ650" s="65"/>
      <c r="AK650" s="65"/>
      <c r="AL650" s="65"/>
      <c r="AM650" s="65"/>
      <c r="AN650" s="65"/>
      <c r="AO650" s="65"/>
      <c r="AP650" s="37" t="b">
        <f>IF(AD650="Nesplněna","Nezpůsobilé výdaje",IFERROR(IF(T650=Pomocný_list!$B$2,AF650*Pomocný_list!$C$2,IF(T650=Pomocný_list!$B$3,AF650*Pomocný_list!$C$3,IF(T650=Pomocný_list!$B$4,AF650*Pomocný_list!$C$4,IF(T650=Pomocný_list!$B$5,AF650*Pomocný_list!$C$5,IF(T650=Pomocný_list!$B$6,AF650*Pomocný_list!$C$6,IF(T650=Pomocný_list!$B$7,AF650*Pomocný_list!$C$7,IF(T650=Pomocný_list!$B$8,AF650*Pomocný_list!$C$8))))))),"Chybné údaje"))</f>
        <v>0</v>
      </c>
      <c r="AQ650" s="45">
        <f si="44" t="shared"/>
        <v>0</v>
      </c>
      <c r="AR650" s="63"/>
      <c r="AS650" s="63"/>
      <c r="AT650" s="64"/>
      <c r="AU650" s="65"/>
      <c r="AV650" s="65"/>
      <c r="AW650" s="65"/>
      <c r="AX650" s="65"/>
      <c r="AY650" s="65"/>
      <c r="AZ650" s="65"/>
      <c r="BA650" s="65"/>
      <c r="BB650" s="65"/>
      <c r="BC650" s="65"/>
      <c r="BD650" s="65"/>
      <c r="BE650" s="65"/>
      <c r="BF650" s="65"/>
      <c r="BG650" s="65"/>
      <c r="BH650" s="65"/>
      <c r="BI650" s="65"/>
      <c r="BJ650" s="65"/>
      <c r="BK650" s="65"/>
      <c r="BL650" s="65"/>
      <c r="BM650" s="65"/>
      <c r="BN650" s="65"/>
      <c r="BO650" s="65"/>
      <c r="BP650" s="65"/>
      <c r="BQ650" s="65"/>
      <c r="BR650" s="65"/>
      <c r="BS650" s="65"/>
      <c r="BT650" s="65"/>
      <c r="BU650" s="65"/>
      <c r="BV650" s="65"/>
      <c r="BW650" s="65"/>
    </row>
    <row r="651" spans="15:75" x14ac:dyDescent="0.25">
      <c r="O651" s="70"/>
      <c r="P651" s="70"/>
      <c r="Q651" s="70"/>
      <c r="R651" s="70"/>
      <c r="S651" s="70"/>
      <c r="T651" s="70"/>
      <c r="U651" s="70"/>
      <c r="V651" s="71">
        <v>0</v>
      </c>
      <c r="W651" s="66"/>
      <c r="X651" s="66"/>
      <c r="Y651" s="35">
        <f>IF(T651=Pomocný_list!$B$4,((W651/0.75)+X651),(W651)+X651*0.75)</f>
        <v>0</v>
      </c>
      <c r="Z651" s="66"/>
      <c r="AA651" s="67"/>
      <c r="AB651" s="69"/>
      <c r="AC651" s="69"/>
      <c r="AD651" s="33" t="str">
        <f si="42" t="shared"/>
        <v>Splněna</v>
      </c>
      <c r="AE651" s="34">
        <f si="45" t="shared"/>
        <v>0</v>
      </c>
      <c r="AF651" s="34">
        <f si="43" t="shared"/>
        <v>0</v>
      </c>
      <c r="AG651" s="65"/>
      <c r="AH651" s="65"/>
      <c r="AI651" s="65"/>
      <c r="AJ651" s="65"/>
      <c r="AK651" s="65"/>
      <c r="AL651" s="65"/>
      <c r="AM651" s="65"/>
      <c r="AN651" s="65"/>
      <c r="AO651" s="65"/>
      <c r="AP651" s="37" t="b">
        <f>IF(AD651="Nesplněna","Nezpůsobilé výdaje",IFERROR(IF(T651=Pomocný_list!$B$2,AF651*Pomocný_list!$C$2,IF(T651=Pomocný_list!$B$3,AF651*Pomocný_list!$C$3,IF(T651=Pomocný_list!$B$4,AF651*Pomocný_list!$C$4,IF(T651=Pomocný_list!$B$5,AF651*Pomocný_list!$C$5,IF(T651=Pomocný_list!$B$6,AF651*Pomocný_list!$C$6,IF(T651=Pomocný_list!$B$7,AF651*Pomocný_list!$C$7,IF(T651=Pomocný_list!$B$8,AF651*Pomocný_list!$C$8))))))),"Chybné údaje"))</f>
        <v>0</v>
      </c>
      <c r="AQ651" s="45">
        <f si="44" t="shared"/>
        <v>0</v>
      </c>
      <c r="AR651" s="63"/>
      <c r="AS651" s="63"/>
      <c r="AT651" s="64"/>
      <c r="AU651" s="65"/>
      <c r="AV651" s="65"/>
      <c r="AW651" s="65"/>
      <c r="AX651" s="65"/>
      <c r="AY651" s="65"/>
      <c r="AZ651" s="65"/>
      <c r="BA651" s="65"/>
      <c r="BB651" s="65"/>
      <c r="BC651" s="65"/>
      <c r="BD651" s="65"/>
      <c r="BE651" s="65"/>
      <c r="BF651" s="65"/>
      <c r="BG651" s="65"/>
      <c r="BH651" s="65"/>
      <c r="BI651" s="65"/>
      <c r="BJ651" s="65"/>
      <c r="BK651" s="65"/>
      <c r="BL651" s="65"/>
      <c r="BM651" s="65"/>
      <c r="BN651" s="65"/>
      <c r="BO651" s="65"/>
      <c r="BP651" s="65"/>
      <c r="BQ651" s="65"/>
      <c r="BR651" s="65"/>
      <c r="BS651" s="65"/>
      <c r="BT651" s="65"/>
      <c r="BU651" s="65"/>
      <c r="BV651" s="65"/>
      <c r="BW651" s="65"/>
    </row>
    <row r="652" spans="15:75" x14ac:dyDescent="0.25">
      <c r="O652" s="70"/>
      <c r="P652" s="70"/>
      <c r="Q652" s="70"/>
      <c r="R652" s="70"/>
      <c r="S652" s="70"/>
      <c r="T652" s="70"/>
      <c r="U652" s="70"/>
      <c r="V652" s="71">
        <v>0</v>
      </c>
      <c r="W652" s="66"/>
      <c r="X652" s="66"/>
      <c r="Y652" s="35">
        <f>IF(T652=Pomocný_list!$B$4,((W652/0.75)+X652),(W652)+X652*0.75)</f>
        <v>0</v>
      </c>
      <c r="Z652" s="66"/>
      <c r="AA652" s="67"/>
      <c r="AB652" s="69"/>
      <c r="AC652" s="69"/>
      <c r="AD652" s="33" t="str">
        <f si="42" t="shared"/>
        <v>Splněna</v>
      </c>
      <c r="AE652" s="34">
        <f si="45" t="shared"/>
        <v>0</v>
      </c>
      <c r="AF652" s="34">
        <f si="43" t="shared"/>
        <v>0</v>
      </c>
      <c r="AG652" s="65"/>
      <c r="AH652" s="65"/>
      <c r="AI652" s="65"/>
      <c r="AJ652" s="65"/>
      <c r="AK652" s="65"/>
      <c r="AL652" s="65"/>
      <c r="AM652" s="65"/>
      <c r="AN652" s="65"/>
      <c r="AO652" s="65"/>
      <c r="AP652" s="37" t="b">
        <f>IF(AD652="Nesplněna","Nezpůsobilé výdaje",IFERROR(IF(T652=Pomocný_list!$B$2,AF652*Pomocný_list!$C$2,IF(T652=Pomocný_list!$B$3,AF652*Pomocný_list!$C$3,IF(T652=Pomocný_list!$B$4,AF652*Pomocný_list!$C$4,IF(T652=Pomocný_list!$B$5,AF652*Pomocný_list!$C$5,IF(T652=Pomocný_list!$B$6,AF652*Pomocný_list!$C$6,IF(T652=Pomocný_list!$B$7,AF652*Pomocný_list!$C$7,IF(T652=Pomocný_list!$B$8,AF652*Pomocný_list!$C$8))))))),"Chybné údaje"))</f>
        <v>0</v>
      </c>
      <c r="AQ652" s="45">
        <f si="44" t="shared"/>
        <v>0</v>
      </c>
      <c r="AR652" s="63"/>
      <c r="AS652" s="63"/>
      <c r="AT652" s="64"/>
      <c r="AU652" s="65"/>
      <c r="AV652" s="65"/>
      <c r="AW652" s="65"/>
      <c r="AX652" s="65"/>
      <c r="AY652" s="65"/>
      <c r="AZ652" s="65"/>
      <c r="BA652" s="65"/>
      <c r="BB652" s="65"/>
      <c r="BC652" s="65"/>
      <c r="BD652" s="65"/>
      <c r="BE652" s="65"/>
      <c r="BF652" s="65"/>
      <c r="BG652" s="65"/>
      <c r="BH652" s="65"/>
      <c r="BI652" s="65"/>
      <c r="BJ652" s="65"/>
      <c r="BK652" s="65"/>
      <c r="BL652" s="65"/>
      <c r="BM652" s="65"/>
      <c r="BN652" s="65"/>
      <c r="BO652" s="65"/>
      <c r="BP652" s="65"/>
      <c r="BQ652" s="65"/>
      <c r="BR652" s="65"/>
      <c r="BS652" s="65"/>
      <c r="BT652" s="65"/>
      <c r="BU652" s="65"/>
      <c r="BV652" s="65"/>
      <c r="BW652" s="65"/>
    </row>
    <row r="653" spans="15:75" x14ac:dyDescent="0.25">
      <c r="O653" s="70"/>
      <c r="P653" s="70"/>
      <c r="Q653" s="70"/>
      <c r="R653" s="70"/>
      <c r="S653" s="70"/>
      <c r="T653" s="70"/>
      <c r="U653" s="70"/>
      <c r="V653" s="71">
        <v>0</v>
      </c>
      <c r="W653" s="66"/>
      <c r="X653" s="66"/>
      <c r="Y653" s="35">
        <f>IF(T653=Pomocný_list!$B$4,((W653/0.75)+X653),(W653)+X653*0.75)</f>
        <v>0</v>
      </c>
      <c r="Z653" s="66"/>
      <c r="AA653" s="67"/>
      <c r="AB653" s="69"/>
      <c r="AC653" s="69"/>
      <c r="AD653" s="33" t="str">
        <f si="42" t="shared"/>
        <v>Splněna</v>
      </c>
      <c r="AE653" s="34">
        <f si="45" t="shared"/>
        <v>0</v>
      </c>
      <c r="AF653" s="34">
        <f si="43" t="shared"/>
        <v>0</v>
      </c>
      <c r="AG653" s="65"/>
      <c r="AH653" s="65"/>
      <c r="AI653" s="65"/>
      <c r="AJ653" s="65"/>
      <c r="AK653" s="65"/>
      <c r="AL653" s="65"/>
      <c r="AM653" s="65"/>
      <c r="AN653" s="65"/>
      <c r="AO653" s="65"/>
      <c r="AP653" s="37" t="b">
        <f>IF(AD653="Nesplněna","Nezpůsobilé výdaje",IFERROR(IF(T653=Pomocný_list!$B$2,AF653*Pomocný_list!$C$2,IF(T653=Pomocný_list!$B$3,AF653*Pomocný_list!$C$3,IF(T653=Pomocný_list!$B$4,AF653*Pomocný_list!$C$4,IF(T653=Pomocný_list!$B$5,AF653*Pomocný_list!$C$5,IF(T653=Pomocný_list!$B$6,AF653*Pomocný_list!$C$6,IF(T653=Pomocný_list!$B$7,AF653*Pomocný_list!$C$7,IF(T653=Pomocný_list!$B$8,AF653*Pomocný_list!$C$8))))))),"Chybné údaje"))</f>
        <v>0</v>
      </c>
      <c r="AQ653" s="45">
        <f si="44" t="shared"/>
        <v>0</v>
      </c>
      <c r="AR653" s="63"/>
      <c r="AS653" s="63"/>
      <c r="AT653" s="64"/>
      <c r="AU653" s="65"/>
      <c r="AV653" s="65"/>
      <c r="AW653" s="65"/>
      <c r="AX653" s="65"/>
      <c r="AY653" s="65"/>
      <c r="AZ653" s="65"/>
      <c r="BA653" s="65"/>
      <c r="BB653" s="65"/>
      <c r="BC653" s="65"/>
      <c r="BD653" s="65"/>
      <c r="BE653" s="65"/>
      <c r="BF653" s="65"/>
      <c r="BG653" s="65"/>
      <c r="BH653" s="65"/>
      <c r="BI653" s="65"/>
      <c r="BJ653" s="65"/>
      <c r="BK653" s="65"/>
      <c r="BL653" s="65"/>
      <c r="BM653" s="65"/>
      <c r="BN653" s="65"/>
      <c r="BO653" s="65"/>
      <c r="BP653" s="65"/>
      <c r="BQ653" s="65"/>
      <c r="BR653" s="65"/>
      <c r="BS653" s="65"/>
      <c r="BT653" s="65"/>
      <c r="BU653" s="65"/>
      <c r="BV653" s="65"/>
      <c r="BW653" s="65"/>
    </row>
    <row r="654" spans="15:75" x14ac:dyDescent="0.25">
      <c r="O654" s="70"/>
      <c r="P654" s="70"/>
      <c r="Q654" s="70"/>
      <c r="R654" s="70"/>
      <c r="S654" s="70"/>
      <c r="T654" s="70"/>
      <c r="U654" s="70"/>
      <c r="V654" s="71">
        <v>0</v>
      </c>
      <c r="W654" s="66"/>
      <c r="X654" s="66"/>
      <c r="Y654" s="35">
        <f>IF(T654=Pomocný_list!$B$4,((W654/0.75)+X654),(W654)+X654*0.75)</f>
        <v>0</v>
      </c>
      <c r="Z654" s="66"/>
      <c r="AA654" s="67"/>
      <c r="AB654" s="69"/>
      <c r="AC654" s="69"/>
      <c r="AD654" s="33" t="str">
        <f si="42" t="shared"/>
        <v>Splněna</v>
      </c>
      <c r="AE654" s="34">
        <f si="45" t="shared"/>
        <v>0</v>
      </c>
      <c r="AF654" s="34">
        <f si="43" t="shared"/>
        <v>0</v>
      </c>
      <c r="AG654" s="65"/>
      <c r="AH654" s="65"/>
      <c r="AI654" s="65"/>
      <c r="AJ654" s="65"/>
      <c r="AK654" s="65"/>
      <c r="AL654" s="65"/>
      <c r="AM654" s="65"/>
      <c r="AN654" s="65"/>
      <c r="AO654" s="65"/>
      <c r="AP654" s="37" t="b">
        <f>IF(AD654="Nesplněna","Nezpůsobilé výdaje",IFERROR(IF(T654=Pomocný_list!$B$2,AF654*Pomocný_list!$C$2,IF(T654=Pomocný_list!$B$3,AF654*Pomocný_list!$C$3,IF(T654=Pomocný_list!$B$4,AF654*Pomocný_list!$C$4,IF(T654=Pomocný_list!$B$5,AF654*Pomocný_list!$C$5,IF(T654=Pomocný_list!$B$6,AF654*Pomocný_list!$C$6,IF(T654=Pomocný_list!$B$7,AF654*Pomocný_list!$C$7,IF(T654=Pomocný_list!$B$8,AF654*Pomocný_list!$C$8))))))),"Chybné údaje"))</f>
        <v>0</v>
      </c>
      <c r="AQ654" s="45">
        <f si="44" t="shared"/>
        <v>0</v>
      </c>
      <c r="AR654" s="63"/>
      <c r="AS654" s="63"/>
      <c r="AT654" s="64"/>
      <c r="AU654" s="65"/>
      <c r="AV654" s="65"/>
      <c r="AW654" s="65"/>
      <c r="AX654" s="65"/>
      <c r="AY654" s="65"/>
      <c r="AZ654" s="65"/>
      <c r="BA654" s="65"/>
      <c r="BB654" s="65"/>
      <c r="BC654" s="65"/>
      <c r="BD654" s="65"/>
      <c r="BE654" s="65"/>
      <c r="BF654" s="65"/>
      <c r="BG654" s="65"/>
      <c r="BH654" s="65"/>
      <c r="BI654" s="65"/>
      <c r="BJ654" s="65"/>
      <c r="BK654" s="65"/>
      <c r="BL654" s="65"/>
      <c r="BM654" s="65"/>
      <c r="BN654" s="65"/>
      <c r="BO654" s="65"/>
      <c r="BP654" s="65"/>
      <c r="BQ654" s="65"/>
      <c r="BR654" s="65"/>
      <c r="BS654" s="65"/>
      <c r="BT654" s="65"/>
      <c r="BU654" s="65"/>
      <c r="BV654" s="65"/>
      <c r="BW654" s="65"/>
    </row>
    <row r="655" spans="15:75" x14ac:dyDescent="0.25">
      <c r="O655" s="70"/>
      <c r="P655" s="70"/>
      <c r="Q655" s="70"/>
      <c r="R655" s="70"/>
      <c r="S655" s="70"/>
      <c r="T655" s="70"/>
      <c r="U655" s="70"/>
      <c r="V655" s="71">
        <v>0</v>
      </c>
      <c r="W655" s="66"/>
      <c r="X655" s="66"/>
      <c r="Y655" s="35">
        <f>IF(T655=Pomocný_list!$B$4,((W655/0.75)+X655),(W655)+X655*0.75)</f>
        <v>0</v>
      </c>
      <c r="Z655" s="66"/>
      <c r="AA655" s="67"/>
      <c r="AB655" s="69"/>
      <c r="AC655" s="69"/>
      <c r="AD655" s="33" t="str">
        <f si="42" t="shared"/>
        <v>Splněna</v>
      </c>
      <c r="AE655" s="34">
        <f si="45" t="shared"/>
        <v>0</v>
      </c>
      <c r="AF655" s="34">
        <f si="43" t="shared"/>
        <v>0</v>
      </c>
      <c r="AG655" s="65"/>
      <c r="AH655" s="65"/>
      <c r="AI655" s="65"/>
      <c r="AJ655" s="65"/>
      <c r="AK655" s="65"/>
      <c r="AL655" s="65"/>
      <c r="AM655" s="65"/>
      <c r="AN655" s="65"/>
      <c r="AO655" s="65"/>
      <c r="AP655" s="37" t="b">
        <f>IF(AD655="Nesplněna","Nezpůsobilé výdaje",IFERROR(IF(T655=Pomocný_list!$B$2,AF655*Pomocný_list!$C$2,IF(T655=Pomocný_list!$B$3,AF655*Pomocný_list!$C$3,IF(T655=Pomocný_list!$B$4,AF655*Pomocný_list!$C$4,IF(T655=Pomocný_list!$B$5,AF655*Pomocný_list!$C$5,IF(T655=Pomocný_list!$B$6,AF655*Pomocný_list!$C$6,IF(T655=Pomocný_list!$B$7,AF655*Pomocný_list!$C$7,IF(T655=Pomocný_list!$B$8,AF655*Pomocný_list!$C$8))))))),"Chybné údaje"))</f>
        <v>0</v>
      </c>
      <c r="AQ655" s="45">
        <f si="44" t="shared"/>
        <v>0</v>
      </c>
      <c r="AR655" s="63"/>
      <c r="AS655" s="63"/>
      <c r="AT655" s="64"/>
      <c r="AU655" s="65"/>
      <c r="AV655" s="65"/>
      <c r="AW655" s="65"/>
      <c r="AX655" s="65"/>
      <c r="AY655" s="65"/>
      <c r="AZ655" s="65"/>
      <c r="BA655" s="65"/>
      <c r="BB655" s="65"/>
      <c r="BC655" s="65"/>
      <c r="BD655" s="65"/>
      <c r="BE655" s="65"/>
      <c r="BF655" s="65"/>
      <c r="BG655" s="65"/>
      <c r="BH655" s="65"/>
      <c r="BI655" s="65"/>
      <c r="BJ655" s="65"/>
      <c r="BK655" s="65"/>
      <c r="BL655" s="65"/>
      <c r="BM655" s="65"/>
      <c r="BN655" s="65"/>
      <c r="BO655" s="65"/>
      <c r="BP655" s="65"/>
      <c r="BQ655" s="65"/>
      <c r="BR655" s="65"/>
      <c r="BS655" s="65"/>
      <c r="BT655" s="65"/>
      <c r="BU655" s="65"/>
      <c r="BV655" s="65"/>
      <c r="BW655" s="65"/>
    </row>
    <row r="656" spans="15:75" x14ac:dyDescent="0.25">
      <c r="O656" s="70"/>
      <c r="P656" s="70"/>
      <c r="Q656" s="70"/>
      <c r="R656" s="70"/>
      <c r="S656" s="70"/>
      <c r="T656" s="70"/>
      <c r="U656" s="70"/>
      <c r="V656" s="71">
        <v>0</v>
      </c>
      <c r="W656" s="66"/>
      <c r="X656" s="66"/>
      <c r="Y656" s="35">
        <f>IF(T656=Pomocný_list!$B$4,((W656/0.75)+X656),(W656)+X656*0.75)</f>
        <v>0</v>
      </c>
      <c r="Z656" s="66"/>
      <c r="AA656" s="67"/>
      <c r="AB656" s="69"/>
      <c r="AC656" s="69"/>
      <c r="AD656" s="33" t="str">
        <f si="42" t="shared"/>
        <v>Splněna</v>
      </c>
      <c r="AE656" s="34">
        <f si="45" t="shared"/>
        <v>0</v>
      </c>
      <c r="AF656" s="34">
        <f si="43" t="shared"/>
        <v>0</v>
      </c>
      <c r="AG656" s="65"/>
      <c r="AH656" s="65"/>
      <c r="AI656" s="65"/>
      <c r="AJ656" s="65"/>
      <c r="AK656" s="65"/>
      <c r="AL656" s="65"/>
      <c r="AM656" s="65"/>
      <c r="AN656" s="65"/>
      <c r="AO656" s="65"/>
      <c r="AP656" s="37" t="b">
        <f>IF(AD656="Nesplněna","Nezpůsobilé výdaje",IFERROR(IF(T656=Pomocný_list!$B$2,AF656*Pomocný_list!$C$2,IF(T656=Pomocný_list!$B$3,AF656*Pomocný_list!$C$3,IF(T656=Pomocný_list!$B$4,AF656*Pomocný_list!$C$4,IF(T656=Pomocný_list!$B$5,AF656*Pomocný_list!$C$5,IF(T656=Pomocný_list!$B$6,AF656*Pomocný_list!$C$6,IF(T656=Pomocný_list!$B$7,AF656*Pomocný_list!$C$7,IF(T656=Pomocný_list!$B$8,AF656*Pomocný_list!$C$8))))))),"Chybné údaje"))</f>
        <v>0</v>
      </c>
      <c r="AQ656" s="45">
        <f si="44" t="shared"/>
        <v>0</v>
      </c>
      <c r="AR656" s="63"/>
      <c r="AS656" s="63"/>
      <c r="AT656" s="64"/>
      <c r="AU656" s="65"/>
      <c r="AV656" s="65"/>
      <c r="AW656" s="65"/>
      <c r="AX656" s="65"/>
      <c r="AY656" s="65"/>
      <c r="AZ656" s="65"/>
      <c r="BA656" s="65"/>
      <c r="BB656" s="65"/>
      <c r="BC656" s="65"/>
      <c r="BD656" s="65"/>
      <c r="BE656" s="65"/>
      <c r="BF656" s="65"/>
      <c r="BG656" s="65"/>
      <c r="BH656" s="65"/>
      <c r="BI656" s="65"/>
      <c r="BJ656" s="65"/>
      <c r="BK656" s="65"/>
      <c r="BL656" s="65"/>
      <c r="BM656" s="65"/>
      <c r="BN656" s="65"/>
      <c r="BO656" s="65"/>
      <c r="BP656" s="65"/>
      <c r="BQ656" s="65"/>
      <c r="BR656" s="65"/>
      <c r="BS656" s="65"/>
      <c r="BT656" s="65"/>
      <c r="BU656" s="65"/>
      <c r="BV656" s="65"/>
      <c r="BW656" s="65"/>
    </row>
    <row r="657" spans="15:75" x14ac:dyDescent="0.25">
      <c r="O657" s="70"/>
      <c r="P657" s="70"/>
      <c r="Q657" s="70"/>
      <c r="R657" s="70"/>
      <c r="S657" s="70"/>
      <c r="T657" s="70"/>
      <c r="U657" s="70"/>
      <c r="V657" s="71">
        <v>0</v>
      </c>
      <c r="W657" s="66"/>
      <c r="X657" s="66"/>
      <c r="Y657" s="35">
        <f>IF(T657=Pomocný_list!$B$4,((W657/0.75)+X657),(W657)+X657*0.75)</f>
        <v>0</v>
      </c>
      <c r="Z657" s="66"/>
      <c r="AA657" s="67"/>
      <c r="AB657" s="69"/>
      <c r="AC657" s="69"/>
      <c r="AD657" s="33" t="str">
        <f si="42" t="shared"/>
        <v>Splněna</v>
      </c>
      <c r="AE657" s="34">
        <f si="45" t="shared"/>
        <v>0</v>
      </c>
      <c r="AF657" s="34">
        <f si="43" t="shared"/>
        <v>0</v>
      </c>
      <c r="AG657" s="65"/>
      <c r="AH657" s="65"/>
      <c r="AI657" s="65"/>
      <c r="AJ657" s="65"/>
      <c r="AK657" s="65"/>
      <c r="AL657" s="65"/>
      <c r="AM657" s="65"/>
      <c r="AN657" s="65"/>
      <c r="AO657" s="65"/>
      <c r="AP657" s="37" t="b">
        <f>IF(AD657="Nesplněna","Nezpůsobilé výdaje",IFERROR(IF(T657=Pomocný_list!$B$2,AF657*Pomocný_list!$C$2,IF(T657=Pomocný_list!$B$3,AF657*Pomocný_list!$C$3,IF(T657=Pomocný_list!$B$4,AF657*Pomocný_list!$C$4,IF(T657=Pomocný_list!$B$5,AF657*Pomocný_list!$C$5,IF(T657=Pomocný_list!$B$6,AF657*Pomocný_list!$C$6,IF(T657=Pomocný_list!$B$7,AF657*Pomocný_list!$C$7,IF(T657=Pomocný_list!$B$8,AF657*Pomocný_list!$C$8))))))),"Chybné údaje"))</f>
        <v>0</v>
      </c>
      <c r="AQ657" s="45">
        <f si="44" t="shared"/>
        <v>0</v>
      </c>
      <c r="AR657" s="63"/>
      <c r="AS657" s="63"/>
      <c r="AT657" s="64"/>
      <c r="AU657" s="65"/>
      <c r="AV657" s="65"/>
      <c r="AW657" s="65"/>
      <c r="AX657" s="65"/>
      <c r="AY657" s="65"/>
      <c r="AZ657" s="65"/>
      <c r="BA657" s="65"/>
      <c r="BB657" s="65"/>
      <c r="BC657" s="65"/>
      <c r="BD657" s="65"/>
      <c r="BE657" s="65"/>
      <c r="BF657" s="65"/>
      <c r="BG657" s="65"/>
      <c r="BH657" s="65"/>
      <c r="BI657" s="65"/>
      <c r="BJ657" s="65"/>
      <c r="BK657" s="65"/>
      <c r="BL657" s="65"/>
      <c r="BM657" s="65"/>
      <c r="BN657" s="65"/>
      <c r="BO657" s="65"/>
      <c r="BP657" s="65"/>
      <c r="BQ657" s="65"/>
      <c r="BR657" s="65"/>
      <c r="BS657" s="65"/>
      <c r="BT657" s="65"/>
      <c r="BU657" s="65"/>
      <c r="BV657" s="65"/>
      <c r="BW657" s="65"/>
    </row>
    <row r="658" spans="15:75" x14ac:dyDescent="0.25">
      <c r="O658" s="70"/>
      <c r="P658" s="70"/>
      <c r="Q658" s="70"/>
      <c r="R658" s="70"/>
      <c r="S658" s="70"/>
      <c r="T658" s="70"/>
      <c r="U658" s="70"/>
      <c r="V658" s="71">
        <v>0</v>
      </c>
      <c r="W658" s="66"/>
      <c r="X658" s="66"/>
      <c r="Y658" s="35">
        <f>IF(T658=Pomocný_list!$B$4,((W658/0.75)+X658),(W658)+X658*0.75)</f>
        <v>0</v>
      </c>
      <c r="Z658" s="66"/>
      <c r="AA658" s="67"/>
      <c r="AB658" s="69"/>
      <c r="AC658" s="69"/>
      <c r="AD658" s="33" t="str">
        <f si="42" t="shared"/>
        <v>Splněna</v>
      </c>
      <c r="AE658" s="34">
        <f si="45" t="shared"/>
        <v>0</v>
      </c>
      <c r="AF658" s="34">
        <f si="43" t="shared"/>
        <v>0</v>
      </c>
      <c r="AG658" s="65"/>
      <c r="AH658" s="65"/>
      <c r="AI658" s="65"/>
      <c r="AJ658" s="65"/>
      <c r="AK658" s="65"/>
      <c r="AL658" s="65"/>
      <c r="AM658" s="65"/>
      <c r="AN658" s="65"/>
      <c r="AO658" s="65"/>
      <c r="AP658" s="37" t="b">
        <f>IF(AD658="Nesplněna","Nezpůsobilé výdaje",IFERROR(IF(T658=Pomocný_list!$B$2,AF658*Pomocný_list!$C$2,IF(T658=Pomocný_list!$B$3,AF658*Pomocný_list!$C$3,IF(T658=Pomocný_list!$B$4,AF658*Pomocný_list!$C$4,IF(T658=Pomocný_list!$B$5,AF658*Pomocný_list!$C$5,IF(T658=Pomocný_list!$B$6,AF658*Pomocný_list!$C$6,IF(T658=Pomocný_list!$B$7,AF658*Pomocný_list!$C$7,IF(T658=Pomocný_list!$B$8,AF658*Pomocný_list!$C$8))))))),"Chybné údaje"))</f>
        <v>0</v>
      </c>
      <c r="AQ658" s="45">
        <f si="44" t="shared"/>
        <v>0</v>
      </c>
      <c r="AR658" s="63"/>
      <c r="AS658" s="63"/>
      <c r="AT658" s="64"/>
      <c r="AU658" s="65"/>
      <c r="AV658" s="65"/>
      <c r="AW658" s="65"/>
      <c r="AX658" s="65"/>
      <c r="AY658" s="65"/>
      <c r="AZ658" s="65"/>
      <c r="BA658" s="65"/>
      <c r="BB658" s="65"/>
      <c r="BC658" s="65"/>
      <c r="BD658" s="65"/>
      <c r="BE658" s="65"/>
      <c r="BF658" s="65"/>
      <c r="BG658" s="65"/>
      <c r="BH658" s="65"/>
      <c r="BI658" s="65"/>
      <c r="BJ658" s="65"/>
      <c r="BK658" s="65"/>
      <c r="BL658" s="65"/>
      <c r="BM658" s="65"/>
      <c r="BN658" s="65"/>
      <c r="BO658" s="65"/>
      <c r="BP658" s="65"/>
      <c r="BQ658" s="65"/>
      <c r="BR658" s="65"/>
      <c r="BS658" s="65"/>
      <c r="BT658" s="65"/>
      <c r="BU658" s="65"/>
      <c r="BV658" s="65"/>
      <c r="BW658" s="65"/>
    </row>
    <row r="659" spans="15:75" x14ac:dyDescent="0.25">
      <c r="O659" s="70"/>
      <c r="P659" s="70"/>
      <c r="Q659" s="70"/>
      <c r="R659" s="70"/>
      <c r="S659" s="70"/>
      <c r="T659" s="70"/>
      <c r="U659" s="70"/>
      <c r="V659" s="71">
        <v>0</v>
      </c>
      <c r="W659" s="66"/>
      <c r="X659" s="66"/>
      <c r="Y659" s="35">
        <f>IF(T659=Pomocný_list!$B$4,((W659/0.75)+X659),(W659)+X659*0.75)</f>
        <v>0</v>
      </c>
      <c r="Z659" s="66"/>
      <c r="AA659" s="67"/>
      <c r="AB659" s="69"/>
      <c r="AC659" s="69"/>
      <c r="AD659" s="33" t="str">
        <f si="42" t="shared"/>
        <v>Splněna</v>
      </c>
      <c r="AE659" s="34">
        <f si="45" t="shared"/>
        <v>0</v>
      </c>
      <c r="AF659" s="34">
        <f si="43" t="shared"/>
        <v>0</v>
      </c>
      <c r="AG659" s="65"/>
      <c r="AH659" s="65"/>
      <c r="AI659" s="65"/>
      <c r="AJ659" s="65"/>
      <c r="AK659" s="65"/>
      <c r="AL659" s="65"/>
      <c r="AM659" s="65"/>
      <c r="AN659" s="65"/>
      <c r="AO659" s="65"/>
      <c r="AP659" s="37" t="b">
        <f>IF(AD659="Nesplněna","Nezpůsobilé výdaje",IFERROR(IF(T659=Pomocný_list!$B$2,AF659*Pomocný_list!$C$2,IF(T659=Pomocný_list!$B$3,AF659*Pomocný_list!$C$3,IF(T659=Pomocný_list!$B$4,AF659*Pomocný_list!$C$4,IF(T659=Pomocný_list!$B$5,AF659*Pomocný_list!$C$5,IF(T659=Pomocný_list!$B$6,AF659*Pomocný_list!$C$6,IF(T659=Pomocný_list!$B$7,AF659*Pomocný_list!$C$7,IF(T659=Pomocný_list!$B$8,AF659*Pomocný_list!$C$8))))))),"Chybné údaje"))</f>
        <v>0</v>
      </c>
      <c r="AQ659" s="45">
        <f si="44" t="shared"/>
        <v>0</v>
      </c>
      <c r="AR659" s="63"/>
      <c r="AS659" s="63"/>
      <c r="AT659" s="64"/>
      <c r="AU659" s="65"/>
      <c r="AV659" s="65"/>
      <c r="AW659" s="65"/>
      <c r="AX659" s="65"/>
      <c r="AY659" s="65"/>
      <c r="AZ659" s="65"/>
      <c r="BA659" s="65"/>
      <c r="BB659" s="65"/>
      <c r="BC659" s="65"/>
      <c r="BD659" s="65"/>
      <c r="BE659" s="65"/>
      <c r="BF659" s="65"/>
      <c r="BG659" s="65"/>
      <c r="BH659" s="65"/>
      <c r="BI659" s="65"/>
      <c r="BJ659" s="65"/>
      <c r="BK659" s="65"/>
      <c r="BL659" s="65"/>
      <c r="BM659" s="65"/>
      <c r="BN659" s="65"/>
      <c r="BO659" s="65"/>
      <c r="BP659" s="65"/>
      <c r="BQ659" s="65"/>
      <c r="BR659" s="65"/>
      <c r="BS659" s="65"/>
      <c r="BT659" s="65"/>
      <c r="BU659" s="65"/>
      <c r="BV659" s="65"/>
      <c r="BW659" s="65"/>
    </row>
    <row r="660" spans="15:75" x14ac:dyDescent="0.25">
      <c r="O660" s="70"/>
      <c r="P660" s="70"/>
      <c r="Q660" s="70"/>
      <c r="R660" s="70"/>
      <c r="S660" s="70"/>
      <c r="T660" s="70"/>
      <c r="U660" s="70"/>
      <c r="V660" s="71">
        <v>0</v>
      </c>
      <c r="W660" s="66"/>
      <c r="X660" s="66"/>
      <c r="Y660" s="35">
        <f>IF(T660=Pomocný_list!$B$4,((W660/0.75)+X660),(W660)+X660*0.75)</f>
        <v>0</v>
      </c>
      <c r="Z660" s="66"/>
      <c r="AA660" s="67"/>
      <c r="AB660" s="69"/>
      <c r="AC660" s="69"/>
      <c r="AD660" s="33" t="str">
        <f si="42" t="shared"/>
        <v>Splněna</v>
      </c>
      <c r="AE660" s="34">
        <f si="45" t="shared"/>
        <v>0</v>
      </c>
      <c r="AF660" s="34">
        <f si="43" t="shared"/>
        <v>0</v>
      </c>
      <c r="AG660" s="65"/>
      <c r="AH660" s="65"/>
      <c r="AI660" s="65"/>
      <c r="AJ660" s="65"/>
      <c r="AK660" s="65"/>
      <c r="AL660" s="65"/>
      <c r="AM660" s="65"/>
      <c r="AN660" s="65"/>
      <c r="AO660" s="65"/>
      <c r="AP660" s="37" t="b">
        <f>IF(AD660="Nesplněna","Nezpůsobilé výdaje",IFERROR(IF(T660=Pomocný_list!$B$2,AF660*Pomocný_list!$C$2,IF(T660=Pomocný_list!$B$3,AF660*Pomocný_list!$C$3,IF(T660=Pomocný_list!$B$4,AF660*Pomocný_list!$C$4,IF(T660=Pomocný_list!$B$5,AF660*Pomocný_list!$C$5,IF(T660=Pomocný_list!$B$6,AF660*Pomocný_list!$C$6,IF(T660=Pomocný_list!$B$7,AF660*Pomocný_list!$C$7,IF(T660=Pomocný_list!$B$8,AF660*Pomocný_list!$C$8))))))),"Chybné údaje"))</f>
        <v>0</v>
      </c>
      <c r="AQ660" s="45">
        <f si="44" t="shared"/>
        <v>0</v>
      </c>
      <c r="AR660" s="63"/>
      <c r="AS660" s="63"/>
      <c r="AT660" s="64"/>
      <c r="AU660" s="65"/>
      <c r="AV660" s="65"/>
      <c r="AW660" s="65"/>
      <c r="AX660" s="65"/>
      <c r="AY660" s="65"/>
      <c r="AZ660" s="65"/>
      <c r="BA660" s="65"/>
      <c r="BB660" s="65"/>
      <c r="BC660" s="65"/>
      <c r="BD660" s="65"/>
      <c r="BE660" s="65"/>
      <c r="BF660" s="65"/>
      <c r="BG660" s="65"/>
      <c r="BH660" s="65"/>
      <c r="BI660" s="65"/>
      <c r="BJ660" s="65"/>
      <c r="BK660" s="65"/>
      <c r="BL660" s="65"/>
      <c r="BM660" s="65"/>
      <c r="BN660" s="65"/>
      <c r="BO660" s="65"/>
      <c r="BP660" s="65"/>
      <c r="BQ660" s="65"/>
      <c r="BR660" s="65"/>
      <c r="BS660" s="65"/>
      <c r="BT660" s="65"/>
      <c r="BU660" s="65"/>
      <c r="BV660" s="65"/>
      <c r="BW660" s="65"/>
    </row>
    <row r="661" spans="15:75" x14ac:dyDescent="0.25">
      <c r="O661" s="70"/>
      <c r="P661" s="70"/>
      <c r="Q661" s="70"/>
      <c r="R661" s="70"/>
      <c r="S661" s="70"/>
      <c r="T661" s="70"/>
      <c r="U661" s="70"/>
      <c r="V661" s="71">
        <v>0</v>
      </c>
      <c r="W661" s="66"/>
      <c r="X661" s="66"/>
      <c r="Y661" s="35">
        <f>IF(T661=Pomocný_list!$B$4,((W661/0.75)+X661),(W661)+X661*0.75)</f>
        <v>0</v>
      </c>
      <c r="Z661" s="66"/>
      <c r="AA661" s="67"/>
      <c r="AB661" s="69"/>
      <c r="AC661" s="69"/>
      <c r="AD661" s="33" t="str">
        <f si="42" t="shared"/>
        <v>Splněna</v>
      </c>
      <c r="AE661" s="34">
        <f si="45" t="shared"/>
        <v>0</v>
      </c>
      <c r="AF661" s="34">
        <f si="43" t="shared"/>
        <v>0</v>
      </c>
      <c r="AG661" s="65"/>
      <c r="AH661" s="65"/>
      <c r="AI661" s="65"/>
      <c r="AJ661" s="65"/>
      <c r="AK661" s="65"/>
      <c r="AL661" s="65"/>
      <c r="AM661" s="65"/>
      <c r="AN661" s="65"/>
      <c r="AO661" s="65"/>
      <c r="AP661" s="37" t="b">
        <f>IF(AD661="Nesplněna","Nezpůsobilé výdaje",IFERROR(IF(T661=Pomocný_list!$B$2,AF661*Pomocný_list!$C$2,IF(T661=Pomocný_list!$B$3,AF661*Pomocný_list!$C$3,IF(T661=Pomocný_list!$B$4,AF661*Pomocný_list!$C$4,IF(T661=Pomocný_list!$B$5,AF661*Pomocný_list!$C$5,IF(T661=Pomocný_list!$B$6,AF661*Pomocný_list!$C$6,IF(T661=Pomocný_list!$B$7,AF661*Pomocný_list!$C$7,IF(T661=Pomocný_list!$B$8,AF661*Pomocný_list!$C$8))))))),"Chybné údaje"))</f>
        <v>0</v>
      </c>
      <c r="AQ661" s="45">
        <f si="44" t="shared"/>
        <v>0</v>
      </c>
      <c r="AR661" s="63"/>
      <c r="AS661" s="63"/>
      <c r="AT661" s="64"/>
      <c r="AU661" s="65"/>
      <c r="AV661" s="65"/>
      <c r="AW661" s="65"/>
      <c r="AX661" s="65"/>
      <c r="AY661" s="65"/>
      <c r="AZ661" s="65"/>
      <c r="BA661" s="65"/>
      <c r="BB661" s="65"/>
      <c r="BC661" s="65"/>
      <c r="BD661" s="65"/>
      <c r="BE661" s="65"/>
      <c r="BF661" s="65"/>
      <c r="BG661" s="65"/>
      <c r="BH661" s="65"/>
      <c r="BI661" s="65"/>
      <c r="BJ661" s="65"/>
      <c r="BK661" s="65"/>
      <c r="BL661" s="65"/>
      <c r="BM661" s="65"/>
      <c r="BN661" s="65"/>
      <c r="BO661" s="65"/>
      <c r="BP661" s="65"/>
      <c r="BQ661" s="65"/>
      <c r="BR661" s="65"/>
      <c r="BS661" s="65"/>
      <c r="BT661" s="65"/>
      <c r="BU661" s="65"/>
      <c r="BV661" s="65"/>
      <c r="BW661" s="65"/>
    </row>
    <row r="662" spans="15:75" x14ac:dyDescent="0.25">
      <c r="O662" s="70"/>
      <c r="P662" s="70"/>
      <c r="Q662" s="70"/>
      <c r="R662" s="70"/>
      <c r="S662" s="70"/>
      <c r="T662" s="70"/>
      <c r="U662" s="70"/>
      <c r="V662" s="71">
        <v>0</v>
      </c>
      <c r="W662" s="66"/>
      <c r="X662" s="66"/>
      <c r="Y662" s="35">
        <f>IF(T662=Pomocný_list!$B$4,((W662/0.75)+X662),(W662)+X662*0.75)</f>
        <v>0</v>
      </c>
      <c r="Z662" s="66"/>
      <c r="AA662" s="67"/>
      <c r="AB662" s="69"/>
      <c r="AC662" s="69"/>
      <c r="AD662" s="33" t="str">
        <f si="42" t="shared"/>
        <v>Splněna</v>
      </c>
      <c r="AE662" s="34">
        <f si="45" t="shared"/>
        <v>0</v>
      </c>
      <c r="AF662" s="34">
        <f si="43" t="shared"/>
        <v>0</v>
      </c>
      <c r="AG662" s="65"/>
      <c r="AH662" s="65"/>
      <c r="AI662" s="65"/>
      <c r="AJ662" s="65"/>
      <c r="AK662" s="65"/>
      <c r="AL662" s="65"/>
      <c r="AM662" s="65"/>
      <c r="AN662" s="65"/>
      <c r="AO662" s="65"/>
      <c r="AP662" s="37" t="b">
        <f>IF(AD662="Nesplněna","Nezpůsobilé výdaje",IFERROR(IF(T662=Pomocný_list!$B$2,AF662*Pomocný_list!$C$2,IF(T662=Pomocný_list!$B$3,AF662*Pomocný_list!$C$3,IF(T662=Pomocný_list!$B$4,AF662*Pomocný_list!$C$4,IF(T662=Pomocný_list!$B$5,AF662*Pomocný_list!$C$5,IF(T662=Pomocný_list!$B$6,AF662*Pomocný_list!$C$6,IF(T662=Pomocný_list!$B$7,AF662*Pomocný_list!$C$7,IF(T662=Pomocný_list!$B$8,AF662*Pomocný_list!$C$8))))))),"Chybné údaje"))</f>
        <v>0</v>
      </c>
      <c r="AQ662" s="45">
        <f si="44" t="shared"/>
        <v>0</v>
      </c>
      <c r="AR662" s="63"/>
      <c r="AS662" s="63"/>
      <c r="AT662" s="64"/>
      <c r="AU662" s="65"/>
      <c r="AV662" s="65"/>
      <c r="AW662" s="65"/>
      <c r="AX662" s="65"/>
      <c r="AY662" s="65"/>
      <c r="AZ662" s="65"/>
      <c r="BA662" s="65"/>
      <c r="BB662" s="65"/>
      <c r="BC662" s="65"/>
      <c r="BD662" s="65"/>
      <c r="BE662" s="65"/>
      <c r="BF662" s="65"/>
      <c r="BG662" s="65"/>
      <c r="BH662" s="65"/>
      <c r="BI662" s="65"/>
      <c r="BJ662" s="65"/>
      <c r="BK662" s="65"/>
      <c r="BL662" s="65"/>
      <c r="BM662" s="65"/>
      <c r="BN662" s="65"/>
      <c r="BO662" s="65"/>
      <c r="BP662" s="65"/>
      <c r="BQ662" s="65"/>
      <c r="BR662" s="65"/>
      <c r="BS662" s="65"/>
      <c r="BT662" s="65"/>
      <c r="BU662" s="65"/>
      <c r="BV662" s="65"/>
      <c r="BW662" s="65"/>
    </row>
    <row r="663" spans="15:75" x14ac:dyDescent="0.25">
      <c r="O663" s="70"/>
      <c r="P663" s="70"/>
      <c r="Q663" s="70"/>
      <c r="R663" s="70"/>
      <c r="S663" s="70"/>
      <c r="T663" s="70"/>
      <c r="U663" s="70"/>
      <c r="V663" s="71">
        <v>0</v>
      </c>
      <c r="W663" s="66"/>
      <c r="X663" s="66"/>
      <c r="Y663" s="35">
        <f>IF(T663=Pomocný_list!$B$4,((W663/0.75)+X663),(W663)+X663*0.75)</f>
        <v>0</v>
      </c>
      <c r="Z663" s="66"/>
      <c r="AA663" s="67"/>
      <c r="AB663" s="69"/>
      <c r="AC663" s="69"/>
      <c r="AD663" s="33" t="str">
        <f si="42" t="shared"/>
        <v>Splněna</v>
      </c>
      <c r="AE663" s="34">
        <f si="45" t="shared"/>
        <v>0</v>
      </c>
      <c r="AF663" s="34">
        <f si="43" t="shared"/>
        <v>0</v>
      </c>
      <c r="AG663" s="65"/>
      <c r="AH663" s="65"/>
      <c r="AI663" s="65"/>
      <c r="AJ663" s="65"/>
      <c r="AK663" s="65"/>
      <c r="AL663" s="65"/>
      <c r="AM663" s="65"/>
      <c r="AN663" s="65"/>
      <c r="AO663" s="65"/>
      <c r="AP663" s="37" t="b">
        <f>IF(AD663="Nesplněna","Nezpůsobilé výdaje",IFERROR(IF(T663=Pomocný_list!$B$2,AF663*Pomocný_list!$C$2,IF(T663=Pomocný_list!$B$3,AF663*Pomocný_list!$C$3,IF(T663=Pomocný_list!$B$4,AF663*Pomocný_list!$C$4,IF(T663=Pomocný_list!$B$5,AF663*Pomocný_list!$C$5,IF(T663=Pomocný_list!$B$6,AF663*Pomocný_list!$C$6,IF(T663=Pomocný_list!$B$7,AF663*Pomocný_list!$C$7,IF(T663=Pomocný_list!$B$8,AF663*Pomocný_list!$C$8))))))),"Chybné údaje"))</f>
        <v>0</v>
      </c>
      <c r="AQ663" s="45">
        <f si="44" t="shared"/>
        <v>0</v>
      </c>
      <c r="AR663" s="63"/>
      <c r="AS663" s="63"/>
      <c r="AT663" s="64"/>
      <c r="AU663" s="65"/>
      <c r="AV663" s="65"/>
      <c r="AW663" s="65"/>
      <c r="AX663" s="65"/>
      <c r="AY663" s="65"/>
      <c r="AZ663" s="65"/>
      <c r="BA663" s="65"/>
      <c r="BB663" s="65"/>
      <c r="BC663" s="65"/>
      <c r="BD663" s="65"/>
      <c r="BE663" s="65"/>
      <c r="BF663" s="65"/>
      <c r="BG663" s="65"/>
      <c r="BH663" s="65"/>
      <c r="BI663" s="65"/>
      <c r="BJ663" s="65"/>
      <c r="BK663" s="65"/>
      <c r="BL663" s="65"/>
      <c r="BM663" s="65"/>
      <c r="BN663" s="65"/>
      <c r="BO663" s="65"/>
      <c r="BP663" s="65"/>
      <c r="BQ663" s="65"/>
      <c r="BR663" s="65"/>
      <c r="BS663" s="65"/>
      <c r="BT663" s="65"/>
      <c r="BU663" s="65"/>
      <c r="BV663" s="65"/>
      <c r="BW663" s="65"/>
    </row>
    <row r="664" spans="15:75" x14ac:dyDescent="0.25">
      <c r="O664" s="70"/>
      <c r="P664" s="70"/>
      <c r="Q664" s="70"/>
      <c r="R664" s="70"/>
      <c r="S664" s="70"/>
      <c r="T664" s="70"/>
      <c r="U664" s="70"/>
      <c r="V664" s="71">
        <v>0</v>
      </c>
      <c r="W664" s="66"/>
      <c r="X664" s="66"/>
      <c r="Y664" s="35">
        <f>IF(T664=Pomocný_list!$B$4,((W664/0.75)+X664),(W664)+X664*0.75)</f>
        <v>0</v>
      </c>
      <c r="Z664" s="66"/>
      <c r="AA664" s="67"/>
      <c r="AB664" s="69"/>
      <c r="AC664" s="69"/>
      <c r="AD664" s="33" t="str">
        <f si="42" t="shared"/>
        <v>Splněna</v>
      </c>
      <c r="AE664" s="34">
        <f si="45" t="shared"/>
        <v>0</v>
      </c>
      <c r="AF664" s="34">
        <f si="43" t="shared"/>
        <v>0</v>
      </c>
      <c r="AG664" s="65"/>
      <c r="AH664" s="65"/>
      <c r="AI664" s="65"/>
      <c r="AJ664" s="65"/>
      <c r="AK664" s="65"/>
      <c r="AL664" s="65"/>
      <c r="AM664" s="65"/>
      <c r="AN664" s="65"/>
      <c r="AO664" s="65"/>
      <c r="AP664" s="37" t="b">
        <f>IF(AD664="Nesplněna","Nezpůsobilé výdaje",IFERROR(IF(T664=Pomocný_list!$B$2,AF664*Pomocný_list!$C$2,IF(T664=Pomocný_list!$B$3,AF664*Pomocný_list!$C$3,IF(T664=Pomocný_list!$B$4,AF664*Pomocný_list!$C$4,IF(T664=Pomocný_list!$B$5,AF664*Pomocný_list!$C$5,IF(T664=Pomocný_list!$B$6,AF664*Pomocný_list!$C$6,IF(T664=Pomocný_list!$B$7,AF664*Pomocný_list!$C$7,IF(T664=Pomocný_list!$B$8,AF664*Pomocný_list!$C$8))))))),"Chybné údaje"))</f>
        <v>0</v>
      </c>
      <c r="AQ664" s="45">
        <f si="44" t="shared"/>
        <v>0</v>
      </c>
      <c r="AR664" s="63"/>
      <c r="AS664" s="63"/>
      <c r="AT664" s="64"/>
      <c r="AU664" s="65"/>
      <c r="AV664" s="65"/>
      <c r="AW664" s="65"/>
      <c r="AX664" s="65"/>
      <c r="AY664" s="65"/>
      <c r="AZ664" s="65"/>
      <c r="BA664" s="65"/>
      <c r="BB664" s="65"/>
      <c r="BC664" s="65"/>
      <c r="BD664" s="65"/>
      <c r="BE664" s="65"/>
      <c r="BF664" s="65"/>
      <c r="BG664" s="65"/>
      <c r="BH664" s="65"/>
      <c r="BI664" s="65"/>
      <c r="BJ664" s="65"/>
      <c r="BK664" s="65"/>
      <c r="BL664" s="65"/>
      <c r="BM664" s="65"/>
      <c r="BN664" s="65"/>
      <c r="BO664" s="65"/>
      <c r="BP664" s="65"/>
      <c r="BQ664" s="65"/>
      <c r="BR664" s="65"/>
      <c r="BS664" s="65"/>
      <c r="BT664" s="65"/>
      <c r="BU664" s="65"/>
      <c r="BV664" s="65"/>
      <c r="BW664" s="65"/>
    </row>
    <row r="665" spans="15:75" x14ac:dyDescent="0.25">
      <c r="O665" s="70"/>
      <c r="P665" s="70"/>
      <c r="Q665" s="70"/>
      <c r="R665" s="70"/>
      <c r="S665" s="70"/>
      <c r="T665" s="70"/>
      <c r="U665" s="70"/>
      <c r="V665" s="71">
        <v>0</v>
      </c>
      <c r="W665" s="66"/>
      <c r="X665" s="66"/>
      <c r="Y665" s="35">
        <f>IF(T665=Pomocný_list!$B$4,((W665/0.75)+X665),(W665)+X665*0.75)</f>
        <v>0</v>
      </c>
      <c r="Z665" s="66"/>
      <c r="AA665" s="67"/>
      <c r="AB665" s="69"/>
      <c r="AC665" s="69"/>
      <c r="AD665" s="33" t="str">
        <f si="42" t="shared"/>
        <v>Splněna</v>
      </c>
      <c r="AE665" s="34">
        <f si="45" t="shared"/>
        <v>0</v>
      </c>
      <c r="AF665" s="34">
        <f si="43" t="shared"/>
        <v>0</v>
      </c>
      <c r="AG665" s="65"/>
      <c r="AH665" s="65"/>
      <c r="AI665" s="65"/>
      <c r="AJ665" s="65"/>
      <c r="AK665" s="65"/>
      <c r="AL665" s="65"/>
      <c r="AM665" s="65"/>
      <c r="AN665" s="65"/>
      <c r="AO665" s="65"/>
      <c r="AP665" s="37" t="b">
        <f>IF(AD665="Nesplněna","Nezpůsobilé výdaje",IFERROR(IF(T665=Pomocný_list!$B$2,AF665*Pomocný_list!$C$2,IF(T665=Pomocný_list!$B$3,AF665*Pomocný_list!$C$3,IF(T665=Pomocný_list!$B$4,AF665*Pomocný_list!$C$4,IF(T665=Pomocný_list!$B$5,AF665*Pomocný_list!$C$5,IF(T665=Pomocný_list!$B$6,AF665*Pomocný_list!$C$6,IF(T665=Pomocný_list!$B$7,AF665*Pomocný_list!$C$7,IF(T665=Pomocný_list!$B$8,AF665*Pomocný_list!$C$8))))))),"Chybné údaje"))</f>
        <v>0</v>
      </c>
      <c r="AQ665" s="45">
        <f si="44" t="shared"/>
        <v>0</v>
      </c>
      <c r="AR665" s="63"/>
      <c r="AS665" s="63"/>
      <c r="AT665" s="64"/>
      <c r="AU665" s="65"/>
      <c r="AV665" s="65"/>
      <c r="AW665" s="65"/>
      <c r="AX665" s="65"/>
      <c r="AY665" s="65"/>
      <c r="AZ665" s="65"/>
      <c r="BA665" s="65"/>
      <c r="BB665" s="65"/>
      <c r="BC665" s="65"/>
      <c r="BD665" s="65"/>
      <c r="BE665" s="65"/>
      <c r="BF665" s="65"/>
      <c r="BG665" s="65"/>
      <c r="BH665" s="65"/>
      <c r="BI665" s="65"/>
      <c r="BJ665" s="65"/>
      <c r="BK665" s="65"/>
      <c r="BL665" s="65"/>
      <c r="BM665" s="65"/>
      <c r="BN665" s="65"/>
      <c r="BO665" s="65"/>
      <c r="BP665" s="65"/>
      <c r="BQ665" s="65"/>
      <c r="BR665" s="65"/>
      <c r="BS665" s="65"/>
      <c r="BT665" s="65"/>
      <c r="BU665" s="65"/>
      <c r="BV665" s="65"/>
      <c r="BW665" s="65"/>
    </row>
    <row r="666" spans="15:75" x14ac:dyDescent="0.25">
      <c r="O666" s="70"/>
      <c r="P666" s="70"/>
      <c r="Q666" s="70"/>
      <c r="R666" s="70"/>
      <c r="S666" s="70"/>
      <c r="T666" s="70"/>
      <c r="U666" s="70"/>
      <c r="V666" s="71">
        <v>0</v>
      </c>
      <c r="W666" s="66"/>
      <c r="X666" s="66"/>
      <c r="Y666" s="35">
        <f>IF(T666=Pomocný_list!$B$4,((W666/0.75)+X666),(W666)+X666*0.75)</f>
        <v>0</v>
      </c>
      <c r="Z666" s="66"/>
      <c r="AA666" s="67"/>
      <c r="AB666" s="69"/>
      <c r="AC666" s="69"/>
      <c r="AD666" s="33" t="str">
        <f si="42" t="shared"/>
        <v>Splněna</v>
      </c>
      <c r="AE666" s="34">
        <f si="45" t="shared"/>
        <v>0</v>
      </c>
      <c r="AF666" s="34">
        <f si="43" t="shared"/>
        <v>0</v>
      </c>
      <c r="AG666" s="65"/>
      <c r="AH666" s="65"/>
      <c r="AI666" s="65"/>
      <c r="AJ666" s="65"/>
      <c r="AK666" s="65"/>
      <c r="AL666" s="65"/>
      <c r="AM666" s="65"/>
      <c r="AN666" s="65"/>
      <c r="AO666" s="65"/>
      <c r="AP666" s="37" t="b">
        <f>IF(AD666="Nesplněna","Nezpůsobilé výdaje",IFERROR(IF(T666=Pomocný_list!$B$2,AF666*Pomocný_list!$C$2,IF(T666=Pomocný_list!$B$3,AF666*Pomocný_list!$C$3,IF(T666=Pomocný_list!$B$4,AF666*Pomocný_list!$C$4,IF(T666=Pomocný_list!$B$5,AF666*Pomocný_list!$C$5,IF(T666=Pomocný_list!$B$6,AF666*Pomocný_list!$C$6,IF(T666=Pomocný_list!$B$7,AF666*Pomocný_list!$C$7,IF(T666=Pomocný_list!$B$8,AF666*Pomocný_list!$C$8))))))),"Chybné údaje"))</f>
        <v>0</v>
      </c>
      <c r="AQ666" s="45">
        <f si="44" t="shared"/>
        <v>0</v>
      </c>
      <c r="AR666" s="63"/>
      <c r="AS666" s="63"/>
      <c r="AT666" s="64"/>
      <c r="AU666" s="65"/>
      <c r="AV666" s="65"/>
      <c r="AW666" s="65"/>
      <c r="AX666" s="65"/>
      <c r="AY666" s="65"/>
      <c r="AZ666" s="65"/>
      <c r="BA666" s="65"/>
      <c r="BB666" s="65"/>
      <c r="BC666" s="65"/>
      <c r="BD666" s="65"/>
      <c r="BE666" s="65"/>
      <c r="BF666" s="65"/>
      <c r="BG666" s="65"/>
      <c r="BH666" s="65"/>
      <c r="BI666" s="65"/>
      <c r="BJ666" s="65"/>
      <c r="BK666" s="65"/>
      <c r="BL666" s="65"/>
      <c r="BM666" s="65"/>
      <c r="BN666" s="65"/>
      <c r="BO666" s="65"/>
      <c r="BP666" s="65"/>
      <c r="BQ666" s="65"/>
      <c r="BR666" s="65"/>
      <c r="BS666" s="65"/>
      <c r="BT666" s="65"/>
      <c r="BU666" s="65"/>
      <c r="BV666" s="65"/>
      <c r="BW666" s="65"/>
    </row>
    <row r="667" spans="15:75" x14ac:dyDescent="0.25">
      <c r="O667" s="70"/>
      <c r="P667" s="70"/>
      <c r="Q667" s="70"/>
      <c r="R667" s="70"/>
      <c r="S667" s="70"/>
      <c r="T667" s="70"/>
      <c r="U667" s="70"/>
      <c r="V667" s="71">
        <v>0</v>
      </c>
      <c r="W667" s="66"/>
      <c r="X667" s="66"/>
      <c r="Y667" s="35">
        <f>IF(T667=Pomocný_list!$B$4,((W667/0.75)+X667),(W667)+X667*0.75)</f>
        <v>0</v>
      </c>
      <c r="Z667" s="66"/>
      <c r="AA667" s="67"/>
      <c r="AB667" s="69"/>
      <c r="AC667" s="69"/>
      <c r="AD667" s="33" t="str">
        <f si="42" t="shared"/>
        <v>Splněna</v>
      </c>
      <c r="AE667" s="34">
        <f si="45" t="shared"/>
        <v>0</v>
      </c>
      <c r="AF667" s="34">
        <f si="43" t="shared"/>
        <v>0</v>
      </c>
      <c r="AG667" s="65"/>
      <c r="AH667" s="65"/>
      <c r="AI667" s="65"/>
      <c r="AJ667" s="65"/>
      <c r="AK667" s="65"/>
      <c r="AL667" s="65"/>
      <c r="AM667" s="65"/>
      <c r="AN667" s="65"/>
      <c r="AO667" s="65"/>
      <c r="AP667" s="37" t="b">
        <f>IF(AD667="Nesplněna","Nezpůsobilé výdaje",IFERROR(IF(T667=Pomocný_list!$B$2,AF667*Pomocný_list!$C$2,IF(T667=Pomocný_list!$B$3,AF667*Pomocný_list!$C$3,IF(T667=Pomocný_list!$B$4,AF667*Pomocný_list!$C$4,IF(T667=Pomocný_list!$B$5,AF667*Pomocný_list!$C$5,IF(T667=Pomocný_list!$B$6,AF667*Pomocný_list!$C$6,IF(T667=Pomocný_list!$B$7,AF667*Pomocný_list!$C$7,IF(T667=Pomocný_list!$B$8,AF667*Pomocný_list!$C$8))))))),"Chybné údaje"))</f>
        <v>0</v>
      </c>
      <c r="AQ667" s="45">
        <f si="44" t="shared"/>
        <v>0</v>
      </c>
      <c r="AR667" s="63"/>
      <c r="AS667" s="63"/>
      <c r="AT667" s="64"/>
      <c r="AU667" s="65"/>
      <c r="AV667" s="65"/>
      <c r="AW667" s="65"/>
      <c r="AX667" s="65"/>
      <c r="AY667" s="65"/>
      <c r="AZ667" s="65"/>
      <c r="BA667" s="65"/>
      <c r="BB667" s="65"/>
      <c r="BC667" s="65"/>
      <c r="BD667" s="65"/>
      <c r="BE667" s="65"/>
      <c r="BF667" s="65"/>
      <c r="BG667" s="65"/>
      <c r="BH667" s="65"/>
      <c r="BI667" s="65"/>
      <c r="BJ667" s="65"/>
      <c r="BK667" s="65"/>
      <c r="BL667" s="65"/>
      <c r="BM667" s="65"/>
      <c r="BN667" s="65"/>
      <c r="BO667" s="65"/>
      <c r="BP667" s="65"/>
      <c r="BQ667" s="65"/>
      <c r="BR667" s="65"/>
      <c r="BS667" s="65"/>
      <c r="BT667" s="65"/>
      <c r="BU667" s="65"/>
      <c r="BV667" s="65"/>
      <c r="BW667" s="65"/>
    </row>
    <row r="668" spans="15:75" x14ac:dyDescent="0.25">
      <c r="O668" s="70"/>
      <c r="P668" s="70"/>
      <c r="Q668" s="70"/>
      <c r="R668" s="70"/>
      <c r="S668" s="70"/>
      <c r="T668" s="70"/>
      <c r="U668" s="70"/>
      <c r="V668" s="71">
        <v>0</v>
      </c>
      <c r="W668" s="66"/>
      <c r="X668" s="66"/>
      <c r="Y668" s="35">
        <f>IF(T668=Pomocný_list!$B$4,((W668/0.75)+X668),(W668)+X668*0.75)</f>
        <v>0</v>
      </c>
      <c r="Z668" s="66"/>
      <c r="AA668" s="67"/>
      <c r="AB668" s="69"/>
      <c r="AC668" s="69"/>
      <c r="AD668" s="33" t="str">
        <f si="42" t="shared"/>
        <v>Splněna</v>
      </c>
      <c r="AE668" s="34">
        <f si="45" t="shared"/>
        <v>0</v>
      </c>
      <c r="AF668" s="34">
        <f si="43" t="shared"/>
        <v>0</v>
      </c>
      <c r="AG668" s="65"/>
      <c r="AH668" s="65"/>
      <c r="AI668" s="65"/>
      <c r="AJ668" s="65"/>
      <c r="AK668" s="65"/>
      <c r="AL668" s="65"/>
      <c r="AM668" s="65"/>
      <c r="AN668" s="65"/>
      <c r="AO668" s="65"/>
      <c r="AP668" s="37" t="b">
        <f>IF(AD668="Nesplněna","Nezpůsobilé výdaje",IFERROR(IF(T668=Pomocný_list!$B$2,AF668*Pomocný_list!$C$2,IF(T668=Pomocný_list!$B$3,AF668*Pomocný_list!$C$3,IF(T668=Pomocný_list!$B$4,AF668*Pomocný_list!$C$4,IF(T668=Pomocný_list!$B$5,AF668*Pomocný_list!$C$5,IF(T668=Pomocný_list!$B$6,AF668*Pomocný_list!$C$6,IF(T668=Pomocný_list!$B$7,AF668*Pomocný_list!$C$7,IF(T668=Pomocný_list!$B$8,AF668*Pomocný_list!$C$8))))))),"Chybné údaje"))</f>
        <v>0</v>
      </c>
      <c r="AQ668" s="45">
        <f si="44" t="shared"/>
        <v>0</v>
      </c>
      <c r="AR668" s="63"/>
      <c r="AS668" s="63"/>
      <c r="AT668" s="64"/>
      <c r="AU668" s="65"/>
      <c r="AV668" s="65"/>
      <c r="AW668" s="65"/>
      <c r="AX668" s="65"/>
      <c r="AY668" s="65"/>
      <c r="AZ668" s="65"/>
      <c r="BA668" s="65"/>
      <c r="BB668" s="65"/>
      <c r="BC668" s="65"/>
      <c r="BD668" s="65"/>
      <c r="BE668" s="65"/>
      <c r="BF668" s="65"/>
      <c r="BG668" s="65"/>
      <c r="BH668" s="65"/>
      <c r="BI668" s="65"/>
      <c r="BJ668" s="65"/>
      <c r="BK668" s="65"/>
      <c r="BL668" s="65"/>
      <c r="BM668" s="65"/>
      <c r="BN668" s="65"/>
      <c r="BO668" s="65"/>
      <c r="BP668" s="65"/>
      <c r="BQ668" s="65"/>
      <c r="BR668" s="65"/>
      <c r="BS668" s="65"/>
      <c r="BT668" s="65"/>
      <c r="BU668" s="65"/>
      <c r="BV668" s="65"/>
      <c r="BW668" s="65"/>
    </row>
    <row r="669" spans="15:75" x14ac:dyDescent="0.25">
      <c r="O669" s="70"/>
      <c r="P669" s="70"/>
      <c r="Q669" s="70"/>
      <c r="R669" s="70"/>
      <c r="S669" s="70"/>
      <c r="T669" s="70"/>
      <c r="U669" s="70"/>
      <c r="V669" s="71">
        <v>0</v>
      </c>
      <c r="W669" s="66"/>
      <c r="X669" s="66"/>
      <c r="Y669" s="35">
        <f>IF(T669=Pomocný_list!$B$4,((W669/0.75)+X669),(W669)+X669*0.75)</f>
        <v>0</v>
      </c>
      <c r="Z669" s="66"/>
      <c r="AA669" s="67"/>
      <c r="AB669" s="69"/>
      <c r="AC669" s="69"/>
      <c r="AD669" s="33" t="str">
        <f si="42" t="shared"/>
        <v>Splněna</v>
      </c>
      <c r="AE669" s="34">
        <f si="45" t="shared"/>
        <v>0</v>
      </c>
      <c r="AF669" s="34">
        <f si="43" t="shared"/>
        <v>0</v>
      </c>
      <c r="AG669" s="65"/>
      <c r="AH669" s="65"/>
      <c r="AI669" s="65"/>
      <c r="AJ669" s="65"/>
      <c r="AK669" s="65"/>
      <c r="AL669" s="65"/>
      <c r="AM669" s="65"/>
      <c r="AN669" s="65"/>
      <c r="AO669" s="65"/>
      <c r="AP669" s="37" t="b">
        <f>IF(AD669="Nesplněna","Nezpůsobilé výdaje",IFERROR(IF(T669=Pomocný_list!$B$2,AF669*Pomocný_list!$C$2,IF(T669=Pomocný_list!$B$3,AF669*Pomocný_list!$C$3,IF(T669=Pomocný_list!$B$4,AF669*Pomocný_list!$C$4,IF(T669=Pomocný_list!$B$5,AF669*Pomocný_list!$C$5,IF(T669=Pomocný_list!$B$6,AF669*Pomocný_list!$C$6,IF(T669=Pomocný_list!$B$7,AF669*Pomocný_list!$C$7,IF(T669=Pomocný_list!$B$8,AF669*Pomocný_list!$C$8))))))),"Chybné údaje"))</f>
        <v>0</v>
      </c>
      <c r="AQ669" s="45">
        <f si="44" t="shared"/>
        <v>0</v>
      </c>
      <c r="AR669" s="63"/>
      <c r="AS669" s="63"/>
      <c r="AT669" s="64"/>
      <c r="AU669" s="65"/>
      <c r="AV669" s="65"/>
      <c r="AW669" s="65"/>
      <c r="AX669" s="65"/>
      <c r="AY669" s="65"/>
      <c r="AZ669" s="65"/>
      <c r="BA669" s="65"/>
      <c r="BB669" s="65"/>
      <c r="BC669" s="65"/>
      <c r="BD669" s="65"/>
      <c r="BE669" s="65"/>
      <c r="BF669" s="65"/>
      <c r="BG669" s="65"/>
      <c r="BH669" s="65"/>
      <c r="BI669" s="65"/>
      <c r="BJ669" s="65"/>
      <c r="BK669" s="65"/>
      <c r="BL669" s="65"/>
      <c r="BM669" s="65"/>
      <c r="BN669" s="65"/>
      <c r="BO669" s="65"/>
      <c r="BP669" s="65"/>
      <c r="BQ669" s="65"/>
      <c r="BR669" s="65"/>
      <c r="BS669" s="65"/>
      <c r="BT669" s="65"/>
      <c r="BU669" s="65"/>
      <c r="BV669" s="65"/>
      <c r="BW669" s="65"/>
    </row>
    <row r="670" spans="15:75" x14ac:dyDescent="0.25">
      <c r="O670" s="70"/>
      <c r="P670" s="70"/>
      <c r="Q670" s="70"/>
      <c r="R670" s="70"/>
      <c r="S670" s="70"/>
      <c r="T670" s="70"/>
      <c r="U670" s="70"/>
      <c r="V670" s="71">
        <v>0</v>
      </c>
      <c r="W670" s="66"/>
      <c r="X670" s="66"/>
      <c r="Y670" s="35">
        <f>IF(T670=Pomocný_list!$B$4,((W670/0.75)+X670),(W670)+X670*0.75)</f>
        <v>0</v>
      </c>
      <c r="Z670" s="66"/>
      <c r="AA670" s="67"/>
      <c r="AB670" s="69"/>
      <c r="AC670" s="69"/>
      <c r="AD670" s="33" t="str">
        <f si="42" t="shared"/>
        <v>Splněna</v>
      </c>
      <c r="AE670" s="34">
        <f si="45" t="shared"/>
        <v>0</v>
      </c>
      <c r="AF670" s="34">
        <f si="43" t="shared"/>
        <v>0</v>
      </c>
      <c r="AG670" s="65"/>
      <c r="AH670" s="65"/>
      <c r="AI670" s="65"/>
      <c r="AJ670" s="65"/>
      <c r="AK670" s="65"/>
      <c r="AL670" s="65"/>
      <c r="AM670" s="65"/>
      <c r="AN670" s="65"/>
      <c r="AO670" s="65"/>
      <c r="AP670" s="37" t="b">
        <f>IF(AD670="Nesplněna","Nezpůsobilé výdaje",IFERROR(IF(T670=Pomocný_list!$B$2,AF670*Pomocný_list!$C$2,IF(T670=Pomocný_list!$B$3,AF670*Pomocný_list!$C$3,IF(T670=Pomocný_list!$B$4,AF670*Pomocný_list!$C$4,IF(T670=Pomocný_list!$B$5,AF670*Pomocný_list!$C$5,IF(T670=Pomocný_list!$B$6,AF670*Pomocný_list!$C$6,IF(T670=Pomocný_list!$B$7,AF670*Pomocný_list!$C$7,IF(T670=Pomocný_list!$B$8,AF670*Pomocný_list!$C$8))))))),"Chybné údaje"))</f>
        <v>0</v>
      </c>
      <c r="AQ670" s="45">
        <f si="44" t="shared"/>
        <v>0</v>
      </c>
      <c r="AR670" s="63"/>
      <c r="AS670" s="63"/>
      <c r="AT670" s="64"/>
      <c r="AU670" s="65"/>
      <c r="AV670" s="65"/>
      <c r="AW670" s="65"/>
      <c r="AX670" s="65"/>
      <c r="AY670" s="65"/>
      <c r="AZ670" s="65"/>
      <c r="BA670" s="65"/>
      <c r="BB670" s="65"/>
      <c r="BC670" s="65"/>
      <c r="BD670" s="65"/>
      <c r="BE670" s="65"/>
      <c r="BF670" s="65"/>
      <c r="BG670" s="65"/>
      <c r="BH670" s="65"/>
      <c r="BI670" s="65"/>
      <c r="BJ670" s="65"/>
      <c r="BK670" s="65"/>
      <c r="BL670" s="65"/>
      <c r="BM670" s="65"/>
      <c r="BN670" s="65"/>
      <c r="BO670" s="65"/>
      <c r="BP670" s="65"/>
      <c r="BQ670" s="65"/>
      <c r="BR670" s="65"/>
      <c r="BS670" s="65"/>
      <c r="BT670" s="65"/>
      <c r="BU670" s="65"/>
      <c r="BV670" s="65"/>
      <c r="BW670" s="65"/>
    </row>
    <row r="671" spans="15:75" x14ac:dyDescent="0.25">
      <c r="O671" s="70"/>
      <c r="P671" s="70"/>
      <c r="Q671" s="70"/>
      <c r="R671" s="70"/>
      <c r="S671" s="70"/>
      <c r="T671" s="70"/>
      <c r="U671" s="70"/>
      <c r="V671" s="71">
        <v>0</v>
      </c>
      <c r="W671" s="66"/>
      <c r="X671" s="66"/>
      <c r="Y671" s="35">
        <f>IF(T671=Pomocný_list!$B$4,((W671/0.75)+X671),(W671)+X671*0.75)</f>
        <v>0</v>
      </c>
      <c r="Z671" s="66"/>
      <c r="AA671" s="67"/>
      <c r="AB671" s="69"/>
      <c r="AC671" s="69"/>
      <c r="AD671" s="33" t="str">
        <f si="42" t="shared"/>
        <v>Splněna</v>
      </c>
      <c r="AE671" s="34">
        <f si="45" t="shared"/>
        <v>0</v>
      </c>
      <c r="AF671" s="34">
        <f si="43" t="shared"/>
        <v>0</v>
      </c>
      <c r="AG671" s="65"/>
      <c r="AH671" s="65"/>
      <c r="AI671" s="65"/>
      <c r="AJ671" s="65"/>
      <c r="AK671" s="65"/>
      <c r="AL671" s="65"/>
      <c r="AM671" s="65"/>
      <c r="AN671" s="65"/>
      <c r="AO671" s="65"/>
      <c r="AP671" s="37" t="b">
        <f>IF(AD671="Nesplněna","Nezpůsobilé výdaje",IFERROR(IF(T671=Pomocný_list!$B$2,AF671*Pomocný_list!$C$2,IF(T671=Pomocný_list!$B$3,AF671*Pomocný_list!$C$3,IF(T671=Pomocný_list!$B$4,AF671*Pomocný_list!$C$4,IF(T671=Pomocný_list!$B$5,AF671*Pomocný_list!$C$5,IF(T671=Pomocný_list!$B$6,AF671*Pomocný_list!$C$6,IF(T671=Pomocný_list!$B$7,AF671*Pomocný_list!$C$7,IF(T671=Pomocný_list!$B$8,AF671*Pomocný_list!$C$8))))))),"Chybné údaje"))</f>
        <v>0</v>
      </c>
      <c r="AQ671" s="45">
        <f si="44" t="shared"/>
        <v>0</v>
      </c>
      <c r="AR671" s="63"/>
      <c r="AS671" s="63"/>
      <c r="AT671" s="64"/>
      <c r="AU671" s="65"/>
      <c r="AV671" s="65"/>
      <c r="AW671" s="65"/>
      <c r="AX671" s="65"/>
      <c r="AY671" s="65"/>
      <c r="AZ671" s="65"/>
      <c r="BA671" s="65"/>
      <c r="BB671" s="65"/>
      <c r="BC671" s="65"/>
      <c r="BD671" s="65"/>
      <c r="BE671" s="65"/>
      <c r="BF671" s="65"/>
      <c r="BG671" s="65"/>
      <c r="BH671" s="65"/>
      <c r="BI671" s="65"/>
      <c r="BJ671" s="65"/>
      <c r="BK671" s="65"/>
      <c r="BL671" s="65"/>
      <c r="BM671" s="65"/>
      <c r="BN671" s="65"/>
      <c r="BO671" s="65"/>
      <c r="BP671" s="65"/>
      <c r="BQ671" s="65"/>
      <c r="BR671" s="65"/>
      <c r="BS671" s="65"/>
      <c r="BT671" s="65"/>
      <c r="BU671" s="65"/>
      <c r="BV671" s="65"/>
      <c r="BW671" s="65"/>
    </row>
    <row r="672" spans="15:75" x14ac:dyDescent="0.25">
      <c r="O672" s="70"/>
      <c r="P672" s="70"/>
      <c r="Q672" s="70"/>
      <c r="R672" s="70"/>
      <c r="S672" s="70"/>
      <c r="T672" s="70"/>
      <c r="U672" s="70"/>
      <c r="V672" s="71">
        <v>0</v>
      </c>
      <c r="W672" s="66"/>
      <c r="X672" s="66"/>
      <c r="Y672" s="35">
        <f>IF(T672=Pomocný_list!$B$4,((W672/0.75)+X672),(W672)+X672*0.75)</f>
        <v>0</v>
      </c>
      <c r="Z672" s="66"/>
      <c r="AA672" s="67"/>
      <c r="AB672" s="69"/>
      <c r="AC672" s="69"/>
      <c r="AD672" s="33" t="str">
        <f si="42" t="shared"/>
        <v>Splněna</v>
      </c>
      <c r="AE672" s="34">
        <f si="45" t="shared"/>
        <v>0</v>
      </c>
      <c r="AF672" s="34">
        <f si="43" t="shared"/>
        <v>0</v>
      </c>
      <c r="AG672" s="65"/>
      <c r="AH672" s="65"/>
      <c r="AI672" s="65"/>
      <c r="AJ672" s="65"/>
      <c r="AK672" s="65"/>
      <c r="AL672" s="65"/>
      <c r="AM672" s="65"/>
      <c r="AN672" s="65"/>
      <c r="AO672" s="65"/>
      <c r="AP672" s="37" t="b">
        <f>IF(AD672="Nesplněna","Nezpůsobilé výdaje",IFERROR(IF(T672=Pomocný_list!$B$2,AF672*Pomocný_list!$C$2,IF(T672=Pomocný_list!$B$3,AF672*Pomocný_list!$C$3,IF(T672=Pomocný_list!$B$4,AF672*Pomocný_list!$C$4,IF(T672=Pomocný_list!$B$5,AF672*Pomocný_list!$C$5,IF(T672=Pomocný_list!$B$6,AF672*Pomocný_list!$C$6,IF(T672=Pomocný_list!$B$7,AF672*Pomocný_list!$C$7,IF(T672=Pomocný_list!$B$8,AF672*Pomocný_list!$C$8))))))),"Chybné údaje"))</f>
        <v>0</v>
      </c>
      <c r="AQ672" s="45">
        <f si="44" t="shared"/>
        <v>0</v>
      </c>
      <c r="AR672" s="63"/>
      <c r="AS672" s="63"/>
      <c r="AT672" s="64"/>
      <c r="AU672" s="65"/>
      <c r="AV672" s="65"/>
      <c r="AW672" s="65"/>
      <c r="AX672" s="65"/>
      <c r="AY672" s="65"/>
      <c r="AZ672" s="65"/>
      <c r="BA672" s="65"/>
      <c r="BB672" s="65"/>
      <c r="BC672" s="65"/>
      <c r="BD672" s="65"/>
      <c r="BE672" s="65"/>
      <c r="BF672" s="65"/>
      <c r="BG672" s="65"/>
      <c r="BH672" s="65"/>
      <c r="BI672" s="65"/>
      <c r="BJ672" s="65"/>
      <c r="BK672" s="65"/>
      <c r="BL672" s="65"/>
      <c r="BM672" s="65"/>
      <c r="BN672" s="65"/>
      <c r="BO672" s="65"/>
      <c r="BP672" s="65"/>
      <c r="BQ672" s="65"/>
      <c r="BR672" s="65"/>
      <c r="BS672" s="65"/>
      <c r="BT672" s="65"/>
      <c r="BU672" s="65"/>
      <c r="BV672" s="65"/>
      <c r="BW672" s="65"/>
    </row>
    <row r="673" spans="15:75" x14ac:dyDescent="0.25">
      <c r="O673" s="70"/>
      <c r="P673" s="70"/>
      <c r="Q673" s="70"/>
      <c r="R673" s="70"/>
      <c r="S673" s="70"/>
      <c r="T673" s="70"/>
      <c r="U673" s="70"/>
      <c r="V673" s="71">
        <v>0</v>
      </c>
      <c r="W673" s="66"/>
      <c r="X673" s="66"/>
      <c r="Y673" s="35">
        <f>IF(T673=Pomocný_list!$B$4,((W673/0.75)+X673),(W673)+X673*0.75)</f>
        <v>0</v>
      </c>
      <c r="Z673" s="66"/>
      <c r="AA673" s="67"/>
      <c r="AB673" s="69"/>
      <c r="AC673" s="69"/>
      <c r="AD673" s="33" t="str">
        <f si="42" t="shared"/>
        <v>Splněna</v>
      </c>
      <c r="AE673" s="34">
        <f si="45" t="shared"/>
        <v>0</v>
      </c>
      <c r="AF673" s="34">
        <f si="43" t="shared"/>
        <v>0</v>
      </c>
      <c r="AG673" s="65"/>
      <c r="AH673" s="65"/>
      <c r="AI673" s="65"/>
      <c r="AJ673" s="65"/>
      <c r="AK673" s="65"/>
      <c r="AL673" s="65"/>
      <c r="AM673" s="65"/>
      <c r="AN673" s="65"/>
      <c r="AO673" s="65"/>
      <c r="AP673" s="37" t="b">
        <f>IF(AD673="Nesplněna","Nezpůsobilé výdaje",IFERROR(IF(T673=Pomocný_list!$B$2,AF673*Pomocný_list!$C$2,IF(T673=Pomocný_list!$B$3,AF673*Pomocný_list!$C$3,IF(T673=Pomocný_list!$B$4,AF673*Pomocný_list!$C$4,IF(T673=Pomocný_list!$B$5,AF673*Pomocný_list!$C$5,IF(T673=Pomocný_list!$B$6,AF673*Pomocný_list!$C$6,IF(T673=Pomocný_list!$B$7,AF673*Pomocný_list!$C$7,IF(T673=Pomocný_list!$B$8,AF673*Pomocný_list!$C$8))))))),"Chybné údaje"))</f>
        <v>0</v>
      </c>
      <c r="AQ673" s="45">
        <f si="44" t="shared"/>
        <v>0</v>
      </c>
      <c r="AR673" s="63"/>
      <c r="AS673" s="63"/>
      <c r="AT673" s="64"/>
      <c r="AU673" s="65"/>
      <c r="AV673" s="65"/>
      <c r="AW673" s="65"/>
      <c r="AX673" s="65"/>
      <c r="AY673" s="65"/>
      <c r="AZ673" s="65"/>
      <c r="BA673" s="65"/>
      <c r="BB673" s="65"/>
      <c r="BC673" s="65"/>
      <c r="BD673" s="65"/>
      <c r="BE673" s="65"/>
      <c r="BF673" s="65"/>
      <c r="BG673" s="65"/>
      <c r="BH673" s="65"/>
      <c r="BI673" s="65"/>
      <c r="BJ673" s="65"/>
      <c r="BK673" s="65"/>
      <c r="BL673" s="65"/>
      <c r="BM673" s="65"/>
      <c r="BN673" s="65"/>
      <c r="BO673" s="65"/>
      <c r="BP673" s="65"/>
      <c r="BQ673" s="65"/>
      <c r="BR673" s="65"/>
      <c r="BS673" s="65"/>
      <c r="BT673" s="65"/>
      <c r="BU673" s="65"/>
      <c r="BV673" s="65"/>
      <c r="BW673" s="65"/>
    </row>
    <row r="674" spans="15:75" x14ac:dyDescent="0.25">
      <c r="O674" s="70"/>
      <c r="P674" s="70"/>
      <c r="Q674" s="70"/>
      <c r="R674" s="70"/>
      <c r="S674" s="70"/>
      <c r="T674" s="70"/>
      <c r="U674" s="70"/>
      <c r="V674" s="71">
        <v>0</v>
      </c>
      <c r="W674" s="66"/>
      <c r="X674" s="66"/>
      <c r="Y674" s="35">
        <f>IF(T674=Pomocný_list!$B$4,((W674/0.75)+X674),(W674)+X674*0.75)</f>
        <v>0</v>
      </c>
      <c r="Z674" s="66"/>
      <c r="AA674" s="67"/>
      <c r="AB674" s="69"/>
      <c r="AC674" s="69"/>
      <c r="AD674" s="33" t="str">
        <f si="42" t="shared"/>
        <v>Splněna</v>
      </c>
      <c r="AE674" s="34">
        <f si="45" t="shared"/>
        <v>0</v>
      </c>
      <c r="AF674" s="34">
        <f si="43" t="shared"/>
        <v>0</v>
      </c>
      <c r="AG674" s="65"/>
      <c r="AH674" s="65"/>
      <c r="AI674" s="65"/>
      <c r="AJ674" s="65"/>
      <c r="AK674" s="65"/>
      <c r="AL674" s="65"/>
      <c r="AM674" s="65"/>
      <c r="AN674" s="65"/>
      <c r="AO674" s="65"/>
      <c r="AP674" s="37" t="b">
        <f>IF(AD674="Nesplněna","Nezpůsobilé výdaje",IFERROR(IF(T674=Pomocný_list!$B$2,AF674*Pomocný_list!$C$2,IF(T674=Pomocný_list!$B$3,AF674*Pomocný_list!$C$3,IF(T674=Pomocný_list!$B$4,AF674*Pomocný_list!$C$4,IF(T674=Pomocný_list!$B$5,AF674*Pomocný_list!$C$5,IF(T674=Pomocný_list!$B$6,AF674*Pomocný_list!$C$6,IF(T674=Pomocný_list!$B$7,AF674*Pomocný_list!$C$7,IF(T674=Pomocný_list!$B$8,AF674*Pomocný_list!$C$8))))))),"Chybné údaje"))</f>
        <v>0</v>
      </c>
      <c r="AQ674" s="45">
        <f si="44" t="shared"/>
        <v>0</v>
      </c>
      <c r="AR674" s="63"/>
      <c r="AS674" s="63"/>
      <c r="AT674" s="64"/>
      <c r="AU674" s="65"/>
      <c r="AV674" s="65"/>
      <c r="AW674" s="65"/>
      <c r="AX674" s="65"/>
      <c r="AY674" s="65"/>
      <c r="AZ674" s="65"/>
      <c r="BA674" s="65"/>
      <c r="BB674" s="65"/>
      <c r="BC674" s="65"/>
      <c r="BD674" s="65"/>
      <c r="BE674" s="65"/>
      <c r="BF674" s="65"/>
      <c r="BG674" s="65"/>
      <c r="BH674" s="65"/>
      <c r="BI674" s="65"/>
      <c r="BJ674" s="65"/>
      <c r="BK674" s="65"/>
      <c r="BL674" s="65"/>
      <c r="BM674" s="65"/>
      <c r="BN674" s="65"/>
      <c r="BO674" s="65"/>
      <c r="BP674" s="65"/>
      <c r="BQ674" s="65"/>
      <c r="BR674" s="65"/>
      <c r="BS674" s="65"/>
      <c r="BT674" s="65"/>
      <c r="BU674" s="65"/>
      <c r="BV674" s="65"/>
      <c r="BW674" s="65"/>
    </row>
    <row r="675" spans="15:75" x14ac:dyDescent="0.25">
      <c r="O675" s="70"/>
      <c r="P675" s="70"/>
      <c r="Q675" s="70"/>
      <c r="R675" s="70"/>
      <c r="S675" s="70"/>
      <c r="T675" s="70"/>
      <c r="U675" s="70"/>
      <c r="V675" s="71">
        <v>0</v>
      </c>
      <c r="W675" s="66"/>
      <c r="X675" s="66"/>
      <c r="Y675" s="35">
        <f>IF(T675=Pomocný_list!$B$4,((W675/0.75)+X675),(W675)+X675*0.75)</f>
        <v>0</v>
      </c>
      <c r="Z675" s="66"/>
      <c r="AA675" s="67"/>
      <c r="AB675" s="69"/>
      <c r="AC675" s="69"/>
      <c r="AD675" s="33" t="str">
        <f si="42" t="shared"/>
        <v>Splněna</v>
      </c>
      <c r="AE675" s="34">
        <f si="45" t="shared"/>
        <v>0</v>
      </c>
      <c r="AF675" s="34">
        <f si="43" t="shared"/>
        <v>0</v>
      </c>
      <c r="AG675" s="65"/>
      <c r="AH675" s="65"/>
      <c r="AI675" s="65"/>
      <c r="AJ675" s="65"/>
      <c r="AK675" s="65"/>
      <c r="AL675" s="65"/>
      <c r="AM675" s="65"/>
      <c r="AN675" s="65"/>
      <c r="AO675" s="65"/>
      <c r="AP675" s="37" t="b">
        <f>IF(AD675="Nesplněna","Nezpůsobilé výdaje",IFERROR(IF(T675=Pomocný_list!$B$2,AF675*Pomocný_list!$C$2,IF(T675=Pomocný_list!$B$3,AF675*Pomocný_list!$C$3,IF(T675=Pomocný_list!$B$4,AF675*Pomocný_list!$C$4,IF(T675=Pomocný_list!$B$5,AF675*Pomocný_list!$C$5,IF(T675=Pomocný_list!$B$6,AF675*Pomocný_list!$C$6,IF(T675=Pomocný_list!$B$7,AF675*Pomocný_list!$C$7,IF(T675=Pomocný_list!$B$8,AF675*Pomocný_list!$C$8))))))),"Chybné údaje"))</f>
        <v>0</v>
      </c>
      <c r="AQ675" s="45">
        <f si="44" t="shared"/>
        <v>0</v>
      </c>
      <c r="AR675" s="63"/>
      <c r="AS675" s="63"/>
      <c r="AT675" s="64"/>
      <c r="AU675" s="65"/>
      <c r="AV675" s="65"/>
      <c r="AW675" s="65"/>
      <c r="AX675" s="65"/>
      <c r="AY675" s="65"/>
      <c r="AZ675" s="65"/>
      <c r="BA675" s="65"/>
      <c r="BB675" s="65"/>
      <c r="BC675" s="65"/>
      <c r="BD675" s="65"/>
      <c r="BE675" s="65"/>
      <c r="BF675" s="65"/>
      <c r="BG675" s="65"/>
      <c r="BH675" s="65"/>
      <c r="BI675" s="65"/>
      <c r="BJ675" s="65"/>
      <c r="BK675" s="65"/>
      <c r="BL675" s="65"/>
      <c r="BM675" s="65"/>
      <c r="BN675" s="65"/>
      <c r="BO675" s="65"/>
      <c r="BP675" s="65"/>
      <c r="BQ675" s="65"/>
      <c r="BR675" s="65"/>
      <c r="BS675" s="65"/>
      <c r="BT675" s="65"/>
      <c r="BU675" s="65"/>
      <c r="BV675" s="65"/>
      <c r="BW675" s="65"/>
    </row>
    <row r="676" spans="15:75" x14ac:dyDescent="0.25">
      <c r="O676" s="70"/>
      <c r="P676" s="70"/>
      <c r="Q676" s="70"/>
      <c r="R676" s="70"/>
      <c r="S676" s="70"/>
      <c r="T676" s="70"/>
      <c r="U676" s="70"/>
      <c r="V676" s="71">
        <v>0</v>
      </c>
      <c r="W676" s="66"/>
      <c r="X676" s="66"/>
      <c r="Y676" s="35">
        <f>IF(T676=Pomocný_list!$B$4,((W676/0.75)+X676),(W676)+X676*0.75)</f>
        <v>0</v>
      </c>
      <c r="Z676" s="66"/>
      <c r="AA676" s="67"/>
      <c r="AB676" s="69"/>
      <c r="AC676" s="69"/>
      <c r="AD676" s="33" t="str">
        <f ref="AD676:AD739" si="46" t="shared">IF(AE676&gt;=Y676*0.7,"Splněna","Nesplněna")</f>
        <v>Splněna</v>
      </c>
      <c r="AE676" s="34">
        <f si="45" t="shared"/>
        <v>0</v>
      </c>
      <c r="AF676" s="34">
        <f ref="AF676:AF739" si="47" t="shared">IF(SUM(AG676:AO676)&lt;=Z676,SUM(AG676:AO676)-AR676,"Překročeno")</f>
        <v>0</v>
      </c>
      <c r="AG676" s="65"/>
      <c r="AH676" s="65"/>
      <c r="AI676" s="65"/>
      <c r="AJ676" s="65"/>
      <c r="AK676" s="65"/>
      <c r="AL676" s="65"/>
      <c r="AM676" s="65"/>
      <c r="AN676" s="65"/>
      <c r="AO676" s="65"/>
      <c r="AP676" s="37" t="b">
        <f>IF(AD676="Nesplněna","Nezpůsobilé výdaje",IFERROR(IF(T676=Pomocný_list!$B$2,AF676*Pomocný_list!$C$2,IF(T676=Pomocný_list!$B$3,AF676*Pomocný_list!$C$3,IF(T676=Pomocný_list!$B$4,AF676*Pomocný_list!$C$4,IF(T676=Pomocný_list!$B$5,AF676*Pomocný_list!$C$5,IF(T676=Pomocný_list!$B$6,AF676*Pomocný_list!$C$6,IF(T676=Pomocný_list!$B$7,AF676*Pomocný_list!$C$7,IF(T676=Pomocný_list!$B$8,AF676*Pomocný_list!$C$8))))))),"Chybné údaje"))</f>
        <v>0</v>
      </c>
      <c r="AQ676" s="45">
        <f ref="AQ676:AQ739" si="48" t="shared">IFERROR(AP676/100*$D$28,"Chybné údaje")</f>
        <v>0</v>
      </c>
      <c r="AR676" s="63"/>
      <c r="AS676" s="63"/>
      <c r="AT676" s="64"/>
      <c r="AU676" s="65"/>
      <c r="AV676" s="65"/>
      <c r="AW676" s="65"/>
      <c r="AX676" s="65"/>
      <c r="AY676" s="65"/>
      <c r="AZ676" s="65"/>
      <c r="BA676" s="65"/>
      <c r="BB676" s="65"/>
      <c r="BC676" s="65"/>
      <c r="BD676" s="65"/>
      <c r="BE676" s="65"/>
      <c r="BF676" s="65"/>
      <c r="BG676" s="65"/>
      <c r="BH676" s="65"/>
      <c r="BI676" s="65"/>
      <c r="BJ676" s="65"/>
      <c r="BK676" s="65"/>
      <c r="BL676" s="65"/>
      <c r="BM676" s="65"/>
      <c r="BN676" s="65"/>
      <c r="BO676" s="65"/>
      <c r="BP676" s="65"/>
      <c r="BQ676" s="65"/>
      <c r="BR676" s="65"/>
      <c r="BS676" s="65"/>
      <c r="BT676" s="65"/>
      <c r="BU676" s="65"/>
      <c r="BV676" s="65"/>
      <c r="BW676" s="65"/>
    </row>
    <row r="677" spans="15:75" x14ac:dyDescent="0.25">
      <c r="O677" s="70"/>
      <c r="P677" s="70"/>
      <c r="Q677" s="70"/>
      <c r="R677" s="70"/>
      <c r="S677" s="70"/>
      <c r="T677" s="70"/>
      <c r="U677" s="70"/>
      <c r="V677" s="71">
        <v>0</v>
      </c>
      <c r="W677" s="66"/>
      <c r="X677" s="66"/>
      <c r="Y677" s="35">
        <f>IF(T677=Pomocný_list!$B$4,((W677/0.75)+X677),(W677)+X677*0.75)</f>
        <v>0</v>
      </c>
      <c r="Z677" s="66"/>
      <c r="AA677" s="67"/>
      <c r="AB677" s="69"/>
      <c r="AC677" s="69"/>
      <c r="AD677" s="33" t="str">
        <f si="46" t="shared"/>
        <v>Splněna</v>
      </c>
      <c r="AE677" s="34">
        <f si="45" t="shared"/>
        <v>0</v>
      </c>
      <c r="AF677" s="34">
        <f si="47" t="shared"/>
        <v>0</v>
      </c>
      <c r="AG677" s="65"/>
      <c r="AH677" s="65"/>
      <c r="AI677" s="65"/>
      <c r="AJ677" s="65"/>
      <c r="AK677" s="65"/>
      <c r="AL677" s="65"/>
      <c r="AM677" s="65"/>
      <c r="AN677" s="65"/>
      <c r="AO677" s="65"/>
      <c r="AP677" s="37" t="b">
        <f>IF(AD677="Nesplněna","Nezpůsobilé výdaje",IFERROR(IF(T677=Pomocný_list!$B$2,AF677*Pomocný_list!$C$2,IF(T677=Pomocný_list!$B$3,AF677*Pomocný_list!$C$3,IF(T677=Pomocný_list!$B$4,AF677*Pomocný_list!$C$4,IF(T677=Pomocný_list!$B$5,AF677*Pomocný_list!$C$5,IF(T677=Pomocný_list!$B$6,AF677*Pomocný_list!$C$6,IF(T677=Pomocný_list!$B$7,AF677*Pomocný_list!$C$7,IF(T677=Pomocný_list!$B$8,AF677*Pomocný_list!$C$8))))))),"Chybné údaje"))</f>
        <v>0</v>
      </c>
      <c r="AQ677" s="45">
        <f si="48" t="shared"/>
        <v>0</v>
      </c>
      <c r="AR677" s="63"/>
      <c r="AS677" s="63"/>
      <c r="AT677" s="64"/>
      <c r="AU677" s="65"/>
      <c r="AV677" s="65"/>
      <c r="AW677" s="65"/>
      <c r="AX677" s="65"/>
      <c r="AY677" s="65"/>
      <c r="AZ677" s="65"/>
      <c r="BA677" s="65"/>
      <c r="BB677" s="65"/>
      <c r="BC677" s="65"/>
      <c r="BD677" s="65"/>
      <c r="BE677" s="65"/>
      <c r="BF677" s="65"/>
      <c r="BG677" s="65"/>
      <c r="BH677" s="65"/>
      <c r="BI677" s="65"/>
      <c r="BJ677" s="65"/>
      <c r="BK677" s="65"/>
      <c r="BL677" s="65"/>
      <c r="BM677" s="65"/>
      <c r="BN677" s="65"/>
      <c r="BO677" s="65"/>
      <c r="BP677" s="65"/>
      <c r="BQ677" s="65"/>
      <c r="BR677" s="65"/>
      <c r="BS677" s="65"/>
      <c r="BT677" s="65"/>
      <c r="BU677" s="65"/>
      <c r="BV677" s="65"/>
      <c r="BW677" s="65"/>
    </row>
    <row r="678" spans="15:75" x14ac:dyDescent="0.25">
      <c r="O678" s="70"/>
      <c r="P678" s="70"/>
      <c r="Q678" s="70"/>
      <c r="R678" s="70"/>
      <c r="S678" s="70"/>
      <c r="T678" s="70"/>
      <c r="U678" s="70"/>
      <c r="V678" s="71">
        <v>0</v>
      </c>
      <c r="W678" s="66"/>
      <c r="X678" s="66"/>
      <c r="Y678" s="35">
        <f>IF(T678=Pomocný_list!$B$4,((W678/0.75)+X678),(W678)+X678*0.75)</f>
        <v>0</v>
      </c>
      <c r="Z678" s="66"/>
      <c r="AA678" s="67"/>
      <c r="AB678" s="69"/>
      <c r="AC678" s="69"/>
      <c r="AD678" s="33" t="str">
        <f si="46" t="shared"/>
        <v>Splněna</v>
      </c>
      <c r="AE678" s="34">
        <f si="45" t="shared"/>
        <v>0</v>
      </c>
      <c r="AF678" s="34">
        <f si="47" t="shared"/>
        <v>0</v>
      </c>
      <c r="AG678" s="65"/>
      <c r="AH678" s="65"/>
      <c r="AI678" s="65"/>
      <c r="AJ678" s="65"/>
      <c r="AK678" s="65"/>
      <c r="AL678" s="65"/>
      <c r="AM678" s="65"/>
      <c r="AN678" s="65"/>
      <c r="AO678" s="65"/>
      <c r="AP678" s="37" t="b">
        <f>IF(AD678="Nesplněna","Nezpůsobilé výdaje",IFERROR(IF(T678=Pomocný_list!$B$2,AF678*Pomocný_list!$C$2,IF(T678=Pomocný_list!$B$3,AF678*Pomocný_list!$C$3,IF(T678=Pomocný_list!$B$4,AF678*Pomocný_list!$C$4,IF(T678=Pomocný_list!$B$5,AF678*Pomocný_list!$C$5,IF(T678=Pomocný_list!$B$6,AF678*Pomocný_list!$C$6,IF(T678=Pomocný_list!$B$7,AF678*Pomocný_list!$C$7,IF(T678=Pomocný_list!$B$8,AF678*Pomocný_list!$C$8))))))),"Chybné údaje"))</f>
        <v>0</v>
      </c>
      <c r="AQ678" s="45">
        <f si="48" t="shared"/>
        <v>0</v>
      </c>
      <c r="AR678" s="63"/>
      <c r="AS678" s="63"/>
      <c r="AT678" s="64"/>
      <c r="AU678" s="65"/>
      <c r="AV678" s="65"/>
      <c r="AW678" s="65"/>
      <c r="AX678" s="65"/>
      <c r="AY678" s="65"/>
      <c r="AZ678" s="65"/>
      <c r="BA678" s="65"/>
      <c r="BB678" s="65"/>
      <c r="BC678" s="65"/>
      <c r="BD678" s="65"/>
      <c r="BE678" s="65"/>
      <c r="BF678" s="65"/>
      <c r="BG678" s="65"/>
      <c r="BH678" s="65"/>
      <c r="BI678" s="65"/>
      <c r="BJ678" s="65"/>
      <c r="BK678" s="65"/>
      <c r="BL678" s="65"/>
      <c r="BM678" s="65"/>
      <c r="BN678" s="65"/>
      <c r="BO678" s="65"/>
      <c r="BP678" s="65"/>
      <c r="BQ678" s="65"/>
      <c r="BR678" s="65"/>
      <c r="BS678" s="65"/>
      <c r="BT678" s="65"/>
      <c r="BU678" s="65"/>
      <c r="BV678" s="65"/>
      <c r="BW678" s="65"/>
    </row>
    <row r="679" spans="15:75" x14ac:dyDescent="0.25">
      <c r="O679" s="70"/>
      <c r="P679" s="70"/>
      <c r="Q679" s="70"/>
      <c r="R679" s="70"/>
      <c r="S679" s="70"/>
      <c r="T679" s="70"/>
      <c r="U679" s="70"/>
      <c r="V679" s="71">
        <v>0</v>
      </c>
      <c r="W679" s="66"/>
      <c r="X679" s="66"/>
      <c r="Y679" s="35">
        <f>IF(T679=Pomocný_list!$B$4,((W679/0.75)+X679),(W679)+X679*0.75)</f>
        <v>0</v>
      </c>
      <c r="Z679" s="66"/>
      <c r="AA679" s="67"/>
      <c r="AB679" s="69"/>
      <c r="AC679" s="69"/>
      <c r="AD679" s="33" t="str">
        <f si="46" t="shared"/>
        <v>Splněna</v>
      </c>
      <c r="AE679" s="34">
        <f ref="AE679:AE742" si="49" t="shared">IF(SUM(AS679:FS679)&gt;Y679,"Překročeno",SUM(AS679:FS679))</f>
        <v>0</v>
      </c>
      <c r="AF679" s="34">
        <f si="47" t="shared"/>
        <v>0</v>
      </c>
      <c r="AG679" s="65"/>
      <c r="AH679" s="65"/>
      <c r="AI679" s="65"/>
      <c r="AJ679" s="65"/>
      <c r="AK679" s="65"/>
      <c r="AL679" s="65"/>
      <c r="AM679" s="65"/>
      <c r="AN679" s="65"/>
      <c r="AO679" s="65"/>
      <c r="AP679" s="37" t="b">
        <f>IF(AD679="Nesplněna","Nezpůsobilé výdaje",IFERROR(IF(T679=Pomocný_list!$B$2,AF679*Pomocný_list!$C$2,IF(T679=Pomocný_list!$B$3,AF679*Pomocný_list!$C$3,IF(T679=Pomocný_list!$B$4,AF679*Pomocný_list!$C$4,IF(T679=Pomocný_list!$B$5,AF679*Pomocný_list!$C$5,IF(T679=Pomocný_list!$B$6,AF679*Pomocný_list!$C$6,IF(T679=Pomocný_list!$B$7,AF679*Pomocný_list!$C$7,IF(T679=Pomocný_list!$B$8,AF679*Pomocný_list!$C$8))))))),"Chybné údaje"))</f>
        <v>0</v>
      </c>
      <c r="AQ679" s="45">
        <f si="48" t="shared"/>
        <v>0</v>
      </c>
      <c r="AR679" s="63"/>
      <c r="AS679" s="63"/>
      <c r="AT679" s="64"/>
      <c r="AU679" s="65"/>
      <c r="AV679" s="65"/>
      <c r="AW679" s="65"/>
      <c r="AX679" s="65"/>
      <c r="AY679" s="65"/>
      <c r="AZ679" s="65"/>
      <c r="BA679" s="65"/>
      <c r="BB679" s="65"/>
      <c r="BC679" s="65"/>
      <c r="BD679" s="65"/>
      <c r="BE679" s="65"/>
      <c r="BF679" s="65"/>
      <c r="BG679" s="65"/>
      <c r="BH679" s="65"/>
      <c r="BI679" s="65"/>
      <c r="BJ679" s="65"/>
      <c r="BK679" s="65"/>
      <c r="BL679" s="65"/>
      <c r="BM679" s="65"/>
      <c r="BN679" s="65"/>
      <c r="BO679" s="65"/>
      <c r="BP679" s="65"/>
      <c r="BQ679" s="65"/>
      <c r="BR679" s="65"/>
      <c r="BS679" s="65"/>
      <c r="BT679" s="65"/>
      <c r="BU679" s="65"/>
      <c r="BV679" s="65"/>
      <c r="BW679" s="65"/>
    </row>
    <row r="680" spans="15:75" x14ac:dyDescent="0.25">
      <c r="O680" s="70"/>
      <c r="P680" s="70"/>
      <c r="Q680" s="70"/>
      <c r="R680" s="70"/>
      <c r="S680" s="70"/>
      <c r="T680" s="70"/>
      <c r="U680" s="70"/>
      <c r="V680" s="71">
        <v>0</v>
      </c>
      <c r="W680" s="66"/>
      <c r="X680" s="66"/>
      <c r="Y680" s="35">
        <f>IF(T680=Pomocný_list!$B$4,((W680/0.75)+X680),(W680)+X680*0.75)</f>
        <v>0</v>
      </c>
      <c r="Z680" s="66"/>
      <c r="AA680" s="67"/>
      <c r="AB680" s="69"/>
      <c r="AC680" s="69"/>
      <c r="AD680" s="33" t="str">
        <f si="46" t="shared"/>
        <v>Splněna</v>
      </c>
      <c r="AE680" s="34">
        <f si="49" t="shared"/>
        <v>0</v>
      </c>
      <c r="AF680" s="34">
        <f si="47" t="shared"/>
        <v>0</v>
      </c>
      <c r="AG680" s="65"/>
      <c r="AH680" s="65"/>
      <c r="AI680" s="65"/>
      <c r="AJ680" s="65"/>
      <c r="AK680" s="65"/>
      <c r="AL680" s="65"/>
      <c r="AM680" s="65"/>
      <c r="AN680" s="65"/>
      <c r="AO680" s="65"/>
      <c r="AP680" s="37" t="b">
        <f>IF(AD680="Nesplněna","Nezpůsobilé výdaje",IFERROR(IF(T680=Pomocný_list!$B$2,AF680*Pomocný_list!$C$2,IF(T680=Pomocný_list!$B$3,AF680*Pomocný_list!$C$3,IF(T680=Pomocný_list!$B$4,AF680*Pomocný_list!$C$4,IF(T680=Pomocný_list!$B$5,AF680*Pomocný_list!$C$5,IF(T680=Pomocný_list!$B$6,AF680*Pomocný_list!$C$6,IF(T680=Pomocný_list!$B$7,AF680*Pomocný_list!$C$7,IF(T680=Pomocný_list!$B$8,AF680*Pomocný_list!$C$8))))))),"Chybné údaje"))</f>
        <v>0</v>
      </c>
      <c r="AQ680" s="45">
        <f si="48" t="shared"/>
        <v>0</v>
      </c>
      <c r="AR680" s="63"/>
      <c r="AS680" s="63"/>
      <c r="AT680" s="64"/>
      <c r="AU680" s="65"/>
      <c r="AV680" s="65"/>
      <c r="AW680" s="65"/>
      <c r="AX680" s="65"/>
      <c r="AY680" s="65"/>
      <c r="AZ680" s="65"/>
      <c r="BA680" s="65"/>
      <c r="BB680" s="65"/>
      <c r="BC680" s="65"/>
      <c r="BD680" s="65"/>
      <c r="BE680" s="65"/>
      <c r="BF680" s="65"/>
      <c r="BG680" s="65"/>
      <c r="BH680" s="65"/>
      <c r="BI680" s="65"/>
      <c r="BJ680" s="65"/>
      <c r="BK680" s="65"/>
      <c r="BL680" s="65"/>
      <c r="BM680" s="65"/>
      <c r="BN680" s="65"/>
      <c r="BO680" s="65"/>
      <c r="BP680" s="65"/>
      <c r="BQ680" s="65"/>
      <c r="BR680" s="65"/>
      <c r="BS680" s="65"/>
      <c r="BT680" s="65"/>
      <c r="BU680" s="65"/>
      <c r="BV680" s="65"/>
      <c r="BW680" s="65"/>
    </row>
    <row r="681" spans="15:75" x14ac:dyDescent="0.25">
      <c r="O681" s="70"/>
      <c r="P681" s="70"/>
      <c r="Q681" s="70"/>
      <c r="R681" s="70"/>
      <c r="S681" s="70"/>
      <c r="T681" s="70"/>
      <c r="U681" s="70"/>
      <c r="V681" s="71">
        <v>0</v>
      </c>
      <c r="W681" s="66"/>
      <c r="X681" s="66"/>
      <c r="Y681" s="35">
        <f>IF(T681=Pomocný_list!$B$4,((W681/0.75)+X681),(W681)+X681*0.75)</f>
        <v>0</v>
      </c>
      <c r="Z681" s="66"/>
      <c r="AA681" s="67"/>
      <c r="AB681" s="69"/>
      <c r="AC681" s="69"/>
      <c r="AD681" s="33" t="str">
        <f si="46" t="shared"/>
        <v>Splněna</v>
      </c>
      <c r="AE681" s="34">
        <f si="49" t="shared"/>
        <v>0</v>
      </c>
      <c r="AF681" s="34">
        <f si="47" t="shared"/>
        <v>0</v>
      </c>
      <c r="AG681" s="65"/>
      <c r="AH681" s="65"/>
      <c r="AI681" s="65"/>
      <c r="AJ681" s="65"/>
      <c r="AK681" s="65"/>
      <c r="AL681" s="65"/>
      <c r="AM681" s="65"/>
      <c r="AN681" s="65"/>
      <c r="AO681" s="65"/>
      <c r="AP681" s="37" t="b">
        <f>IF(AD681="Nesplněna","Nezpůsobilé výdaje",IFERROR(IF(T681=Pomocný_list!$B$2,AF681*Pomocný_list!$C$2,IF(T681=Pomocný_list!$B$3,AF681*Pomocný_list!$C$3,IF(T681=Pomocný_list!$B$4,AF681*Pomocný_list!$C$4,IF(T681=Pomocný_list!$B$5,AF681*Pomocný_list!$C$5,IF(T681=Pomocný_list!$B$6,AF681*Pomocný_list!$C$6,IF(T681=Pomocný_list!$B$7,AF681*Pomocný_list!$C$7,IF(T681=Pomocný_list!$B$8,AF681*Pomocný_list!$C$8))))))),"Chybné údaje"))</f>
        <v>0</v>
      </c>
      <c r="AQ681" s="45">
        <f si="48" t="shared"/>
        <v>0</v>
      </c>
      <c r="AR681" s="63"/>
      <c r="AS681" s="63"/>
      <c r="AT681" s="64"/>
      <c r="AU681" s="65"/>
      <c r="AV681" s="65"/>
      <c r="AW681" s="65"/>
      <c r="AX681" s="65"/>
      <c r="AY681" s="65"/>
      <c r="AZ681" s="65"/>
      <c r="BA681" s="65"/>
      <c r="BB681" s="65"/>
      <c r="BC681" s="65"/>
      <c r="BD681" s="65"/>
      <c r="BE681" s="65"/>
      <c r="BF681" s="65"/>
      <c r="BG681" s="65"/>
      <c r="BH681" s="65"/>
      <c r="BI681" s="65"/>
      <c r="BJ681" s="65"/>
      <c r="BK681" s="65"/>
      <c r="BL681" s="65"/>
      <c r="BM681" s="65"/>
      <c r="BN681" s="65"/>
      <c r="BO681" s="65"/>
      <c r="BP681" s="65"/>
      <c r="BQ681" s="65"/>
      <c r="BR681" s="65"/>
      <c r="BS681" s="65"/>
      <c r="BT681" s="65"/>
      <c r="BU681" s="65"/>
      <c r="BV681" s="65"/>
      <c r="BW681" s="65"/>
    </row>
    <row r="682" spans="15:75" x14ac:dyDescent="0.25">
      <c r="O682" s="70"/>
      <c r="P682" s="70"/>
      <c r="Q682" s="70"/>
      <c r="R682" s="70"/>
      <c r="S682" s="70"/>
      <c r="T682" s="70"/>
      <c r="U682" s="70"/>
      <c r="V682" s="71">
        <v>0</v>
      </c>
      <c r="W682" s="66"/>
      <c r="X682" s="66"/>
      <c r="Y682" s="35">
        <f>IF(T682=Pomocný_list!$B$4,((W682/0.75)+X682),(W682)+X682*0.75)</f>
        <v>0</v>
      </c>
      <c r="Z682" s="66"/>
      <c r="AA682" s="67"/>
      <c r="AB682" s="69"/>
      <c r="AC682" s="69"/>
      <c r="AD682" s="33" t="str">
        <f si="46" t="shared"/>
        <v>Splněna</v>
      </c>
      <c r="AE682" s="34">
        <f si="49" t="shared"/>
        <v>0</v>
      </c>
      <c r="AF682" s="34">
        <f si="47" t="shared"/>
        <v>0</v>
      </c>
      <c r="AG682" s="65"/>
      <c r="AH682" s="65"/>
      <c r="AI682" s="65"/>
      <c r="AJ682" s="65"/>
      <c r="AK682" s="65"/>
      <c r="AL682" s="65"/>
      <c r="AM682" s="65"/>
      <c r="AN682" s="65"/>
      <c r="AO682" s="65"/>
      <c r="AP682" s="37" t="b">
        <f>IF(AD682="Nesplněna","Nezpůsobilé výdaje",IFERROR(IF(T682=Pomocný_list!$B$2,AF682*Pomocný_list!$C$2,IF(T682=Pomocný_list!$B$3,AF682*Pomocný_list!$C$3,IF(T682=Pomocný_list!$B$4,AF682*Pomocný_list!$C$4,IF(T682=Pomocný_list!$B$5,AF682*Pomocný_list!$C$5,IF(T682=Pomocný_list!$B$6,AF682*Pomocný_list!$C$6,IF(T682=Pomocný_list!$B$7,AF682*Pomocný_list!$C$7,IF(T682=Pomocný_list!$B$8,AF682*Pomocný_list!$C$8))))))),"Chybné údaje"))</f>
        <v>0</v>
      </c>
      <c r="AQ682" s="45">
        <f si="48" t="shared"/>
        <v>0</v>
      </c>
      <c r="AR682" s="63"/>
      <c r="AS682" s="63"/>
      <c r="AT682" s="64"/>
      <c r="AU682" s="65"/>
      <c r="AV682" s="65"/>
      <c r="AW682" s="65"/>
      <c r="AX682" s="65"/>
      <c r="AY682" s="65"/>
      <c r="AZ682" s="65"/>
      <c r="BA682" s="65"/>
      <c r="BB682" s="65"/>
      <c r="BC682" s="65"/>
      <c r="BD682" s="65"/>
      <c r="BE682" s="65"/>
      <c r="BF682" s="65"/>
      <c r="BG682" s="65"/>
      <c r="BH682" s="65"/>
      <c r="BI682" s="65"/>
      <c r="BJ682" s="65"/>
      <c r="BK682" s="65"/>
      <c r="BL682" s="65"/>
      <c r="BM682" s="65"/>
      <c r="BN682" s="65"/>
      <c r="BO682" s="65"/>
      <c r="BP682" s="65"/>
      <c r="BQ682" s="65"/>
      <c r="BR682" s="65"/>
      <c r="BS682" s="65"/>
      <c r="BT682" s="65"/>
      <c r="BU682" s="65"/>
      <c r="BV682" s="65"/>
      <c r="BW682" s="65"/>
    </row>
    <row r="683" spans="15:75" x14ac:dyDescent="0.25">
      <c r="O683" s="70"/>
      <c r="P683" s="70"/>
      <c r="Q683" s="70"/>
      <c r="R683" s="70"/>
      <c r="S683" s="70"/>
      <c r="T683" s="70"/>
      <c r="U683" s="70"/>
      <c r="V683" s="71">
        <v>0</v>
      </c>
      <c r="W683" s="66"/>
      <c r="X683" s="66"/>
      <c r="Y683" s="35">
        <f>IF(T683=Pomocný_list!$B$4,((W683/0.75)+X683),(W683)+X683*0.75)</f>
        <v>0</v>
      </c>
      <c r="Z683" s="66"/>
      <c r="AA683" s="67"/>
      <c r="AB683" s="69"/>
      <c r="AC683" s="69"/>
      <c r="AD683" s="33" t="str">
        <f si="46" t="shared"/>
        <v>Splněna</v>
      </c>
      <c r="AE683" s="34">
        <f si="49" t="shared"/>
        <v>0</v>
      </c>
      <c r="AF683" s="34">
        <f si="47" t="shared"/>
        <v>0</v>
      </c>
      <c r="AG683" s="65"/>
      <c r="AH683" s="65"/>
      <c r="AI683" s="65"/>
      <c r="AJ683" s="65"/>
      <c r="AK683" s="65"/>
      <c r="AL683" s="65"/>
      <c r="AM683" s="65"/>
      <c r="AN683" s="65"/>
      <c r="AO683" s="65"/>
      <c r="AP683" s="37" t="b">
        <f>IF(AD683="Nesplněna","Nezpůsobilé výdaje",IFERROR(IF(T683=Pomocný_list!$B$2,AF683*Pomocný_list!$C$2,IF(T683=Pomocný_list!$B$3,AF683*Pomocný_list!$C$3,IF(T683=Pomocný_list!$B$4,AF683*Pomocný_list!$C$4,IF(T683=Pomocný_list!$B$5,AF683*Pomocný_list!$C$5,IF(T683=Pomocný_list!$B$6,AF683*Pomocný_list!$C$6,IF(T683=Pomocný_list!$B$7,AF683*Pomocný_list!$C$7,IF(T683=Pomocný_list!$B$8,AF683*Pomocný_list!$C$8))))))),"Chybné údaje"))</f>
        <v>0</v>
      </c>
      <c r="AQ683" s="45">
        <f si="48" t="shared"/>
        <v>0</v>
      </c>
      <c r="AR683" s="63"/>
      <c r="AS683" s="63"/>
      <c r="AT683" s="64"/>
      <c r="AU683" s="65"/>
      <c r="AV683" s="65"/>
      <c r="AW683" s="65"/>
      <c r="AX683" s="65"/>
      <c r="AY683" s="65"/>
      <c r="AZ683" s="65"/>
      <c r="BA683" s="65"/>
      <c r="BB683" s="65"/>
      <c r="BC683" s="65"/>
      <c r="BD683" s="65"/>
      <c r="BE683" s="65"/>
      <c r="BF683" s="65"/>
      <c r="BG683" s="65"/>
      <c r="BH683" s="65"/>
      <c r="BI683" s="65"/>
      <c r="BJ683" s="65"/>
      <c r="BK683" s="65"/>
      <c r="BL683" s="65"/>
      <c r="BM683" s="65"/>
      <c r="BN683" s="65"/>
      <c r="BO683" s="65"/>
      <c r="BP683" s="65"/>
      <c r="BQ683" s="65"/>
      <c r="BR683" s="65"/>
      <c r="BS683" s="65"/>
      <c r="BT683" s="65"/>
      <c r="BU683" s="65"/>
      <c r="BV683" s="65"/>
      <c r="BW683" s="65"/>
    </row>
    <row r="684" spans="15:75" x14ac:dyDescent="0.25">
      <c r="O684" s="70"/>
      <c r="P684" s="70"/>
      <c r="Q684" s="70"/>
      <c r="R684" s="70"/>
      <c r="S684" s="70"/>
      <c r="T684" s="70"/>
      <c r="U684" s="70"/>
      <c r="V684" s="71">
        <v>0</v>
      </c>
      <c r="W684" s="66"/>
      <c r="X684" s="66"/>
      <c r="Y684" s="35">
        <f>IF(T684=Pomocný_list!$B$4,((W684/0.75)+X684),(W684)+X684*0.75)</f>
        <v>0</v>
      </c>
      <c r="Z684" s="66"/>
      <c r="AA684" s="67"/>
      <c r="AB684" s="69"/>
      <c r="AC684" s="69"/>
      <c r="AD684" s="33" t="str">
        <f si="46" t="shared"/>
        <v>Splněna</v>
      </c>
      <c r="AE684" s="34">
        <f si="49" t="shared"/>
        <v>0</v>
      </c>
      <c r="AF684" s="34">
        <f si="47" t="shared"/>
        <v>0</v>
      </c>
      <c r="AG684" s="65"/>
      <c r="AH684" s="65"/>
      <c r="AI684" s="65"/>
      <c r="AJ684" s="65"/>
      <c r="AK684" s="65"/>
      <c r="AL684" s="65"/>
      <c r="AM684" s="65"/>
      <c r="AN684" s="65"/>
      <c r="AO684" s="65"/>
      <c r="AP684" s="37" t="b">
        <f>IF(AD684="Nesplněna","Nezpůsobilé výdaje",IFERROR(IF(T684=Pomocný_list!$B$2,AF684*Pomocný_list!$C$2,IF(T684=Pomocný_list!$B$3,AF684*Pomocný_list!$C$3,IF(T684=Pomocný_list!$B$4,AF684*Pomocný_list!$C$4,IF(T684=Pomocný_list!$B$5,AF684*Pomocný_list!$C$5,IF(T684=Pomocný_list!$B$6,AF684*Pomocný_list!$C$6,IF(T684=Pomocný_list!$B$7,AF684*Pomocný_list!$C$7,IF(T684=Pomocný_list!$B$8,AF684*Pomocný_list!$C$8))))))),"Chybné údaje"))</f>
        <v>0</v>
      </c>
      <c r="AQ684" s="45">
        <f si="48" t="shared"/>
        <v>0</v>
      </c>
      <c r="AR684" s="63"/>
      <c r="AS684" s="63"/>
      <c r="AT684" s="64"/>
      <c r="AU684" s="65"/>
      <c r="AV684" s="65"/>
      <c r="AW684" s="65"/>
      <c r="AX684" s="65"/>
      <c r="AY684" s="65"/>
      <c r="AZ684" s="65"/>
      <c r="BA684" s="65"/>
      <c r="BB684" s="65"/>
      <c r="BC684" s="65"/>
      <c r="BD684" s="65"/>
      <c r="BE684" s="65"/>
      <c r="BF684" s="65"/>
      <c r="BG684" s="65"/>
      <c r="BH684" s="65"/>
      <c r="BI684" s="65"/>
      <c r="BJ684" s="65"/>
      <c r="BK684" s="65"/>
      <c r="BL684" s="65"/>
      <c r="BM684" s="65"/>
      <c r="BN684" s="65"/>
      <c r="BO684" s="65"/>
      <c r="BP684" s="65"/>
      <c r="BQ684" s="65"/>
      <c r="BR684" s="65"/>
      <c r="BS684" s="65"/>
      <c r="BT684" s="65"/>
      <c r="BU684" s="65"/>
      <c r="BV684" s="65"/>
      <c r="BW684" s="65"/>
    </row>
    <row r="685" spans="15:75" x14ac:dyDescent="0.25">
      <c r="O685" s="70"/>
      <c r="P685" s="70"/>
      <c r="Q685" s="70"/>
      <c r="R685" s="70"/>
      <c r="S685" s="70"/>
      <c r="T685" s="70"/>
      <c r="U685" s="70"/>
      <c r="V685" s="71">
        <v>0</v>
      </c>
      <c r="W685" s="66"/>
      <c r="X685" s="66"/>
      <c r="Y685" s="35">
        <f>IF(T685=Pomocný_list!$B$4,((W685/0.75)+X685),(W685)+X685*0.75)</f>
        <v>0</v>
      </c>
      <c r="Z685" s="66"/>
      <c r="AA685" s="67"/>
      <c r="AB685" s="69"/>
      <c r="AC685" s="69"/>
      <c r="AD685" s="33" t="str">
        <f si="46" t="shared"/>
        <v>Splněna</v>
      </c>
      <c r="AE685" s="34">
        <f si="49" t="shared"/>
        <v>0</v>
      </c>
      <c r="AF685" s="34">
        <f si="47" t="shared"/>
        <v>0</v>
      </c>
      <c r="AG685" s="65"/>
      <c r="AH685" s="65"/>
      <c r="AI685" s="65"/>
      <c r="AJ685" s="65"/>
      <c r="AK685" s="65"/>
      <c r="AL685" s="65"/>
      <c r="AM685" s="65"/>
      <c r="AN685" s="65"/>
      <c r="AO685" s="65"/>
      <c r="AP685" s="37" t="b">
        <f>IF(AD685="Nesplněna","Nezpůsobilé výdaje",IFERROR(IF(T685=Pomocný_list!$B$2,AF685*Pomocný_list!$C$2,IF(T685=Pomocný_list!$B$3,AF685*Pomocný_list!$C$3,IF(T685=Pomocný_list!$B$4,AF685*Pomocný_list!$C$4,IF(T685=Pomocný_list!$B$5,AF685*Pomocný_list!$C$5,IF(T685=Pomocný_list!$B$6,AF685*Pomocný_list!$C$6,IF(T685=Pomocný_list!$B$7,AF685*Pomocný_list!$C$7,IF(T685=Pomocný_list!$B$8,AF685*Pomocný_list!$C$8))))))),"Chybné údaje"))</f>
        <v>0</v>
      </c>
      <c r="AQ685" s="45">
        <f si="48" t="shared"/>
        <v>0</v>
      </c>
      <c r="AR685" s="63"/>
      <c r="AS685" s="63"/>
      <c r="AT685" s="64"/>
      <c r="AU685" s="65"/>
      <c r="AV685" s="65"/>
      <c r="AW685" s="65"/>
      <c r="AX685" s="65"/>
      <c r="AY685" s="65"/>
      <c r="AZ685" s="65"/>
      <c r="BA685" s="65"/>
      <c r="BB685" s="65"/>
      <c r="BC685" s="65"/>
      <c r="BD685" s="65"/>
      <c r="BE685" s="65"/>
      <c r="BF685" s="65"/>
      <c r="BG685" s="65"/>
      <c r="BH685" s="65"/>
      <c r="BI685" s="65"/>
      <c r="BJ685" s="65"/>
      <c r="BK685" s="65"/>
      <c r="BL685" s="65"/>
      <c r="BM685" s="65"/>
      <c r="BN685" s="65"/>
      <c r="BO685" s="65"/>
      <c r="BP685" s="65"/>
      <c r="BQ685" s="65"/>
      <c r="BR685" s="65"/>
      <c r="BS685" s="65"/>
      <c r="BT685" s="65"/>
      <c r="BU685" s="65"/>
      <c r="BV685" s="65"/>
      <c r="BW685" s="65"/>
    </row>
    <row r="686" spans="15:75" x14ac:dyDescent="0.25">
      <c r="O686" s="70"/>
      <c r="P686" s="70"/>
      <c r="Q686" s="70"/>
      <c r="R686" s="70"/>
      <c r="S686" s="70"/>
      <c r="T686" s="70"/>
      <c r="U686" s="70"/>
      <c r="V686" s="71">
        <v>0</v>
      </c>
      <c r="W686" s="66"/>
      <c r="X686" s="66"/>
      <c r="Y686" s="35">
        <f>IF(T686=Pomocný_list!$B$4,((W686/0.75)+X686),(W686)+X686*0.75)</f>
        <v>0</v>
      </c>
      <c r="Z686" s="66"/>
      <c r="AA686" s="67"/>
      <c r="AB686" s="69"/>
      <c r="AC686" s="69"/>
      <c r="AD686" s="33" t="str">
        <f si="46" t="shared"/>
        <v>Splněna</v>
      </c>
      <c r="AE686" s="34">
        <f si="49" t="shared"/>
        <v>0</v>
      </c>
      <c r="AF686" s="34">
        <f si="47" t="shared"/>
        <v>0</v>
      </c>
      <c r="AG686" s="65"/>
      <c r="AH686" s="65"/>
      <c r="AI686" s="65"/>
      <c r="AJ686" s="65"/>
      <c r="AK686" s="65"/>
      <c r="AL686" s="65"/>
      <c r="AM686" s="65"/>
      <c r="AN686" s="65"/>
      <c r="AO686" s="65"/>
      <c r="AP686" s="37" t="b">
        <f>IF(AD686="Nesplněna","Nezpůsobilé výdaje",IFERROR(IF(T686=Pomocný_list!$B$2,AF686*Pomocný_list!$C$2,IF(T686=Pomocný_list!$B$3,AF686*Pomocný_list!$C$3,IF(T686=Pomocný_list!$B$4,AF686*Pomocný_list!$C$4,IF(T686=Pomocný_list!$B$5,AF686*Pomocný_list!$C$5,IF(T686=Pomocný_list!$B$6,AF686*Pomocný_list!$C$6,IF(T686=Pomocný_list!$B$7,AF686*Pomocný_list!$C$7,IF(T686=Pomocný_list!$B$8,AF686*Pomocný_list!$C$8))))))),"Chybné údaje"))</f>
        <v>0</v>
      </c>
      <c r="AQ686" s="45">
        <f si="48" t="shared"/>
        <v>0</v>
      </c>
      <c r="AR686" s="63"/>
      <c r="AS686" s="63"/>
      <c r="AT686" s="64"/>
      <c r="AU686" s="65"/>
      <c r="AV686" s="65"/>
      <c r="AW686" s="65"/>
      <c r="AX686" s="65"/>
      <c r="AY686" s="65"/>
      <c r="AZ686" s="65"/>
      <c r="BA686" s="65"/>
      <c r="BB686" s="65"/>
      <c r="BC686" s="65"/>
      <c r="BD686" s="65"/>
      <c r="BE686" s="65"/>
      <c r="BF686" s="65"/>
      <c r="BG686" s="65"/>
      <c r="BH686" s="65"/>
      <c r="BI686" s="65"/>
      <c r="BJ686" s="65"/>
      <c r="BK686" s="65"/>
      <c r="BL686" s="65"/>
      <c r="BM686" s="65"/>
      <c r="BN686" s="65"/>
      <c r="BO686" s="65"/>
      <c r="BP686" s="65"/>
      <c r="BQ686" s="65"/>
      <c r="BR686" s="65"/>
      <c r="BS686" s="65"/>
      <c r="BT686" s="65"/>
      <c r="BU686" s="65"/>
      <c r="BV686" s="65"/>
      <c r="BW686" s="65"/>
    </row>
    <row r="687" spans="15:75" x14ac:dyDescent="0.25">
      <c r="O687" s="70"/>
      <c r="P687" s="70"/>
      <c r="Q687" s="70"/>
      <c r="R687" s="70"/>
      <c r="S687" s="70"/>
      <c r="T687" s="70"/>
      <c r="U687" s="70"/>
      <c r="V687" s="71">
        <v>0</v>
      </c>
      <c r="W687" s="66"/>
      <c r="X687" s="66"/>
      <c r="Y687" s="35">
        <f>IF(T687=Pomocný_list!$B$4,((W687/0.75)+X687),(W687)+X687*0.75)</f>
        <v>0</v>
      </c>
      <c r="Z687" s="66"/>
      <c r="AA687" s="67"/>
      <c r="AB687" s="69"/>
      <c r="AC687" s="69"/>
      <c r="AD687" s="33" t="str">
        <f si="46" t="shared"/>
        <v>Splněna</v>
      </c>
      <c r="AE687" s="34">
        <f si="49" t="shared"/>
        <v>0</v>
      </c>
      <c r="AF687" s="34">
        <f si="47" t="shared"/>
        <v>0</v>
      </c>
      <c r="AG687" s="65"/>
      <c r="AH687" s="65"/>
      <c r="AI687" s="65"/>
      <c r="AJ687" s="65"/>
      <c r="AK687" s="65"/>
      <c r="AL687" s="65"/>
      <c r="AM687" s="65"/>
      <c r="AN687" s="65"/>
      <c r="AO687" s="65"/>
      <c r="AP687" s="37" t="b">
        <f>IF(AD687="Nesplněna","Nezpůsobilé výdaje",IFERROR(IF(T687=Pomocný_list!$B$2,AF687*Pomocný_list!$C$2,IF(T687=Pomocný_list!$B$3,AF687*Pomocný_list!$C$3,IF(T687=Pomocný_list!$B$4,AF687*Pomocný_list!$C$4,IF(T687=Pomocný_list!$B$5,AF687*Pomocný_list!$C$5,IF(T687=Pomocný_list!$B$6,AF687*Pomocný_list!$C$6,IF(T687=Pomocný_list!$B$7,AF687*Pomocný_list!$C$7,IF(T687=Pomocný_list!$B$8,AF687*Pomocný_list!$C$8))))))),"Chybné údaje"))</f>
        <v>0</v>
      </c>
      <c r="AQ687" s="45">
        <f si="48" t="shared"/>
        <v>0</v>
      </c>
      <c r="AR687" s="63"/>
      <c r="AS687" s="63"/>
      <c r="AT687" s="64"/>
      <c r="AU687" s="65"/>
      <c r="AV687" s="65"/>
      <c r="AW687" s="65"/>
      <c r="AX687" s="65"/>
      <c r="AY687" s="65"/>
      <c r="AZ687" s="65"/>
      <c r="BA687" s="65"/>
      <c r="BB687" s="65"/>
      <c r="BC687" s="65"/>
      <c r="BD687" s="65"/>
      <c r="BE687" s="65"/>
      <c r="BF687" s="65"/>
      <c r="BG687" s="65"/>
      <c r="BH687" s="65"/>
      <c r="BI687" s="65"/>
      <c r="BJ687" s="65"/>
      <c r="BK687" s="65"/>
      <c r="BL687" s="65"/>
      <c r="BM687" s="65"/>
      <c r="BN687" s="65"/>
      <c r="BO687" s="65"/>
      <c r="BP687" s="65"/>
      <c r="BQ687" s="65"/>
      <c r="BR687" s="65"/>
      <c r="BS687" s="65"/>
      <c r="BT687" s="65"/>
      <c r="BU687" s="65"/>
      <c r="BV687" s="65"/>
      <c r="BW687" s="65"/>
    </row>
    <row r="688" spans="15:75" x14ac:dyDescent="0.25">
      <c r="O688" s="70"/>
      <c r="P688" s="70"/>
      <c r="Q688" s="70"/>
      <c r="R688" s="70"/>
      <c r="S688" s="70"/>
      <c r="T688" s="70"/>
      <c r="U688" s="70"/>
      <c r="V688" s="71">
        <v>0</v>
      </c>
      <c r="W688" s="66"/>
      <c r="X688" s="66"/>
      <c r="Y688" s="35">
        <f>IF(T688=Pomocný_list!$B$4,((W688/0.75)+X688),(W688)+X688*0.75)</f>
        <v>0</v>
      </c>
      <c r="Z688" s="66"/>
      <c r="AA688" s="67"/>
      <c r="AB688" s="69"/>
      <c r="AC688" s="69"/>
      <c r="AD688" s="33" t="str">
        <f si="46" t="shared"/>
        <v>Splněna</v>
      </c>
      <c r="AE688" s="34">
        <f si="49" t="shared"/>
        <v>0</v>
      </c>
      <c r="AF688" s="34">
        <f si="47" t="shared"/>
        <v>0</v>
      </c>
      <c r="AG688" s="65"/>
      <c r="AH688" s="65"/>
      <c r="AI688" s="65"/>
      <c r="AJ688" s="65"/>
      <c r="AK688" s="65"/>
      <c r="AL688" s="65"/>
      <c r="AM688" s="65"/>
      <c r="AN688" s="65"/>
      <c r="AO688" s="65"/>
      <c r="AP688" s="37" t="b">
        <f>IF(AD688="Nesplněna","Nezpůsobilé výdaje",IFERROR(IF(T688=Pomocný_list!$B$2,AF688*Pomocný_list!$C$2,IF(T688=Pomocný_list!$B$3,AF688*Pomocný_list!$C$3,IF(T688=Pomocný_list!$B$4,AF688*Pomocný_list!$C$4,IF(T688=Pomocný_list!$B$5,AF688*Pomocný_list!$C$5,IF(T688=Pomocný_list!$B$6,AF688*Pomocný_list!$C$6,IF(T688=Pomocný_list!$B$7,AF688*Pomocný_list!$C$7,IF(T688=Pomocný_list!$B$8,AF688*Pomocný_list!$C$8))))))),"Chybné údaje"))</f>
        <v>0</v>
      </c>
      <c r="AQ688" s="45">
        <f si="48" t="shared"/>
        <v>0</v>
      </c>
      <c r="AR688" s="63"/>
      <c r="AS688" s="63"/>
      <c r="AT688" s="64"/>
      <c r="AU688" s="65"/>
      <c r="AV688" s="65"/>
      <c r="AW688" s="65"/>
      <c r="AX688" s="65"/>
      <c r="AY688" s="65"/>
      <c r="AZ688" s="65"/>
      <c r="BA688" s="65"/>
      <c r="BB688" s="65"/>
      <c r="BC688" s="65"/>
      <c r="BD688" s="65"/>
      <c r="BE688" s="65"/>
      <c r="BF688" s="65"/>
      <c r="BG688" s="65"/>
      <c r="BH688" s="65"/>
      <c r="BI688" s="65"/>
      <c r="BJ688" s="65"/>
      <c r="BK688" s="65"/>
      <c r="BL688" s="65"/>
      <c r="BM688" s="65"/>
      <c r="BN688" s="65"/>
      <c r="BO688" s="65"/>
      <c r="BP688" s="65"/>
      <c r="BQ688" s="65"/>
      <c r="BR688" s="65"/>
      <c r="BS688" s="65"/>
      <c r="BT688" s="65"/>
      <c r="BU688" s="65"/>
      <c r="BV688" s="65"/>
      <c r="BW688" s="65"/>
    </row>
    <row r="689" spans="15:75" x14ac:dyDescent="0.25">
      <c r="O689" s="70"/>
      <c r="P689" s="70"/>
      <c r="Q689" s="70"/>
      <c r="R689" s="70"/>
      <c r="S689" s="70"/>
      <c r="T689" s="70"/>
      <c r="U689" s="70"/>
      <c r="V689" s="71">
        <v>0</v>
      </c>
      <c r="W689" s="66"/>
      <c r="X689" s="66"/>
      <c r="Y689" s="35">
        <f>IF(T689=Pomocný_list!$B$4,((W689/0.75)+X689),(W689)+X689*0.75)</f>
        <v>0</v>
      </c>
      <c r="Z689" s="66"/>
      <c r="AA689" s="67"/>
      <c r="AB689" s="69"/>
      <c r="AC689" s="69"/>
      <c r="AD689" s="33" t="str">
        <f si="46" t="shared"/>
        <v>Splněna</v>
      </c>
      <c r="AE689" s="34">
        <f si="49" t="shared"/>
        <v>0</v>
      </c>
      <c r="AF689" s="34">
        <f si="47" t="shared"/>
        <v>0</v>
      </c>
      <c r="AG689" s="65"/>
      <c r="AH689" s="65"/>
      <c r="AI689" s="65"/>
      <c r="AJ689" s="65"/>
      <c r="AK689" s="65"/>
      <c r="AL689" s="65"/>
      <c r="AM689" s="65"/>
      <c r="AN689" s="65"/>
      <c r="AO689" s="65"/>
      <c r="AP689" s="37" t="b">
        <f>IF(AD689="Nesplněna","Nezpůsobilé výdaje",IFERROR(IF(T689=Pomocný_list!$B$2,AF689*Pomocný_list!$C$2,IF(T689=Pomocný_list!$B$3,AF689*Pomocný_list!$C$3,IF(T689=Pomocný_list!$B$4,AF689*Pomocný_list!$C$4,IF(T689=Pomocný_list!$B$5,AF689*Pomocný_list!$C$5,IF(T689=Pomocný_list!$B$6,AF689*Pomocný_list!$C$6,IF(T689=Pomocný_list!$B$7,AF689*Pomocný_list!$C$7,IF(T689=Pomocný_list!$B$8,AF689*Pomocný_list!$C$8))))))),"Chybné údaje"))</f>
        <v>0</v>
      </c>
      <c r="AQ689" s="45">
        <f si="48" t="shared"/>
        <v>0</v>
      </c>
      <c r="AR689" s="63"/>
      <c r="AS689" s="63"/>
      <c r="AT689" s="64"/>
      <c r="AU689" s="65"/>
      <c r="AV689" s="65"/>
      <c r="AW689" s="65"/>
      <c r="AX689" s="65"/>
      <c r="AY689" s="65"/>
      <c r="AZ689" s="65"/>
      <c r="BA689" s="65"/>
      <c r="BB689" s="65"/>
      <c r="BC689" s="65"/>
      <c r="BD689" s="65"/>
      <c r="BE689" s="65"/>
      <c r="BF689" s="65"/>
      <c r="BG689" s="65"/>
      <c r="BH689" s="65"/>
      <c r="BI689" s="65"/>
      <c r="BJ689" s="65"/>
      <c r="BK689" s="65"/>
      <c r="BL689" s="65"/>
      <c r="BM689" s="65"/>
      <c r="BN689" s="65"/>
      <c r="BO689" s="65"/>
      <c r="BP689" s="65"/>
      <c r="BQ689" s="65"/>
      <c r="BR689" s="65"/>
      <c r="BS689" s="65"/>
      <c r="BT689" s="65"/>
      <c r="BU689" s="65"/>
      <c r="BV689" s="65"/>
      <c r="BW689" s="65"/>
    </row>
    <row r="690" spans="15:75" x14ac:dyDescent="0.25">
      <c r="O690" s="70"/>
      <c r="P690" s="70"/>
      <c r="Q690" s="70"/>
      <c r="R690" s="70"/>
      <c r="S690" s="70"/>
      <c r="T690" s="70"/>
      <c r="U690" s="70"/>
      <c r="V690" s="71">
        <v>0</v>
      </c>
      <c r="W690" s="66"/>
      <c r="X690" s="66"/>
      <c r="Y690" s="35">
        <f>IF(T690=Pomocný_list!$B$4,((W690/0.75)+X690),(W690)+X690*0.75)</f>
        <v>0</v>
      </c>
      <c r="Z690" s="66"/>
      <c r="AA690" s="67"/>
      <c r="AB690" s="69"/>
      <c r="AC690" s="69"/>
      <c r="AD690" s="33" t="str">
        <f si="46" t="shared"/>
        <v>Splněna</v>
      </c>
      <c r="AE690" s="34">
        <f si="49" t="shared"/>
        <v>0</v>
      </c>
      <c r="AF690" s="34">
        <f si="47" t="shared"/>
        <v>0</v>
      </c>
      <c r="AG690" s="65"/>
      <c r="AH690" s="65"/>
      <c r="AI690" s="65"/>
      <c r="AJ690" s="65"/>
      <c r="AK690" s="65"/>
      <c r="AL690" s="65"/>
      <c r="AM690" s="65"/>
      <c r="AN690" s="65"/>
      <c r="AO690" s="65"/>
      <c r="AP690" s="37" t="b">
        <f>IF(AD690="Nesplněna","Nezpůsobilé výdaje",IFERROR(IF(T690=Pomocný_list!$B$2,AF690*Pomocný_list!$C$2,IF(T690=Pomocný_list!$B$3,AF690*Pomocný_list!$C$3,IF(T690=Pomocný_list!$B$4,AF690*Pomocný_list!$C$4,IF(T690=Pomocný_list!$B$5,AF690*Pomocný_list!$C$5,IF(T690=Pomocný_list!$B$6,AF690*Pomocný_list!$C$6,IF(T690=Pomocný_list!$B$7,AF690*Pomocný_list!$C$7,IF(T690=Pomocný_list!$B$8,AF690*Pomocný_list!$C$8))))))),"Chybné údaje"))</f>
        <v>0</v>
      </c>
      <c r="AQ690" s="45">
        <f si="48" t="shared"/>
        <v>0</v>
      </c>
      <c r="AR690" s="63"/>
      <c r="AS690" s="63"/>
      <c r="AT690" s="64"/>
      <c r="AU690" s="65"/>
      <c r="AV690" s="65"/>
      <c r="AW690" s="65"/>
      <c r="AX690" s="65"/>
      <c r="AY690" s="65"/>
      <c r="AZ690" s="65"/>
      <c r="BA690" s="65"/>
      <c r="BB690" s="65"/>
      <c r="BC690" s="65"/>
      <c r="BD690" s="65"/>
      <c r="BE690" s="65"/>
      <c r="BF690" s="65"/>
      <c r="BG690" s="65"/>
      <c r="BH690" s="65"/>
      <c r="BI690" s="65"/>
      <c r="BJ690" s="65"/>
      <c r="BK690" s="65"/>
      <c r="BL690" s="65"/>
      <c r="BM690" s="65"/>
      <c r="BN690" s="65"/>
      <c r="BO690" s="65"/>
      <c r="BP690" s="65"/>
      <c r="BQ690" s="65"/>
      <c r="BR690" s="65"/>
      <c r="BS690" s="65"/>
      <c r="BT690" s="65"/>
      <c r="BU690" s="65"/>
      <c r="BV690" s="65"/>
      <c r="BW690" s="65"/>
    </row>
    <row r="691" spans="15:75" x14ac:dyDescent="0.25">
      <c r="O691" s="70"/>
      <c r="P691" s="70"/>
      <c r="Q691" s="70"/>
      <c r="R691" s="70"/>
      <c r="S691" s="70"/>
      <c r="T691" s="70"/>
      <c r="U691" s="70"/>
      <c r="V691" s="71">
        <v>0</v>
      </c>
      <c r="W691" s="66"/>
      <c r="X691" s="66"/>
      <c r="Y691" s="35">
        <f>IF(T691=Pomocný_list!$B$4,((W691/0.75)+X691),(W691)+X691*0.75)</f>
        <v>0</v>
      </c>
      <c r="Z691" s="66"/>
      <c r="AA691" s="67"/>
      <c r="AB691" s="69"/>
      <c r="AC691" s="69"/>
      <c r="AD691" s="33" t="str">
        <f si="46" t="shared"/>
        <v>Splněna</v>
      </c>
      <c r="AE691" s="34">
        <f si="49" t="shared"/>
        <v>0</v>
      </c>
      <c r="AF691" s="34">
        <f si="47" t="shared"/>
        <v>0</v>
      </c>
      <c r="AG691" s="65"/>
      <c r="AH691" s="65"/>
      <c r="AI691" s="65"/>
      <c r="AJ691" s="65"/>
      <c r="AK691" s="65"/>
      <c r="AL691" s="65"/>
      <c r="AM691" s="65"/>
      <c r="AN691" s="65"/>
      <c r="AO691" s="65"/>
      <c r="AP691" s="37" t="b">
        <f>IF(AD691="Nesplněna","Nezpůsobilé výdaje",IFERROR(IF(T691=Pomocný_list!$B$2,AF691*Pomocný_list!$C$2,IF(T691=Pomocný_list!$B$3,AF691*Pomocný_list!$C$3,IF(T691=Pomocný_list!$B$4,AF691*Pomocný_list!$C$4,IF(T691=Pomocný_list!$B$5,AF691*Pomocný_list!$C$5,IF(T691=Pomocný_list!$B$6,AF691*Pomocný_list!$C$6,IF(T691=Pomocný_list!$B$7,AF691*Pomocný_list!$C$7,IF(T691=Pomocný_list!$B$8,AF691*Pomocný_list!$C$8))))))),"Chybné údaje"))</f>
        <v>0</v>
      </c>
      <c r="AQ691" s="45">
        <f si="48" t="shared"/>
        <v>0</v>
      </c>
      <c r="AR691" s="63"/>
      <c r="AS691" s="63"/>
      <c r="AT691" s="64"/>
      <c r="AU691" s="65"/>
      <c r="AV691" s="65"/>
      <c r="AW691" s="65"/>
      <c r="AX691" s="65"/>
      <c r="AY691" s="65"/>
      <c r="AZ691" s="65"/>
      <c r="BA691" s="65"/>
      <c r="BB691" s="65"/>
      <c r="BC691" s="65"/>
      <c r="BD691" s="65"/>
      <c r="BE691" s="65"/>
      <c r="BF691" s="65"/>
      <c r="BG691" s="65"/>
      <c r="BH691" s="65"/>
      <c r="BI691" s="65"/>
      <c r="BJ691" s="65"/>
      <c r="BK691" s="65"/>
      <c r="BL691" s="65"/>
      <c r="BM691" s="65"/>
      <c r="BN691" s="65"/>
      <c r="BO691" s="65"/>
      <c r="BP691" s="65"/>
      <c r="BQ691" s="65"/>
      <c r="BR691" s="65"/>
      <c r="BS691" s="65"/>
      <c r="BT691" s="65"/>
      <c r="BU691" s="65"/>
      <c r="BV691" s="65"/>
      <c r="BW691" s="65"/>
    </row>
    <row r="692" spans="15:75" x14ac:dyDescent="0.25">
      <c r="O692" s="70"/>
      <c r="P692" s="70"/>
      <c r="Q692" s="70"/>
      <c r="R692" s="70"/>
      <c r="S692" s="70"/>
      <c r="T692" s="70"/>
      <c r="U692" s="70"/>
      <c r="V692" s="71">
        <v>0</v>
      </c>
      <c r="W692" s="66"/>
      <c r="X692" s="66"/>
      <c r="Y692" s="35">
        <f>IF(T692=Pomocný_list!$B$4,((W692/0.75)+X692),(W692)+X692*0.75)</f>
        <v>0</v>
      </c>
      <c r="Z692" s="66"/>
      <c r="AA692" s="67"/>
      <c r="AB692" s="69"/>
      <c r="AC692" s="69"/>
      <c r="AD692" s="33" t="str">
        <f si="46" t="shared"/>
        <v>Splněna</v>
      </c>
      <c r="AE692" s="34">
        <f si="49" t="shared"/>
        <v>0</v>
      </c>
      <c r="AF692" s="34">
        <f si="47" t="shared"/>
        <v>0</v>
      </c>
      <c r="AG692" s="65"/>
      <c r="AH692" s="65"/>
      <c r="AI692" s="65"/>
      <c r="AJ692" s="65"/>
      <c r="AK692" s="65"/>
      <c r="AL692" s="65"/>
      <c r="AM692" s="65"/>
      <c r="AN692" s="65"/>
      <c r="AO692" s="65"/>
      <c r="AP692" s="37" t="b">
        <f>IF(AD692="Nesplněna","Nezpůsobilé výdaje",IFERROR(IF(T692=Pomocný_list!$B$2,AF692*Pomocný_list!$C$2,IF(T692=Pomocný_list!$B$3,AF692*Pomocný_list!$C$3,IF(T692=Pomocný_list!$B$4,AF692*Pomocný_list!$C$4,IF(T692=Pomocný_list!$B$5,AF692*Pomocný_list!$C$5,IF(T692=Pomocný_list!$B$6,AF692*Pomocný_list!$C$6,IF(T692=Pomocný_list!$B$7,AF692*Pomocný_list!$C$7,IF(T692=Pomocný_list!$B$8,AF692*Pomocný_list!$C$8))))))),"Chybné údaje"))</f>
        <v>0</v>
      </c>
      <c r="AQ692" s="45">
        <f si="48" t="shared"/>
        <v>0</v>
      </c>
      <c r="AR692" s="63"/>
      <c r="AS692" s="63"/>
      <c r="AT692" s="64"/>
      <c r="AU692" s="65"/>
      <c r="AV692" s="65"/>
      <c r="AW692" s="65"/>
      <c r="AX692" s="65"/>
      <c r="AY692" s="65"/>
      <c r="AZ692" s="65"/>
      <c r="BA692" s="65"/>
      <c r="BB692" s="65"/>
      <c r="BC692" s="65"/>
      <c r="BD692" s="65"/>
      <c r="BE692" s="65"/>
      <c r="BF692" s="65"/>
      <c r="BG692" s="65"/>
      <c r="BH692" s="65"/>
      <c r="BI692" s="65"/>
      <c r="BJ692" s="65"/>
      <c r="BK692" s="65"/>
      <c r="BL692" s="65"/>
      <c r="BM692" s="65"/>
      <c r="BN692" s="65"/>
      <c r="BO692" s="65"/>
      <c r="BP692" s="65"/>
      <c r="BQ692" s="65"/>
      <c r="BR692" s="65"/>
      <c r="BS692" s="65"/>
      <c r="BT692" s="65"/>
      <c r="BU692" s="65"/>
      <c r="BV692" s="65"/>
      <c r="BW692" s="65"/>
    </row>
    <row r="693" spans="15:75" x14ac:dyDescent="0.25">
      <c r="O693" s="70"/>
      <c r="P693" s="70"/>
      <c r="Q693" s="70"/>
      <c r="R693" s="70"/>
      <c r="S693" s="70"/>
      <c r="T693" s="70"/>
      <c r="U693" s="70"/>
      <c r="V693" s="71">
        <v>0</v>
      </c>
      <c r="W693" s="66"/>
      <c r="X693" s="66"/>
      <c r="Y693" s="35">
        <f>IF(T693=Pomocný_list!$B$4,((W693/0.75)+X693),(W693)+X693*0.75)</f>
        <v>0</v>
      </c>
      <c r="Z693" s="66"/>
      <c r="AA693" s="67"/>
      <c r="AB693" s="69"/>
      <c r="AC693" s="69"/>
      <c r="AD693" s="33" t="str">
        <f si="46" t="shared"/>
        <v>Splněna</v>
      </c>
      <c r="AE693" s="34">
        <f si="49" t="shared"/>
        <v>0</v>
      </c>
      <c r="AF693" s="34">
        <f si="47" t="shared"/>
        <v>0</v>
      </c>
      <c r="AG693" s="65"/>
      <c r="AH693" s="65"/>
      <c r="AI693" s="65"/>
      <c r="AJ693" s="65"/>
      <c r="AK693" s="65"/>
      <c r="AL693" s="65"/>
      <c r="AM693" s="65"/>
      <c r="AN693" s="65"/>
      <c r="AO693" s="65"/>
      <c r="AP693" s="37" t="b">
        <f>IF(AD693="Nesplněna","Nezpůsobilé výdaje",IFERROR(IF(T693=Pomocný_list!$B$2,AF693*Pomocný_list!$C$2,IF(T693=Pomocný_list!$B$3,AF693*Pomocný_list!$C$3,IF(T693=Pomocný_list!$B$4,AF693*Pomocný_list!$C$4,IF(T693=Pomocný_list!$B$5,AF693*Pomocný_list!$C$5,IF(T693=Pomocný_list!$B$6,AF693*Pomocný_list!$C$6,IF(T693=Pomocný_list!$B$7,AF693*Pomocný_list!$C$7,IF(T693=Pomocný_list!$B$8,AF693*Pomocný_list!$C$8))))))),"Chybné údaje"))</f>
        <v>0</v>
      </c>
      <c r="AQ693" s="45">
        <f si="48" t="shared"/>
        <v>0</v>
      </c>
      <c r="AR693" s="63"/>
      <c r="AS693" s="63"/>
      <c r="AT693" s="64"/>
      <c r="AU693" s="65"/>
      <c r="AV693" s="65"/>
      <c r="AW693" s="65"/>
      <c r="AX693" s="65"/>
      <c r="AY693" s="65"/>
      <c r="AZ693" s="65"/>
      <c r="BA693" s="65"/>
      <c r="BB693" s="65"/>
      <c r="BC693" s="65"/>
      <c r="BD693" s="65"/>
      <c r="BE693" s="65"/>
      <c r="BF693" s="65"/>
      <c r="BG693" s="65"/>
      <c r="BH693" s="65"/>
      <c r="BI693" s="65"/>
      <c r="BJ693" s="65"/>
      <c r="BK693" s="65"/>
      <c r="BL693" s="65"/>
      <c r="BM693" s="65"/>
      <c r="BN693" s="65"/>
      <c r="BO693" s="65"/>
      <c r="BP693" s="65"/>
      <c r="BQ693" s="65"/>
      <c r="BR693" s="65"/>
      <c r="BS693" s="65"/>
      <c r="BT693" s="65"/>
      <c r="BU693" s="65"/>
      <c r="BV693" s="65"/>
      <c r="BW693" s="65"/>
    </row>
    <row r="694" spans="15:75" x14ac:dyDescent="0.25">
      <c r="O694" s="70"/>
      <c r="P694" s="70"/>
      <c r="Q694" s="70"/>
      <c r="R694" s="70"/>
      <c r="S694" s="70"/>
      <c r="T694" s="70"/>
      <c r="U694" s="70"/>
      <c r="V694" s="71">
        <v>0</v>
      </c>
      <c r="W694" s="66"/>
      <c r="X694" s="66"/>
      <c r="Y694" s="35">
        <f>IF(T694=Pomocný_list!$B$4,((W694/0.75)+X694),(W694)+X694*0.75)</f>
        <v>0</v>
      </c>
      <c r="Z694" s="66"/>
      <c r="AA694" s="67"/>
      <c r="AB694" s="69"/>
      <c r="AC694" s="69"/>
      <c r="AD694" s="33" t="str">
        <f si="46" t="shared"/>
        <v>Splněna</v>
      </c>
      <c r="AE694" s="34">
        <f si="49" t="shared"/>
        <v>0</v>
      </c>
      <c r="AF694" s="34">
        <f si="47" t="shared"/>
        <v>0</v>
      </c>
      <c r="AG694" s="65"/>
      <c r="AH694" s="65"/>
      <c r="AI694" s="65"/>
      <c r="AJ694" s="65"/>
      <c r="AK694" s="65"/>
      <c r="AL694" s="65"/>
      <c r="AM694" s="65"/>
      <c r="AN694" s="65"/>
      <c r="AO694" s="65"/>
      <c r="AP694" s="37" t="b">
        <f>IF(AD694="Nesplněna","Nezpůsobilé výdaje",IFERROR(IF(T694=Pomocný_list!$B$2,AF694*Pomocný_list!$C$2,IF(T694=Pomocný_list!$B$3,AF694*Pomocný_list!$C$3,IF(T694=Pomocný_list!$B$4,AF694*Pomocný_list!$C$4,IF(T694=Pomocný_list!$B$5,AF694*Pomocný_list!$C$5,IF(T694=Pomocný_list!$B$6,AF694*Pomocný_list!$C$6,IF(T694=Pomocný_list!$B$7,AF694*Pomocný_list!$C$7,IF(T694=Pomocný_list!$B$8,AF694*Pomocný_list!$C$8))))))),"Chybné údaje"))</f>
        <v>0</v>
      </c>
      <c r="AQ694" s="45">
        <f si="48" t="shared"/>
        <v>0</v>
      </c>
      <c r="AR694" s="63"/>
      <c r="AS694" s="63"/>
      <c r="AT694" s="64"/>
      <c r="AU694" s="65"/>
      <c r="AV694" s="65"/>
      <c r="AW694" s="65"/>
      <c r="AX694" s="65"/>
      <c r="AY694" s="65"/>
      <c r="AZ694" s="65"/>
      <c r="BA694" s="65"/>
      <c r="BB694" s="65"/>
      <c r="BC694" s="65"/>
      <c r="BD694" s="65"/>
      <c r="BE694" s="65"/>
      <c r="BF694" s="65"/>
      <c r="BG694" s="65"/>
      <c r="BH694" s="65"/>
      <c r="BI694" s="65"/>
      <c r="BJ694" s="65"/>
      <c r="BK694" s="65"/>
      <c r="BL694" s="65"/>
      <c r="BM694" s="65"/>
      <c r="BN694" s="65"/>
      <c r="BO694" s="65"/>
      <c r="BP694" s="65"/>
      <c r="BQ694" s="65"/>
      <c r="BR694" s="65"/>
      <c r="BS694" s="65"/>
      <c r="BT694" s="65"/>
      <c r="BU694" s="65"/>
      <c r="BV694" s="65"/>
      <c r="BW694" s="65"/>
    </row>
    <row r="695" spans="15:75" x14ac:dyDescent="0.25">
      <c r="O695" s="70"/>
      <c r="P695" s="70"/>
      <c r="Q695" s="70"/>
      <c r="R695" s="70"/>
      <c r="S695" s="70"/>
      <c r="T695" s="70"/>
      <c r="U695" s="70"/>
      <c r="V695" s="71">
        <v>0</v>
      </c>
      <c r="W695" s="66"/>
      <c r="X695" s="66"/>
      <c r="Y695" s="35">
        <f>IF(T695=Pomocný_list!$B$4,((W695/0.75)+X695),(W695)+X695*0.75)</f>
        <v>0</v>
      </c>
      <c r="Z695" s="66"/>
      <c r="AA695" s="67"/>
      <c r="AB695" s="69"/>
      <c r="AC695" s="69"/>
      <c r="AD695" s="33" t="str">
        <f si="46" t="shared"/>
        <v>Splněna</v>
      </c>
      <c r="AE695" s="34">
        <f si="49" t="shared"/>
        <v>0</v>
      </c>
      <c r="AF695" s="34">
        <f si="47" t="shared"/>
        <v>0</v>
      </c>
      <c r="AG695" s="65"/>
      <c r="AH695" s="65"/>
      <c r="AI695" s="65"/>
      <c r="AJ695" s="65"/>
      <c r="AK695" s="65"/>
      <c r="AL695" s="65"/>
      <c r="AM695" s="65"/>
      <c r="AN695" s="65"/>
      <c r="AO695" s="65"/>
      <c r="AP695" s="37" t="b">
        <f>IF(AD695="Nesplněna","Nezpůsobilé výdaje",IFERROR(IF(T695=Pomocný_list!$B$2,AF695*Pomocný_list!$C$2,IF(T695=Pomocný_list!$B$3,AF695*Pomocný_list!$C$3,IF(T695=Pomocný_list!$B$4,AF695*Pomocný_list!$C$4,IF(T695=Pomocný_list!$B$5,AF695*Pomocný_list!$C$5,IF(T695=Pomocný_list!$B$6,AF695*Pomocný_list!$C$6,IF(T695=Pomocný_list!$B$7,AF695*Pomocný_list!$C$7,IF(T695=Pomocný_list!$B$8,AF695*Pomocný_list!$C$8))))))),"Chybné údaje"))</f>
        <v>0</v>
      </c>
      <c r="AQ695" s="45">
        <f si="48" t="shared"/>
        <v>0</v>
      </c>
      <c r="AR695" s="63"/>
      <c r="AS695" s="63"/>
      <c r="AT695" s="64"/>
      <c r="AU695" s="65"/>
      <c r="AV695" s="65"/>
      <c r="AW695" s="65"/>
      <c r="AX695" s="65"/>
      <c r="AY695" s="65"/>
      <c r="AZ695" s="65"/>
      <c r="BA695" s="65"/>
      <c r="BB695" s="65"/>
      <c r="BC695" s="65"/>
      <c r="BD695" s="65"/>
      <c r="BE695" s="65"/>
      <c r="BF695" s="65"/>
      <c r="BG695" s="65"/>
      <c r="BH695" s="65"/>
      <c r="BI695" s="65"/>
      <c r="BJ695" s="65"/>
      <c r="BK695" s="65"/>
      <c r="BL695" s="65"/>
      <c r="BM695" s="65"/>
      <c r="BN695" s="65"/>
      <c r="BO695" s="65"/>
      <c r="BP695" s="65"/>
      <c r="BQ695" s="65"/>
      <c r="BR695" s="65"/>
      <c r="BS695" s="65"/>
      <c r="BT695" s="65"/>
      <c r="BU695" s="65"/>
      <c r="BV695" s="65"/>
      <c r="BW695" s="65"/>
    </row>
    <row r="696" spans="15:75" x14ac:dyDescent="0.25">
      <c r="O696" s="70"/>
      <c r="P696" s="70"/>
      <c r="Q696" s="70"/>
      <c r="R696" s="70"/>
      <c r="S696" s="70"/>
      <c r="T696" s="70"/>
      <c r="U696" s="70"/>
      <c r="V696" s="71">
        <v>0</v>
      </c>
      <c r="W696" s="66"/>
      <c r="X696" s="66"/>
      <c r="Y696" s="35">
        <f>IF(T696=Pomocný_list!$B$4,((W696/0.75)+X696),(W696)+X696*0.75)</f>
        <v>0</v>
      </c>
      <c r="Z696" s="66"/>
      <c r="AA696" s="67"/>
      <c r="AB696" s="69"/>
      <c r="AC696" s="69"/>
      <c r="AD696" s="33" t="str">
        <f si="46" t="shared"/>
        <v>Splněna</v>
      </c>
      <c r="AE696" s="34">
        <f si="49" t="shared"/>
        <v>0</v>
      </c>
      <c r="AF696" s="34">
        <f si="47" t="shared"/>
        <v>0</v>
      </c>
      <c r="AG696" s="65"/>
      <c r="AH696" s="65"/>
      <c r="AI696" s="65"/>
      <c r="AJ696" s="65"/>
      <c r="AK696" s="65"/>
      <c r="AL696" s="65"/>
      <c r="AM696" s="65"/>
      <c r="AN696" s="65"/>
      <c r="AO696" s="65"/>
      <c r="AP696" s="37" t="b">
        <f>IF(AD696="Nesplněna","Nezpůsobilé výdaje",IFERROR(IF(T696=Pomocný_list!$B$2,AF696*Pomocný_list!$C$2,IF(T696=Pomocný_list!$B$3,AF696*Pomocný_list!$C$3,IF(T696=Pomocný_list!$B$4,AF696*Pomocný_list!$C$4,IF(T696=Pomocný_list!$B$5,AF696*Pomocný_list!$C$5,IF(T696=Pomocný_list!$B$6,AF696*Pomocný_list!$C$6,IF(T696=Pomocný_list!$B$7,AF696*Pomocný_list!$C$7,IF(T696=Pomocný_list!$B$8,AF696*Pomocný_list!$C$8))))))),"Chybné údaje"))</f>
        <v>0</v>
      </c>
      <c r="AQ696" s="45">
        <f si="48" t="shared"/>
        <v>0</v>
      </c>
      <c r="AR696" s="63"/>
      <c r="AS696" s="63"/>
      <c r="AT696" s="64"/>
      <c r="AU696" s="65"/>
      <c r="AV696" s="65"/>
      <c r="AW696" s="65"/>
      <c r="AX696" s="65"/>
      <c r="AY696" s="65"/>
      <c r="AZ696" s="65"/>
      <c r="BA696" s="65"/>
      <c r="BB696" s="65"/>
      <c r="BC696" s="65"/>
      <c r="BD696" s="65"/>
      <c r="BE696" s="65"/>
      <c r="BF696" s="65"/>
      <c r="BG696" s="65"/>
      <c r="BH696" s="65"/>
      <c r="BI696" s="65"/>
      <c r="BJ696" s="65"/>
      <c r="BK696" s="65"/>
      <c r="BL696" s="65"/>
      <c r="BM696" s="65"/>
      <c r="BN696" s="65"/>
      <c r="BO696" s="65"/>
      <c r="BP696" s="65"/>
      <c r="BQ696" s="65"/>
      <c r="BR696" s="65"/>
      <c r="BS696" s="65"/>
      <c r="BT696" s="65"/>
      <c r="BU696" s="65"/>
      <c r="BV696" s="65"/>
      <c r="BW696" s="65"/>
    </row>
    <row r="697" spans="15:75" x14ac:dyDescent="0.25">
      <c r="O697" s="70"/>
      <c r="P697" s="70"/>
      <c r="Q697" s="70"/>
      <c r="R697" s="70"/>
      <c r="S697" s="70"/>
      <c r="T697" s="70"/>
      <c r="U697" s="70"/>
      <c r="V697" s="71">
        <v>0</v>
      </c>
      <c r="W697" s="66"/>
      <c r="X697" s="66"/>
      <c r="Y697" s="35">
        <f>IF(T697=Pomocný_list!$B$4,((W697/0.75)+X697),(W697)+X697*0.75)</f>
        <v>0</v>
      </c>
      <c r="Z697" s="66"/>
      <c r="AA697" s="67"/>
      <c r="AB697" s="69"/>
      <c r="AC697" s="69"/>
      <c r="AD697" s="33" t="str">
        <f si="46" t="shared"/>
        <v>Splněna</v>
      </c>
      <c r="AE697" s="34">
        <f si="49" t="shared"/>
        <v>0</v>
      </c>
      <c r="AF697" s="34">
        <f si="47" t="shared"/>
        <v>0</v>
      </c>
      <c r="AG697" s="65"/>
      <c r="AH697" s="65"/>
      <c r="AI697" s="65"/>
      <c r="AJ697" s="65"/>
      <c r="AK697" s="65"/>
      <c r="AL697" s="65"/>
      <c r="AM697" s="65"/>
      <c r="AN697" s="65"/>
      <c r="AO697" s="65"/>
      <c r="AP697" s="37" t="b">
        <f>IF(AD697="Nesplněna","Nezpůsobilé výdaje",IFERROR(IF(T697=Pomocný_list!$B$2,AF697*Pomocný_list!$C$2,IF(T697=Pomocný_list!$B$3,AF697*Pomocný_list!$C$3,IF(T697=Pomocný_list!$B$4,AF697*Pomocný_list!$C$4,IF(T697=Pomocný_list!$B$5,AF697*Pomocný_list!$C$5,IF(T697=Pomocný_list!$B$6,AF697*Pomocný_list!$C$6,IF(T697=Pomocný_list!$B$7,AF697*Pomocný_list!$C$7,IF(T697=Pomocný_list!$B$8,AF697*Pomocný_list!$C$8))))))),"Chybné údaje"))</f>
        <v>0</v>
      </c>
      <c r="AQ697" s="45">
        <f si="48" t="shared"/>
        <v>0</v>
      </c>
      <c r="AR697" s="63"/>
      <c r="AS697" s="63"/>
      <c r="AT697" s="64"/>
      <c r="AU697" s="65"/>
      <c r="AV697" s="65"/>
      <c r="AW697" s="65"/>
      <c r="AX697" s="65"/>
      <c r="AY697" s="65"/>
      <c r="AZ697" s="65"/>
      <c r="BA697" s="65"/>
      <c r="BB697" s="65"/>
      <c r="BC697" s="65"/>
      <c r="BD697" s="65"/>
      <c r="BE697" s="65"/>
      <c r="BF697" s="65"/>
      <c r="BG697" s="65"/>
      <c r="BH697" s="65"/>
      <c r="BI697" s="65"/>
      <c r="BJ697" s="65"/>
      <c r="BK697" s="65"/>
      <c r="BL697" s="65"/>
      <c r="BM697" s="65"/>
      <c r="BN697" s="65"/>
      <c r="BO697" s="65"/>
      <c r="BP697" s="65"/>
      <c r="BQ697" s="65"/>
      <c r="BR697" s="65"/>
      <c r="BS697" s="65"/>
      <c r="BT697" s="65"/>
      <c r="BU697" s="65"/>
      <c r="BV697" s="65"/>
      <c r="BW697" s="65"/>
    </row>
    <row r="698" spans="15:75" x14ac:dyDescent="0.25">
      <c r="O698" s="70"/>
      <c r="P698" s="70"/>
      <c r="Q698" s="70"/>
      <c r="R698" s="70"/>
      <c r="S698" s="70"/>
      <c r="T698" s="70"/>
      <c r="U698" s="70"/>
      <c r="V698" s="71">
        <v>0</v>
      </c>
      <c r="W698" s="66"/>
      <c r="X698" s="66"/>
      <c r="Y698" s="35">
        <f>IF(T698=Pomocný_list!$B$4,((W698/0.75)+X698),(W698)+X698*0.75)</f>
        <v>0</v>
      </c>
      <c r="Z698" s="66"/>
      <c r="AA698" s="67"/>
      <c r="AB698" s="69"/>
      <c r="AC698" s="69"/>
      <c r="AD698" s="33" t="str">
        <f si="46" t="shared"/>
        <v>Splněna</v>
      </c>
      <c r="AE698" s="34">
        <f si="49" t="shared"/>
        <v>0</v>
      </c>
      <c r="AF698" s="34">
        <f si="47" t="shared"/>
        <v>0</v>
      </c>
      <c r="AG698" s="65"/>
      <c r="AH698" s="65"/>
      <c r="AI698" s="65"/>
      <c r="AJ698" s="65"/>
      <c r="AK698" s="65"/>
      <c r="AL698" s="65"/>
      <c r="AM698" s="65"/>
      <c r="AN698" s="65"/>
      <c r="AO698" s="65"/>
      <c r="AP698" s="37" t="b">
        <f>IF(AD698="Nesplněna","Nezpůsobilé výdaje",IFERROR(IF(T698=Pomocný_list!$B$2,AF698*Pomocný_list!$C$2,IF(T698=Pomocný_list!$B$3,AF698*Pomocný_list!$C$3,IF(T698=Pomocný_list!$B$4,AF698*Pomocný_list!$C$4,IF(T698=Pomocný_list!$B$5,AF698*Pomocný_list!$C$5,IF(T698=Pomocný_list!$B$6,AF698*Pomocný_list!$C$6,IF(T698=Pomocný_list!$B$7,AF698*Pomocný_list!$C$7,IF(T698=Pomocný_list!$B$8,AF698*Pomocný_list!$C$8))))))),"Chybné údaje"))</f>
        <v>0</v>
      </c>
      <c r="AQ698" s="45">
        <f si="48" t="shared"/>
        <v>0</v>
      </c>
      <c r="AR698" s="63"/>
      <c r="AS698" s="63"/>
      <c r="AT698" s="64"/>
      <c r="AU698" s="65"/>
      <c r="AV698" s="65"/>
      <c r="AW698" s="65"/>
      <c r="AX698" s="65"/>
      <c r="AY698" s="65"/>
      <c r="AZ698" s="65"/>
      <c r="BA698" s="65"/>
      <c r="BB698" s="65"/>
      <c r="BC698" s="65"/>
      <c r="BD698" s="65"/>
      <c r="BE698" s="65"/>
      <c r="BF698" s="65"/>
      <c r="BG698" s="65"/>
      <c r="BH698" s="65"/>
      <c r="BI698" s="65"/>
      <c r="BJ698" s="65"/>
      <c r="BK698" s="65"/>
      <c r="BL698" s="65"/>
      <c r="BM698" s="65"/>
      <c r="BN698" s="65"/>
      <c r="BO698" s="65"/>
      <c r="BP698" s="65"/>
      <c r="BQ698" s="65"/>
      <c r="BR698" s="65"/>
      <c r="BS698" s="65"/>
      <c r="BT698" s="65"/>
      <c r="BU698" s="65"/>
      <c r="BV698" s="65"/>
      <c r="BW698" s="65"/>
    </row>
    <row r="699" spans="15:75" x14ac:dyDescent="0.25">
      <c r="O699" s="70"/>
      <c r="P699" s="70"/>
      <c r="Q699" s="70"/>
      <c r="R699" s="70"/>
      <c r="S699" s="70"/>
      <c r="T699" s="70"/>
      <c r="U699" s="70"/>
      <c r="V699" s="71">
        <v>0</v>
      </c>
      <c r="W699" s="66"/>
      <c r="X699" s="66"/>
      <c r="Y699" s="35">
        <f>IF(T699=Pomocný_list!$B$4,((W699/0.75)+X699),(W699)+X699*0.75)</f>
        <v>0</v>
      </c>
      <c r="Z699" s="66"/>
      <c r="AA699" s="67"/>
      <c r="AB699" s="69"/>
      <c r="AC699" s="69"/>
      <c r="AD699" s="33" t="str">
        <f si="46" t="shared"/>
        <v>Splněna</v>
      </c>
      <c r="AE699" s="34">
        <f si="49" t="shared"/>
        <v>0</v>
      </c>
      <c r="AF699" s="34">
        <f si="47" t="shared"/>
        <v>0</v>
      </c>
      <c r="AG699" s="65"/>
      <c r="AH699" s="65"/>
      <c r="AI699" s="65"/>
      <c r="AJ699" s="65"/>
      <c r="AK699" s="65"/>
      <c r="AL699" s="65"/>
      <c r="AM699" s="65"/>
      <c r="AN699" s="65"/>
      <c r="AO699" s="65"/>
      <c r="AP699" s="37" t="b">
        <f>IF(AD699="Nesplněna","Nezpůsobilé výdaje",IFERROR(IF(T699=Pomocný_list!$B$2,AF699*Pomocný_list!$C$2,IF(T699=Pomocný_list!$B$3,AF699*Pomocný_list!$C$3,IF(T699=Pomocný_list!$B$4,AF699*Pomocný_list!$C$4,IF(T699=Pomocný_list!$B$5,AF699*Pomocný_list!$C$5,IF(T699=Pomocný_list!$B$6,AF699*Pomocný_list!$C$6,IF(T699=Pomocný_list!$B$7,AF699*Pomocný_list!$C$7,IF(T699=Pomocný_list!$B$8,AF699*Pomocný_list!$C$8))))))),"Chybné údaje"))</f>
        <v>0</v>
      </c>
      <c r="AQ699" s="45">
        <f si="48" t="shared"/>
        <v>0</v>
      </c>
      <c r="AR699" s="63"/>
      <c r="AS699" s="63"/>
      <c r="AT699" s="64"/>
      <c r="AU699" s="65"/>
      <c r="AV699" s="65"/>
      <c r="AW699" s="65"/>
      <c r="AX699" s="65"/>
      <c r="AY699" s="65"/>
      <c r="AZ699" s="65"/>
      <c r="BA699" s="65"/>
      <c r="BB699" s="65"/>
      <c r="BC699" s="65"/>
      <c r="BD699" s="65"/>
      <c r="BE699" s="65"/>
      <c r="BF699" s="65"/>
      <c r="BG699" s="65"/>
      <c r="BH699" s="65"/>
      <c r="BI699" s="65"/>
      <c r="BJ699" s="65"/>
      <c r="BK699" s="65"/>
      <c r="BL699" s="65"/>
      <c r="BM699" s="65"/>
      <c r="BN699" s="65"/>
      <c r="BO699" s="65"/>
      <c r="BP699" s="65"/>
      <c r="BQ699" s="65"/>
      <c r="BR699" s="65"/>
      <c r="BS699" s="65"/>
      <c r="BT699" s="65"/>
      <c r="BU699" s="65"/>
      <c r="BV699" s="65"/>
      <c r="BW699" s="65"/>
    </row>
    <row r="700" spans="15:75" x14ac:dyDescent="0.25">
      <c r="O700" s="70"/>
      <c r="P700" s="70"/>
      <c r="Q700" s="70"/>
      <c r="R700" s="70"/>
      <c r="S700" s="70"/>
      <c r="T700" s="70"/>
      <c r="U700" s="70"/>
      <c r="V700" s="71">
        <v>0</v>
      </c>
      <c r="W700" s="66"/>
      <c r="X700" s="66"/>
      <c r="Y700" s="35">
        <f>IF(T700=Pomocný_list!$B$4,((W700/0.75)+X700),(W700)+X700*0.75)</f>
        <v>0</v>
      </c>
      <c r="Z700" s="66"/>
      <c r="AA700" s="67"/>
      <c r="AB700" s="69"/>
      <c r="AC700" s="69"/>
      <c r="AD700" s="33" t="str">
        <f si="46" t="shared"/>
        <v>Splněna</v>
      </c>
      <c r="AE700" s="34">
        <f si="49" t="shared"/>
        <v>0</v>
      </c>
      <c r="AF700" s="34">
        <f si="47" t="shared"/>
        <v>0</v>
      </c>
      <c r="AG700" s="65"/>
      <c r="AH700" s="65"/>
      <c r="AI700" s="65"/>
      <c r="AJ700" s="65"/>
      <c r="AK700" s="65"/>
      <c r="AL700" s="65"/>
      <c r="AM700" s="65"/>
      <c r="AN700" s="65"/>
      <c r="AO700" s="65"/>
      <c r="AP700" s="37" t="b">
        <f>IF(AD700="Nesplněna","Nezpůsobilé výdaje",IFERROR(IF(T700=Pomocný_list!$B$2,AF700*Pomocný_list!$C$2,IF(T700=Pomocný_list!$B$3,AF700*Pomocný_list!$C$3,IF(T700=Pomocný_list!$B$4,AF700*Pomocný_list!$C$4,IF(T700=Pomocný_list!$B$5,AF700*Pomocný_list!$C$5,IF(T700=Pomocný_list!$B$6,AF700*Pomocný_list!$C$6,IF(T700=Pomocný_list!$B$7,AF700*Pomocný_list!$C$7,IF(T700=Pomocný_list!$B$8,AF700*Pomocný_list!$C$8))))))),"Chybné údaje"))</f>
        <v>0</v>
      </c>
      <c r="AQ700" s="45">
        <f si="48" t="shared"/>
        <v>0</v>
      </c>
      <c r="AR700" s="63"/>
      <c r="AS700" s="63"/>
      <c r="AT700" s="64"/>
      <c r="AU700" s="65"/>
      <c r="AV700" s="65"/>
      <c r="AW700" s="65"/>
      <c r="AX700" s="65"/>
      <c r="AY700" s="65"/>
      <c r="AZ700" s="65"/>
      <c r="BA700" s="65"/>
      <c r="BB700" s="65"/>
      <c r="BC700" s="65"/>
      <c r="BD700" s="65"/>
      <c r="BE700" s="65"/>
      <c r="BF700" s="65"/>
      <c r="BG700" s="65"/>
      <c r="BH700" s="65"/>
      <c r="BI700" s="65"/>
      <c r="BJ700" s="65"/>
      <c r="BK700" s="65"/>
      <c r="BL700" s="65"/>
      <c r="BM700" s="65"/>
      <c r="BN700" s="65"/>
      <c r="BO700" s="65"/>
      <c r="BP700" s="65"/>
      <c r="BQ700" s="65"/>
      <c r="BR700" s="65"/>
      <c r="BS700" s="65"/>
      <c r="BT700" s="65"/>
      <c r="BU700" s="65"/>
      <c r="BV700" s="65"/>
      <c r="BW700" s="65"/>
    </row>
    <row r="701" spans="15:75" x14ac:dyDescent="0.25">
      <c r="O701" s="70"/>
      <c r="P701" s="70"/>
      <c r="Q701" s="70"/>
      <c r="R701" s="70"/>
      <c r="S701" s="70"/>
      <c r="T701" s="70"/>
      <c r="U701" s="70"/>
      <c r="V701" s="71">
        <v>0</v>
      </c>
      <c r="W701" s="66"/>
      <c r="X701" s="66"/>
      <c r="Y701" s="35">
        <f>IF(T701=Pomocný_list!$B$4,((W701/0.75)+X701),(W701)+X701*0.75)</f>
        <v>0</v>
      </c>
      <c r="Z701" s="66"/>
      <c r="AA701" s="67"/>
      <c r="AB701" s="69"/>
      <c r="AC701" s="69"/>
      <c r="AD701" s="33" t="str">
        <f si="46" t="shared"/>
        <v>Splněna</v>
      </c>
      <c r="AE701" s="34">
        <f si="49" t="shared"/>
        <v>0</v>
      </c>
      <c r="AF701" s="34">
        <f si="47" t="shared"/>
        <v>0</v>
      </c>
      <c r="AG701" s="65"/>
      <c r="AH701" s="65"/>
      <c r="AI701" s="65"/>
      <c r="AJ701" s="65"/>
      <c r="AK701" s="65"/>
      <c r="AL701" s="65"/>
      <c r="AM701" s="65"/>
      <c r="AN701" s="65"/>
      <c r="AO701" s="65"/>
      <c r="AP701" s="37" t="b">
        <f>IF(AD701="Nesplněna","Nezpůsobilé výdaje",IFERROR(IF(T701=Pomocný_list!$B$2,AF701*Pomocný_list!$C$2,IF(T701=Pomocný_list!$B$3,AF701*Pomocný_list!$C$3,IF(T701=Pomocný_list!$B$4,AF701*Pomocný_list!$C$4,IF(T701=Pomocný_list!$B$5,AF701*Pomocný_list!$C$5,IF(T701=Pomocný_list!$B$6,AF701*Pomocný_list!$C$6,IF(T701=Pomocný_list!$B$7,AF701*Pomocný_list!$C$7,IF(T701=Pomocný_list!$B$8,AF701*Pomocný_list!$C$8))))))),"Chybné údaje"))</f>
        <v>0</v>
      </c>
      <c r="AQ701" s="45">
        <f si="48" t="shared"/>
        <v>0</v>
      </c>
      <c r="AR701" s="63"/>
      <c r="AS701" s="63"/>
      <c r="AT701" s="64"/>
      <c r="AU701" s="65"/>
      <c r="AV701" s="65"/>
      <c r="AW701" s="65"/>
      <c r="AX701" s="65"/>
      <c r="AY701" s="65"/>
      <c r="AZ701" s="65"/>
      <c r="BA701" s="65"/>
      <c r="BB701" s="65"/>
      <c r="BC701" s="65"/>
      <c r="BD701" s="65"/>
      <c r="BE701" s="65"/>
      <c r="BF701" s="65"/>
      <c r="BG701" s="65"/>
      <c r="BH701" s="65"/>
      <c r="BI701" s="65"/>
      <c r="BJ701" s="65"/>
      <c r="BK701" s="65"/>
      <c r="BL701" s="65"/>
      <c r="BM701" s="65"/>
      <c r="BN701" s="65"/>
      <c r="BO701" s="65"/>
      <c r="BP701" s="65"/>
      <c r="BQ701" s="65"/>
      <c r="BR701" s="65"/>
      <c r="BS701" s="65"/>
      <c r="BT701" s="65"/>
      <c r="BU701" s="65"/>
      <c r="BV701" s="65"/>
      <c r="BW701" s="65"/>
    </row>
    <row r="702" spans="15:75" x14ac:dyDescent="0.25">
      <c r="O702" s="70"/>
      <c r="P702" s="70"/>
      <c r="Q702" s="70"/>
      <c r="R702" s="70"/>
      <c r="S702" s="70"/>
      <c r="T702" s="70"/>
      <c r="U702" s="70"/>
      <c r="V702" s="71">
        <v>0</v>
      </c>
      <c r="W702" s="66"/>
      <c r="X702" s="66"/>
      <c r="Y702" s="35">
        <f>IF(T702=Pomocný_list!$B$4,((W702/0.75)+X702),(W702)+X702*0.75)</f>
        <v>0</v>
      </c>
      <c r="Z702" s="66"/>
      <c r="AA702" s="67"/>
      <c r="AB702" s="69"/>
      <c r="AC702" s="69"/>
      <c r="AD702" s="33" t="str">
        <f si="46" t="shared"/>
        <v>Splněna</v>
      </c>
      <c r="AE702" s="34">
        <f si="49" t="shared"/>
        <v>0</v>
      </c>
      <c r="AF702" s="34">
        <f si="47" t="shared"/>
        <v>0</v>
      </c>
      <c r="AG702" s="65"/>
      <c r="AH702" s="65"/>
      <c r="AI702" s="65"/>
      <c r="AJ702" s="65"/>
      <c r="AK702" s="65"/>
      <c r="AL702" s="65"/>
      <c r="AM702" s="65"/>
      <c r="AN702" s="65"/>
      <c r="AO702" s="65"/>
      <c r="AP702" s="37" t="b">
        <f>IF(AD702="Nesplněna","Nezpůsobilé výdaje",IFERROR(IF(T702=Pomocný_list!$B$2,AF702*Pomocný_list!$C$2,IF(T702=Pomocný_list!$B$3,AF702*Pomocný_list!$C$3,IF(T702=Pomocný_list!$B$4,AF702*Pomocný_list!$C$4,IF(T702=Pomocný_list!$B$5,AF702*Pomocný_list!$C$5,IF(T702=Pomocný_list!$B$6,AF702*Pomocný_list!$C$6,IF(T702=Pomocný_list!$B$7,AF702*Pomocný_list!$C$7,IF(T702=Pomocný_list!$B$8,AF702*Pomocný_list!$C$8))))))),"Chybné údaje"))</f>
        <v>0</v>
      </c>
      <c r="AQ702" s="45">
        <f si="48" t="shared"/>
        <v>0</v>
      </c>
      <c r="AR702" s="63"/>
      <c r="AS702" s="63"/>
      <c r="AT702" s="64"/>
      <c r="AU702" s="65"/>
      <c r="AV702" s="65"/>
      <c r="AW702" s="65"/>
      <c r="AX702" s="65"/>
      <c r="AY702" s="65"/>
      <c r="AZ702" s="65"/>
      <c r="BA702" s="65"/>
      <c r="BB702" s="65"/>
      <c r="BC702" s="65"/>
      <c r="BD702" s="65"/>
      <c r="BE702" s="65"/>
      <c r="BF702" s="65"/>
      <c r="BG702" s="65"/>
      <c r="BH702" s="65"/>
      <c r="BI702" s="65"/>
      <c r="BJ702" s="65"/>
      <c r="BK702" s="65"/>
      <c r="BL702" s="65"/>
      <c r="BM702" s="65"/>
      <c r="BN702" s="65"/>
      <c r="BO702" s="65"/>
      <c r="BP702" s="65"/>
      <c r="BQ702" s="65"/>
      <c r="BR702" s="65"/>
      <c r="BS702" s="65"/>
      <c r="BT702" s="65"/>
      <c r="BU702" s="65"/>
      <c r="BV702" s="65"/>
      <c r="BW702" s="65"/>
    </row>
    <row r="703" spans="15:75" x14ac:dyDescent="0.25">
      <c r="O703" s="70"/>
      <c r="P703" s="70"/>
      <c r="Q703" s="70"/>
      <c r="R703" s="70"/>
      <c r="S703" s="70"/>
      <c r="T703" s="70"/>
      <c r="U703" s="70"/>
      <c r="V703" s="71">
        <v>0</v>
      </c>
      <c r="W703" s="66"/>
      <c r="X703" s="66"/>
      <c r="Y703" s="35">
        <f>IF(T703=Pomocný_list!$B$4,((W703/0.75)+X703),(W703)+X703*0.75)</f>
        <v>0</v>
      </c>
      <c r="Z703" s="66"/>
      <c r="AA703" s="67"/>
      <c r="AB703" s="69"/>
      <c r="AC703" s="69"/>
      <c r="AD703" s="33" t="str">
        <f si="46" t="shared"/>
        <v>Splněna</v>
      </c>
      <c r="AE703" s="34">
        <f si="49" t="shared"/>
        <v>0</v>
      </c>
      <c r="AF703" s="34">
        <f si="47" t="shared"/>
        <v>0</v>
      </c>
      <c r="AG703" s="65"/>
      <c r="AH703" s="65"/>
      <c r="AI703" s="65"/>
      <c r="AJ703" s="65"/>
      <c r="AK703" s="65"/>
      <c r="AL703" s="65"/>
      <c r="AM703" s="65"/>
      <c r="AN703" s="65"/>
      <c r="AO703" s="65"/>
      <c r="AP703" s="37" t="b">
        <f>IF(AD703="Nesplněna","Nezpůsobilé výdaje",IFERROR(IF(T703=Pomocný_list!$B$2,AF703*Pomocný_list!$C$2,IF(T703=Pomocný_list!$B$3,AF703*Pomocný_list!$C$3,IF(T703=Pomocný_list!$B$4,AF703*Pomocný_list!$C$4,IF(T703=Pomocný_list!$B$5,AF703*Pomocný_list!$C$5,IF(T703=Pomocný_list!$B$6,AF703*Pomocný_list!$C$6,IF(T703=Pomocný_list!$B$7,AF703*Pomocný_list!$C$7,IF(T703=Pomocný_list!$B$8,AF703*Pomocný_list!$C$8))))))),"Chybné údaje"))</f>
        <v>0</v>
      </c>
      <c r="AQ703" s="45">
        <f si="48" t="shared"/>
        <v>0</v>
      </c>
      <c r="AR703" s="63"/>
      <c r="AS703" s="63"/>
      <c r="AT703" s="64"/>
      <c r="AU703" s="65"/>
      <c r="AV703" s="65"/>
      <c r="AW703" s="65"/>
      <c r="AX703" s="65"/>
      <c r="AY703" s="65"/>
      <c r="AZ703" s="65"/>
      <c r="BA703" s="65"/>
      <c r="BB703" s="65"/>
      <c r="BC703" s="65"/>
      <c r="BD703" s="65"/>
      <c r="BE703" s="65"/>
      <c r="BF703" s="65"/>
      <c r="BG703" s="65"/>
      <c r="BH703" s="65"/>
      <c r="BI703" s="65"/>
      <c r="BJ703" s="65"/>
      <c r="BK703" s="65"/>
      <c r="BL703" s="65"/>
      <c r="BM703" s="65"/>
      <c r="BN703" s="65"/>
      <c r="BO703" s="65"/>
      <c r="BP703" s="65"/>
      <c r="BQ703" s="65"/>
      <c r="BR703" s="65"/>
      <c r="BS703" s="65"/>
      <c r="BT703" s="65"/>
      <c r="BU703" s="65"/>
      <c r="BV703" s="65"/>
      <c r="BW703" s="65"/>
    </row>
    <row r="704" spans="15:75" x14ac:dyDescent="0.25">
      <c r="O704" s="70"/>
      <c r="P704" s="70"/>
      <c r="Q704" s="70"/>
      <c r="R704" s="70"/>
      <c r="S704" s="70"/>
      <c r="T704" s="70"/>
      <c r="U704" s="70"/>
      <c r="V704" s="71">
        <v>0</v>
      </c>
      <c r="W704" s="66"/>
      <c r="X704" s="66"/>
      <c r="Y704" s="35">
        <f>IF(T704=Pomocný_list!$B$4,((W704/0.75)+X704),(W704)+X704*0.75)</f>
        <v>0</v>
      </c>
      <c r="Z704" s="66"/>
      <c r="AA704" s="67"/>
      <c r="AB704" s="69"/>
      <c r="AC704" s="69"/>
      <c r="AD704" s="33" t="str">
        <f si="46" t="shared"/>
        <v>Splněna</v>
      </c>
      <c r="AE704" s="34">
        <f si="49" t="shared"/>
        <v>0</v>
      </c>
      <c r="AF704" s="34">
        <f si="47" t="shared"/>
        <v>0</v>
      </c>
      <c r="AG704" s="65"/>
      <c r="AH704" s="65"/>
      <c r="AI704" s="65"/>
      <c r="AJ704" s="65"/>
      <c r="AK704" s="65"/>
      <c r="AL704" s="65"/>
      <c r="AM704" s="65"/>
      <c r="AN704" s="65"/>
      <c r="AO704" s="65"/>
      <c r="AP704" s="37" t="b">
        <f>IF(AD704="Nesplněna","Nezpůsobilé výdaje",IFERROR(IF(T704=Pomocný_list!$B$2,AF704*Pomocný_list!$C$2,IF(T704=Pomocný_list!$B$3,AF704*Pomocný_list!$C$3,IF(T704=Pomocný_list!$B$4,AF704*Pomocný_list!$C$4,IF(T704=Pomocný_list!$B$5,AF704*Pomocný_list!$C$5,IF(T704=Pomocný_list!$B$6,AF704*Pomocný_list!$C$6,IF(T704=Pomocný_list!$B$7,AF704*Pomocný_list!$C$7,IF(T704=Pomocný_list!$B$8,AF704*Pomocný_list!$C$8))))))),"Chybné údaje"))</f>
        <v>0</v>
      </c>
      <c r="AQ704" s="45">
        <f si="48" t="shared"/>
        <v>0</v>
      </c>
      <c r="AR704" s="63"/>
      <c r="AS704" s="63"/>
      <c r="AT704" s="64"/>
      <c r="AU704" s="65"/>
      <c r="AV704" s="65"/>
      <c r="AW704" s="65"/>
      <c r="AX704" s="65"/>
      <c r="AY704" s="65"/>
      <c r="AZ704" s="65"/>
      <c r="BA704" s="65"/>
      <c r="BB704" s="65"/>
      <c r="BC704" s="65"/>
      <c r="BD704" s="65"/>
      <c r="BE704" s="65"/>
      <c r="BF704" s="65"/>
      <c r="BG704" s="65"/>
      <c r="BH704" s="65"/>
      <c r="BI704" s="65"/>
      <c r="BJ704" s="65"/>
      <c r="BK704" s="65"/>
      <c r="BL704" s="65"/>
      <c r="BM704" s="65"/>
      <c r="BN704" s="65"/>
      <c r="BO704" s="65"/>
      <c r="BP704" s="65"/>
      <c r="BQ704" s="65"/>
      <c r="BR704" s="65"/>
      <c r="BS704" s="65"/>
      <c r="BT704" s="65"/>
      <c r="BU704" s="65"/>
      <c r="BV704" s="65"/>
      <c r="BW704" s="65"/>
    </row>
    <row r="705" spans="15:75" x14ac:dyDescent="0.25">
      <c r="O705" s="70"/>
      <c r="P705" s="70"/>
      <c r="Q705" s="70"/>
      <c r="R705" s="70"/>
      <c r="S705" s="70"/>
      <c r="T705" s="70"/>
      <c r="U705" s="70"/>
      <c r="V705" s="71">
        <v>0</v>
      </c>
      <c r="W705" s="66"/>
      <c r="X705" s="66"/>
      <c r="Y705" s="35">
        <f>IF(T705=Pomocný_list!$B$4,((W705/0.75)+X705),(W705)+X705*0.75)</f>
        <v>0</v>
      </c>
      <c r="Z705" s="66"/>
      <c r="AA705" s="67"/>
      <c r="AB705" s="69"/>
      <c r="AC705" s="69"/>
      <c r="AD705" s="33" t="str">
        <f si="46" t="shared"/>
        <v>Splněna</v>
      </c>
      <c r="AE705" s="34">
        <f si="49" t="shared"/>
        <v>0</v>
      </c>
      <c r="AF705" s="34">
        <f si="47" t="shared"/>
        <v>0</v>
      </c>
      <c r="AG705" s="65"/>
      <c r="AH705" s="65"/>
      <c r="AI705" s="65"/>
      <c r="AJ705" s="65"/>
      <c r="AK705" s="65"/>
      <c r="AL705" s="65"/>
      <c r="AM705" s="65"/>
      <c r="AN705" s="65"/>
      <c r="AO705" s="65"/>
      <c r="AP705" s="37" t="b">
        <f>IF(AD705="Nesplněna","Nezpůsobilé výdaje",IFERROR(IF(T705=Pomocný_list!$B$2,AF705*Pomocný_list!$C$2,IF(T705=Pomocný_list!$B$3,AF705*Pomocný_list!$C$3,IF(T705=Pomocný_list!$B$4,AF705*Pomocný_list!$C$4,IF(T705=Pomocný_list!$B$5,AF705*Pomocný_list!$C$5,IF(T705=Pomocný_list!$B$6,AF705*Pomocný_list!$C$6,IF(T705=Pomocný_list!$B$7,AF705*Pomocný_list!$C$7,IF(T705=Pomocný_list!$B$8,AF705*Pomocný_list!$C$8))))))),"Chybné údaje"))</f>
        <v>0</v>
      </c>
      <c r="AQ705" s="45">
        <f si="48" t="shared"/>
        <v>0</v>
      </c>
      <c r="AR705" s="63"/>
      <c r="AS705" s="63"/>
      <c r="AT705" s="64"/>
      <c r="AU705" s="65"/>
      <c r="AV705" s="65"/>
      <c r="AW705" s="65"/>
      <c r="AX705" s="65"/>
      <c r="AY705" s="65"/>
      <c r="AZ705" s="65"/>
      <c r="BA705" s="65"/>
      <c r="BB705" s="65"/>
      <c r="BC705" s="65"/>
      <c r="BD705" s="65"/>
      <c r="BE705" s="65"/>
      <c r="BF705" s="65"/>
      <c r="BG705" s="65"/>
      <c r="BH705" s="65"/>
      <c r="BI705" s="65"/>
      <c r="BJ705" s="65"/>
      <c r="BK705" s="65"/>
      <c r="BL705" s="65"/>
      <c r="BM705" s="65"/>
      <c r="BN705" s="65"/>
      <c r="BO705" s="65"/>
      <c r="BP705" s="65"/>
      <c r="BQ705" s="65"/>
      <c r="BR705" s="65"/>
      <c r="BS705" s="65"/>
      <c r="BT705" s="65"/>
      <c r="BU705" s="65"/>
      <c r="BV705" s="65"/>
      <c r="BW705" s="65"/>
    </row>
    <row r="706" spans="15:75" x14ac:dyDescent="0.25">
      <c r="O706" s="70"/>
      <c r="P706" s="70"/>
      <c r="Q706" s="70"/>
      <c r="R706" s="70"/>
      <c r="S706" s="70"/>
      <c r="T706" s="70"/>
      <c r="U706" s="70"/>
      <c r="V706" s="71">
        <v>0</v>
      </c>
      <c r="W706" s="66"/>
      <c r="X706" s="66"/>
      <c r="Y706" s="35">
        <f>IF(T706=Pomocný_list!$B$4,((W706/0.75)+X706),(W706)+X706*0.75)</f>
        <v>0</v>
      </c>
      <c r="Z706" s="66"/>
      <c r="AA706" s="67"/>
      <c r="AB706" s="69"/>
      <c r="AC706" s="69"/>
      <c r="AD706" s="33" t="str">
        <f si="46" t="shared"/>
        <v>Splněna</v>
      </c>
      <c r="AE706" s="34">
        <f si="49" t="shared"/>
        <v>0</v>
      </c>
      <c r="AF706" s="34">
        <f si="47" t="shared"/>
        <v>0</v>
      </c>
      <c r="AG706" s="65"/>
      <c r="AH706" s="65"/>
      <c r="AI706" s="65"/>
      <c r="AJ706" s="65"/>
      <c r="AK706" s="65"/>
      <c r="AL706" s="65"/>
      <c r="AM706" s="65"/>
      <c r="AN706" s="65"/>
      <c r="AO706" s="65"/>
      <c r="AP706" s="37" t="b">
        <f>IF(AD706="Nesplněna","Nezpůsobilé výdaje",IFERROR(IF(T706=Pomocný_list!$B$2,AF706*Pomocný_list!$C$2,IF(T706=Pomocný_list!$B$3,AF706*Pomocný_list!$C$3,IF(T706=Pomocný_list!$B$4,AF706*Pomocný_list!$C$4,IF(T706=Pomocný_list!$B$5,AF706*Pomocný_list!$C$5,IF(T706=Pomocný_list!$B$6,AF706*Pomocný_list!$C$6,IF(T706=Pomocný_list!$B$7,AF706*Pomocný_list!$C$7,IF(T706=Pomocný_list!$B$8,AF706*Pomocný_list!$C$8))))))),"Chybné údaje"))</f>
        <v>0</v>
      </c>
      <c r="AQ706" s="45">
        <f si="48" t="shared"/>
        <v>0</v>
      </c>
      <c r="AR706" s="63"/>
      <c r="AS706" s="63"/>
      <c r="AT706" s="64"/>
      <c r="AU706" s="65"/>
      <c r="AV706" s="65"/>
      <c r="AW706" s="65"/>
      <c r="AX706" s="65"/>
      <c r="AY706" s="65"/>
      <c r="AZ706" s="65"/>
      <c r="BA706" s="65"/>
      <c r="BB706" s="65"/>
      <c r="BC706" s="65"/>
      <c r="BD706" s="65"/>
      <c r="BE706" s="65"/>
      <c r="BF706" s="65"/>
      <c r="BG706" s="65"/>
      <c r="BH706" s="65"/>
      <c r="BI706" s="65"/>
      <c r="BJ706" s="65"/>
      <c r="BK706" s="65"/>
      <c r="BL706" s="65"/>
      <c r="BM706" s="65"/>
      <c r="BN706" s="65"/>
      <c r="BO706" s="65"/>
      <c r="BP706" s="65"/>
      <c r="BQ706" s="65"/>
      <c r="BR706" s="65"/>
      <c r="BS706" s="65"/>
      <c r="BT706" s="65"/>
      <c r="BU706" s="65"/>
      <c r="BV706" s="65"/>
      <c r="BW706" s="65"/>
    </row>
    <row r="707" spans="15:75" x14ac:dyDescent="0.25">
      <c r="O707" s="70"/>
      <c r="P707" s="70"/>
      <c r="Q707" s="70"/>
      <c r="R707" s="70"/>
      <c r="S707" s="70"/>
      <c r="T707" s="70"/>
      <c r="U707" s="70"/>
      <c r="V707" s="71">
        <v>0</v>
      </c>
      <c r="W707" s="66"/>
      <c r="X707" s="66"/>
      <c r="Y707" s="35">
        <f>IF(T707=Pomocný_list!$B$4,((W707/0.75)+X707),(W707)+X707*0.75)</f>
        <v>0</v>
      </c>
      <c r="Z707" s="66"/>
      <c r="AA707" s="67"/>
      <c r="AB707" s="69"/>
      <c r="AC707" s="69"/>
      <c r="AD707" s="33" t="str">
        <f si="46" t="shared"/>
        <v>Splněna</v>
      </c>
      <c r="AE707" s="34">
        <f si="49" t="shared"/>
        <v>0</v>
      </c>
      <c r="AF707" s="34">
        <f si="47" t="shared"/>
        <v>0</v>
      </c>
      <c r="AG707" s="65"/>
      <c r="AH707" s="65"/>
      <c r="AI707" s="65"/>
      <c r="AJ707" s="65"/>
      <c r="AK707" s="65"/>
      <c r="AL707" s="65"/>
      <c r="AM707" s="65"/>
      <c r="AN707" s="65"/>
      <c r="AO707" s="65"/>
      <c r="AP707" s="37" t="b">
        <f>IF(AD707="Nesplněna","Nezpůsobilé výdaje",IFERROR(IF(T707=Pomocný_list!$B$2,AF707*Pomocný_list!$C$2,IF(T707=Pomocný_list!$B$3,AF707*Pomocný_list!$C$3,IF(T707=Pomocný_list!$B$4,AF707*Pomocný_list!$C$4,IF(T707=Pomocný_list!$B$5,AF707*Pomocný_list!$C$5,IF(T707=Pomocný_list!$B$6,AF707*Pomocný_list!$C$6,IF(T707=Pomocný_list!$B$7,AF707*Pomocný_list!$C$7,IF(T707=Pomocný_list!$B$8,AF707*Pomocný_list!$C$8))))))),"Chybné údaje"))</f>
        <v>0</v>
      </c>
      <c r="AQ707" s="45">
        <f si="48" t="shared"/>
        <v>0</v>
      </c>
      <c r="AR707" s="63"/>
      <c r="AS707" s="63"/>
      <c r="AT707" s="64"/>
      <c r="AU707" s="65"/>
      <c r="AV707" s="65"/>
      <c r="AW707" s="65"/>
      <c r="AX707" s="65"/>
      <c r="AY707" s="65"/>
      <c r="AZ707" s="65"/>
      <c r="BA707" s="65"/>
      <c r="BB707" s="65"/>
      <c r="BC707" s="65"/>
      <c r="BD707" s="65"/>
      <c r="BE707" s="65"/>
      <c r="BF707" s="65"/>
      <c r="BG707" s="65"/>
      <c r="BH707" s="65"/>
      <c r="BI707" s="65"/>
      <c r="BJ707" s="65"/>
      <c r="BK707" s="65"/>
      <c r="BL707" s="65"/>
      <c r="BM707" s="65"/>
      <c r="BN707" s="65"/>
      <c r="BO707" s="65"/>
      <c r="BP707" s="65"/>
      <c r="BQ707" s="65"/>
      <c r="BR707" s="65"/>
      <c r="BS707" s="65"/>
      <c r="BT707" s="65"/>
      <c r="BU707" s="65"/>
      <c r="BV707" s="65"/>
      <c r="BW707" s="65"/>
    </row>
    <row r="708" spans="15:75" x14ac:dyDescent="0.25">
      <c r="O708" s="70"/>
      <c r="P708" s="70"/>
      <c r="Q708" s="70"/>
      <c r="R708" s="70"/>
      <c r="S708" s="70"/>
      <c r="T708" s="70"/>
      <c r="U708" s="70"/>
      <c r="V708" s="71">
        <v>0</v>
      </c>
      <c r="W708" s="66"/>
      <c r="X708" s="66"/>
      <c r="Y708" s="35">
        <f>IF(T708=Pomocný_list!$B$4,((W708/0.75)+X708),(W708)+X708*0.75)</f>
        <v>0</v>
      </c>
      <c r="Z708" s="66"/>
      <c r="AA708" s="67"/>
      <c r="AB708" s="69"/>
      <c r="AC708" s="69"/>
      <c r="AD708" s="33" t="str">
        <f si="46" t="shared"/>
        <v>Splněna</v>
      </c>
      <c r="AE708" s="34">
        <f si="49" t="shared"/>
        <v>0</v>
      </c>
      <c r="AF708" s="34">
        <f si="47" t="shared"/>
        <v>0</v>
      </c>
      <c r="AG708" s="65"/>
      <c r="AH708" s="65"/>
      <c r="AI708" s="65"/>
      <c r="AJ708" s="65"/>
      <c r="AK708" s="65"/>
      <c r="AL708" s="65"/>
      <c r="AM708" s="65"/>
      <c r="AN708" s="65"/>
      <c r="AO708" s="65"/>
      <c r="AP708" s="37" t="b">
        <f>IF(AD708="Nesplněna","Nezpůsobilé výdaje",IFERROR(IF(T708=Pomocný_list!$B$2,AF708*Pomocný_list!$C$2,IF(T708=Pomocný_list!$B$3,AF708*Pomocný_list!$C$3,IF(T708=Pomocný_list!$B$4,AF708*Pomocný_list!$C$4,IF(T708=Pomocný_list!$B$5,AF708*Pomocný_list!$C$5,IF(T708=Pomocný_list!$B$6,AF708*Pomocný_list!$C$6,IF(T708=Pomocný_list!$B$7,AF708*Pomocný_list!$C$7,IF(T708=Pomocný_list!$B$8,AF708*Pomocný_list!$C$8))))))),"Chybné údaje"))</f>
        <v>0</v>
      </c>
      <c r="AQ708" s="45">
        <f si="48" t="shared"/>
        <v>0</v>
      </c>
      <c r="AR708" s="63"/>
      <c r="AS708" s="63"/>
      <c r="AT708" s="64"/>
      <c r="AU708" s="65"/>
      <c r="AV708" s="65"/>
      <c r="AW708" s="65"/>
      <c r="AX708" s="65"/>
      <c r="AY708" s="65"/>
      <c r="AZ708" s="65"/>
      <c r="BA708" s="65"/>
      <c r="BB708" s="65"/>
      <c r="BC708" s="65"/>
      <c r="BD708" s="65"/>
      <c r="BE708" s="65"/>
      <c r="BF708" s="65"/>
      <c r="BG708" s="65"/>
      <c r="BH708" s="65"/>
      <c r="BI708" s="65"/>
      <c r="BJ708" s="65"/>
      <c r="BK708" s="65"/>
      <c r="BL708" s="65"/>
      <c r="BM708" s="65"/>
      <c r="BN708" s="65"/>
      <c r="BO708" s="65"/>
      <c r="BP708" s="65"/>
      <c r="BQ708" s="65"/>
      <c r="BR708" s="65"/>
      <c r="BS708" s="65"/>
      <c r="BT708" s="65"/>
      <c r="BU708" s="65"/>
      <c r="BV708" s="65"/>
      <c r="BW708" s="65"/>
    </row>
    <row r="709" spans="15:75" x14ac:dyDescent="0.25">
      <c r="O709" s="70"/>
      <c r="P709" s="70"/>
      <c r="Q709" s="70"/>
      <c r="R709" s="70"/>
      <c r="S709" s="70"/>
      <c r="T709" s="70"/>
      <c r="U709" s="70"/>
      <c r="V709" s="71">
        <v>0</v>
      </c>
      <c r="W709" s="66"/>
      <c r="X709" s="66"/>
      <c r="Y709" s="35">
        <f>IF(T709=Pomocný_list!$B$4,((W709/0.75)+X709),(W709)+X709*0.75)</f>
        <v>0</v>
      </c>
      <c r="Z709" s="66"/>
      <c r="AA709" s="67"/>
      <c r="AB709" s="69"/>
      <c r="AC709" s="69"/>
      <c r="AD709" s="33" t="str">
        <f si="46" t="shared"/>
        <v>Splněna</v>
      </c>
      <c r="AE709" s="34">
        <f si="49" t="shared"/>
        <v>0</v>
      </c>
      <c r="AF709" s="34">
        <f si="47" t="shared"/>
        <v>0</v>
      </c>
      <c r="AG709" s="65"/>
      <c r="AH709" s="65"/>
      <c r="AI709" s="65"/>
      <c r="AJ709" s="65"/>
      <c r="AK709" s="65"/>
      <c r="AL709" s="65"/>
      <c r="AM709" s="65"/>
      <c r="AN709" s="65"/>
      <c r="AO709" s="65"/>
      <c r="AP709" s="37" t="b">
        <f>IF(AD709="Nesplněna","Nezpůsobilé výdaje",IFERROR(IF(T709=Pomocný_list!$B$2,AF709*Pomocný_list!$C$2,IF(T709=Pomocný_list!$B$3,AF709*Pomocný_list!$C$3,IF(T709=Pomocný_list!$B$4,AF709*Pomocný_list!$C$4,IF(T709=Pomocný_list!$B$5,AF709*Pomocný_list!$C$5,IF(T709=Pomocný_list!$B$6,AF709*Pomocný_list!$C$6,IF(T709=Pomocný_list!$B$7,AF709*Pomocný_list!$C$7,IF(T709=Pomocný_list!$B$8,AF709*Pomocný_list!$C$8))))))),"Chybné údaje"))</f>
        <v>0</v>
      </c>
      <c r="AQ709" s="45">
        <f si="48" t="shared"/>
        <v>0</v>
      </c>
      <c r="AR709" s="63"/>
      <c r="AS709" s="63"/>
      <c r="AT709" s="64"/>
      <c r="AU709" s="65"/>
      <c r="AV709" s="65"/>
      <c r="AW709" s="65"/>
      <c r="AX709" s="65"/>
      <c r="AY709" s="65"/>
      <c r="AZ709" s="65"/>
      <c r="BA709" s="65"/>
      <c r="BB709" s="65"/>
      <c r="BC709" s="65"/>
      <c r="BD709" s="65"/>
      <c r="BE709" s="65"/>
      <c r="BF709" s="65"/>
      <c r="BG709" s="65"/>
      <c r="BH709" s="65"/>
      <c r="BI709" s="65"/>
      <c r="BJ709" s="65"/>
      <c r="BK709" s="65"/>
      <c r="BL709" s="65"/>
      <c r="BM709" s="65"/>
      <c r="BN709" s="65"/>
      <c r="BO709" s="65"/>
      <c r="BP709" s="65"/>
      <c r="BQ709" s="65"/>
      <c r="BR709" s="65"/>
      <c r="BS709" s="65"/>
      <c r="BT709" s="65"/>
      <c r="BU709" s="65"/>
      <c r="BV709" s="65"/>
      <c r="BW709" s="65"/>
    </row>
    <row r="710" spans="15:75" x14ac:dyDescent="0.25">
      <c r="O710" s="70"/>
      <c r="P710" s="70"/>
      <c r="Q710" s="70"/>
      <c r="R710" s="70"/>
      <c r="S710" s="70"/>
      <c r="T710" s="70"/>
      <c r="U710" s="70"/>
      <c r="V710" s="71">
        <v>0</v>
      </c>
      <c r="W710" s="66"/>
      <c r="X710" s="66"/>
      <c r="Y710" s="35">
        <f>IF(T710=Pomocný_list!$B$4,((W710/0.75)+X710),(W710)+X710*0.75)</f>
        <v>0</v>
      </c>
      <c r="Z710" s="66"/>
      <c r="AA710" s="67"/>
      <c r="AB710" s="69"/>
      <c r="AC710" s="69"/>
      <c r="AD710" s="33" t="str">
        <f si="46" t="shared"/>
        <v>Splněna</v>
      </c>
      <c r="AE710" s="34">
        <f si="49" t="shared"/>
        <v>0</v>
      </c>
      <c r="AF710" s="34">
        <f si="47" t="shared"/>
        <v>0</v>
      </c>
      <c r="AG710" s="65"/>
      <c r="AH710" s="65"/>
      <c r="AI710" s="65"/>
      <c r="AJ710" s="65"/>
      <c r="AK710" s="65"/>
      <c r="AL710" s="65"/>
      <c r="AM710" s="65"/>
      <c r="AN710" s="65"/>
      <c r="AO710" s="65"/>
      <c r="AP710" s="37" t="b">
        <f>IF(AD710="Nesplněna","Nezpůsobilé výdaje",IFERROR(IF(T710=Pomocný_list!$B$2,AF710*Pomocný_list!$C$2,IF(T710=Pomocný_list!$B$3,AF710*Pomocný_list!$C$3,IF(T710=Pomocný_list!$B$4,AF710*Pomocný_list!$C$4,IF(T710=Pomocný_list!$B$5,AF710*Pomocný_list!$C$5,IF(T710=Pomocný_list!$B$6,AF710*Pomocný_list!$C$6,IF(T710=Pomocný_list!$B$7,AF710*Pomocný_list!$C$7,IF(T710=Pomocný_list!$B$8,AF710*Pomocný_list!$C$8))))))),"Chybné údaje"))</f>
        <v>0</v>
      </c>
      <c r="AQ710" s="45">
        <f si="48" t="shared"/>
        <v>0</v>
      </c>
      <c r="AR710" s="63"/>
      <c r="AS710" s="63"/>
      <c r="AT710" s="64"/>
      <c r="AU710" s="65"/>
      <c r="AV710" s="65"/>
      <c r="AW710" s="65"/>
      <c r="AX710" s="65"/>
      <c r="AY710" s="65"/>
      <c r="AZ710" s="65"/>
      <c r="BA710" s="65"/>
      <c r="BB710" s="65"/>
      <c r="BC710" s="65"/>
      <c r="BD710" s="65"/>
      <c r="BE710" s="65"/>
      <c r="BF710" s="65"/>
      <c r="BG710" s="65"/>
      <c r="BH710" s="65"/>
      <c r="BI710" s="65"/>
      <c r="BJ710" s="65"/>
      <c r="BK710" s="65"/>
      <c r="BL710" s="65"/>
      <c r="BM710" s="65"/>
      <c r="BN710" s="65"/>
      <c r="BO710" s="65"/>
      <c r="BP710" s="65"/>
      <c r="BQ710" s="65"/>
      <c r="BR710" s="65"/>
      <c r="BS710" s="65"/>
      <c r="BT710" s="65"/>
      <c r="BU710" s="65"/>
      <c r="BV710" s="65"/>
      <c r="BW710" s="65"/>
    </row>
    <row r="711" spans="15:75" x14ac:dyDescent="0.25">
      <c r="O711" s="70"/>
      <c r="P711" s="70"/>
      <c r="Q711" s="70"/>
      <c r="R711" s="70"/>
      <c r="S711" s="70"/>
      <c r="T711" s="70"/>
      <c r="U711" s="70"/>
      <c r="V711" s="71">
        <v>0</v>
      </c>
      <c r="W711" s="66"/>
      <c r="X711" s="66"/>
      <c r="Y711" s="35">
        <f>IF(T711=Pomocný_list!$B$4,((W711/0.75)+X711),(W711)+X711*0.75)</f>
        <v>0</v>
      </c>
      <c r="Z711" s="66"/>
      <c r="AA711" s="67"/>
      <c r="AB711" s="69"/>
      <c r="AC711" s="69"/>
      <c r="AD711" s="33" t="str">
        <f si="46" t="shared"/>
        <v>Splněna</v>
      </c>
      <c r="AE711" s="34">
        <f si="49" t="shared"/>
        <v>0</v>
      </c>
      <c r="AF711" s="34">
        <f si="47" t="shared"/>
        <v>0</v>
      </c>
      <c r="AG711" s="65"/>
      <c r="AH711" s="65"/>
      <c r="AI711" s="65"/>
      <c r="AJ711" s="65"/>
      <c r="AK711" s="65"/>
      <c r="AL711" s="65"/>
      <c r="AM711" s="65"/>
      <c r="AN711" s="65"/>
      <c r="AO711" s="65"/>
      <c r="AP711" s="37" t="b">
        <f>IF(AD711="Nesplněna","Nezpůsobilé výdaje",IFERROR(IF(T711=Pomocný_list!$B$2,AF711*Pomocný_list!$C$2,IF(T711=Pomocný_list!$B$3,AF711*Pomocný_list!$C$3,IF(T711=Pomocný_list!$B$4,AF711*Pomocný_list!$C$4,IF(T711=Pomocný_list!$B$5,AF711*Pomocný_list!$C$5,IF(T711=Pomocný_list!$B$6,AF711*Pomocný_list!$C$6,IF(T711=Pomocný_list!$B$7,AF711*Pomocný_list!$C$7,IF(T711=Pomocný_list!$B$8,AF711*Pomocný_list!$C$8))))))),"Chybné údaje"))</f>
        <v>0</v>
      </c>
      <c r="AQ711" s="45">
        <f si="48" t="shared"/>
        <v>0</v>
      </c>
      <c r="AR711" s="63"/>
      <c r="AS711" s="63"/>
      <c r="AT711" s="64"/>
      <c r="AU711" s="65"/>
      <c r="AV711" s="65"/>
      <c r="AW711" s="65"/>
      <c r="AX711" s="65"/>
      <c r="AY711" s="65"/>
      <c r="AZ711" s="65"/>
      <c r="BA711" s="65"/>
      <c r="BB711" s="65"/>
      <c r="BC711" s="65"/>
      <c r="BD711" s="65"/>
      <c r="BE711" s="65"/>
      <c r="BF711" s="65"/>
      <c r="BG711" s="65"/>
      <c r="BH711" s="65"/>
      <c r="BI711" s="65"/>
      <c r="BJ711" s="65"/>
      <c r="BK711" s="65"/>
      <c r="BL711" s="65"/>
      <c r="BM711" s="65"/>
      <c r="BN711" s="65"/>
      <c r="BO711" s="65"/>
      <c r="BP711" s="65"/>
      <c r="BQ711" s="65"/>
      <c r="BR711" s="65"/>
      <c r="BS711" s="65"/>
      <c r="BT711" s="65"/>
      <c r="BU711" s="65"/>
      <c r="BV711" s="65"/>
      <c r="BW711" s="65"/>
    </row>
    <row r="712" spans="15:75" x14ac:dyDescent="0.25">
      <c r="O712" s="70"/>
      <c r="P712" s="70"/>
      <c r="Q712" s="70"/>
      <c r="R712" s="70"/>
      <c r="S712" s="70"/>
      <c r="T712" s="70"/>
      <c r="U712" s="70"/>
      <c r="V712" s="71">
        <v>0</v>
      </c>
      <c r="W712" s="66"/>
      <c r="X712" s="66"/>
      <c r="Y712" s="35">
        <f>IF(T712=Pomocný_list!$B$4,((W712/0.75)+X712),(W712)+X712*0.75)</f>
        <v>0</v>
      </c>
      <c r="Z712" s="66"/>
      <c r="AA712" s="67"/>
      <c r="AB712" s="69"/>
      <c r="AC712" s="69"/>
      <c r="AD712" s="33" t="str">
        <f si="46" t="shared"/>
        <v>Splněna</v>
      </c>
      <c r="AE712" s="34">
        <f si="49" t="shared"/>
        <v>0</v>
      </c>
      <c r="AF712" s="34">
        <f si="47" t="shared"/>
        <v>0</v>
      </c>
      <c r="AG712" s="65"/>
      <c r="AH712" s="65"/>
      <c r="AI712" s="65"/>
      <c r="AJ712" s="65"/>
      <c r="AK712" s="65"/>
      <c r="AL712" s="65"/>
      <c r="AM712" s="65"/>
      <c r="AN712" s="65"/>
      <c r="AO712" s="65"/>
      <c r="AP712" s="37" t="b">
        <f>IF(AD712="Nesplněna","Nezpůsobilé výdaje",IFERROR(IF(T712=Pomocný_list!$B$2,AF712*Pomocný_list!$C$2,IF(T712=Pomocný_list!$B$3,AF712*Pomocný_list!$C$3,IF(T712=Pomocný_list!$B$4,AF712*Pomocný_list!$C$4,IF(T712=Pomocný_list!$B$5,AF712*Pomocný_list!$C$5,IF(T712=Pomocný_list!$B$6,AF712*Pomocný_list!$C$6,IF(T712=Pomocný_list!$B$7,AF712*Pomocný_list!$C$7,IF(T712=Pomocný_list!$B$8,AF712*Pomocný_list!$C$8))))))),"Chybné údaje"))</f>
        <v>0</v>
      </c>
      <c r="AQ712" s="45">
        <f si="48" t="shared"/>
        <v>0</v>
      </c>
      <c r="AR712" s="63"/>
      <c r="AS712" s="63"/>
      <c r="AT712" s="64"/>
      <c r="AU712" s="65"/>
      <c r="AV712" s="65"/>
      <c r="AW712" s="65"/>
      <c r="AX712" s="65"/>
      <c r="AY712" s="65"/>
      <c r="AZ712" s="65"/>
      <c r="BA712" s="65"/>
      <c r="BB712" s="65"/>
      <c r="BC712" s="65"/>
      <c r="BD712" s="65"/>
      <c r="BE712" s="65"/>
      <c r="BF712" s="65"/>
      <c r="BG712" s="65"/>
      <c r="BH712" s="65"/>
      <c r="BI712" s="65"/>
      <c r="BJ712" s="65"/>
      <c r="BK712" s="65"/>
      <c r="BL712" s="65"/>
      <c r="BM712" s="65"/>
      <c r="BN712" s="65"/>
      <c r="BO712" s="65"/>
      <c r="BP712" s="65"/>
      <c r="BQ712" s="65"/>
      <c r="BR712" s="65"/>
      <c r="BS712" s="65"/>
      <c r="BT712" s="65"/>
      <c r="BU712" s="65"/>
      <c r="BV712" s="65"/>
      <c r="BW712" s="65"/>
    </row>
    <row r="713" spans="15:75" x14ac:dyDescent="0.25">
      <c r="O713" s="70"/>
      <c r="P713" s="70"/>
      <c r="Q713" s="70"/>
      <c r="R713" s="70"/>
      <c r="S713" s="70"/>
      <c r="T713" s="70"/>
      <c r="U713" s="70"/>
      <c r="V713" s="71">
        <v>0</v>
      </c>
      <c r="W713" s="66"/>
      <c r="X713" s="66"/>
      <c r="Y713" s="35">
        <f>IF(T713=Pomocný_list!$B$4,((W713/0.75)+X713),(W713)+X713*0.75)</f>
        <v>0</v>
      </c>
      <c r="Z713" s="66"/>
      <c r="AA713" s="67"/>
      <c r="AB713" s="69"/>
      <c r="AC713" s="69"/>
      <c r="AD713" s="33" t="str">
        <f si="46" t="shared"/>
        <v>Splněna</v>
      </c>
      <c r="AE713" s="34">
        <f si="49" t="shared"/>
        <v>0</v>
      </c>
      <c r="AF713" s="34">
        <f si="47" t="shared"/>
        <v>0</v>
      </c>
      <c r="AG713" s="65"/>
      <c r="AH713" s="65"/>
      <c r="AI713" s="65"/>
      <c r="AJ713" s="65"/>
      <c r="AK713" s="65"/>
      <c r="AL713" s="65"/>
      <c r="AM713" s="65"/>
      <c r="AN713" s="65"/>
      <c r="AO713" s="65"/>
      <c r="AP713" s="37" t="b">
        <f>IF(AD713="Nesplněna","Nezpůsobilé výdaje",IFERROR(IF(T713=Pomocný_list!$B$2,AF713*Pomocný_list!$C$2,IF(T713=Pomocný_list!$B$3,AF713*Pomocný_list!$C$3,IF(T713=Pomocný_list!$B$4,AF713*Pomocný_list!$C$4,IF(T713=Pomocný_list!$B$5,AF713*Pomocný_list!$C$5,IF(T713=Pomocný_list!$B$6,AF713*Pomocný_list!$C$6,IF(T713=Pomocný_list!$B$7,AF713*Pomocný_list!$C$7,IF(T713=Pomocný_list!$B$8,AF713*Pomocný_list!$C$8))))))),"Chybné údaje"))</f>
        <v>0</v>
      </c>
      <c r="AQ713" s="45">
        <f si="48" t="shared"/>
        <v>0</v>
      </c>
      <c r="AR713" s="63"/>
      <c r="AS713" s="63"/>
      <c r="AT713" s="64"/>
      <c r="AU713" s="65"/>
      <c r="AV713" s="65"/>
      <c r="AW713" s="65"/>
      <c r="AX713" s="65"/>
      <c r="AY713" s="65"/>
      <c r="AZ713" s="65"/>
      <c r="BA713" s="65"/>
      <c r="BB713" s="65"/>
      <c r="BC713" s="65"/>
      <c r="BD713" s="65"/>
      <c r="BE713" s="65"/>
      <c r="BF713" s="65"/>
      <c r="BG713" s="65"/>
      <c r="BH713" s="65"/>
      <c r="BI713" s="65"/>
      <c r="BJ713" s="65"/>
      <c r="BK713" s="65"/>
      <c r="BL713" s="65"/>
      <c r="BM713" s="65"/>
      <c r="BN713" s="65"/>
      <c r="BO713" s="65"/>
      <c r="BP713" s="65"/>
      <c r="BQ713" s="65"/>
      <c r="BR713" s="65"/>
      <c r="BS713" s="65"/>
      <c r="BT713" s="65"/>
      <c r="BU713" s="65"/>
      <c r="BV713" s="65"/>
      <c r="BW713" s="65"/>
    </row>
    <row r="714" spans="15:75" x14ac:dyDescent="0.25">
      <c r="O714" s="70"/>
      <c r="P714" s="70"/>
      <c r="Q714" s="70"/>
      <c r="R714" s="70"/>
      <c r="S714" s="70"/>
      <c r="T714" s="70"/>
      <c r="U714" s="70"/>
      <c r="V714" s="71">
        <v>0</v>
      </c>
      <c r="W714" s="66"/>
      <c r="X714" s="66"/>
      <c r="Y714" s="35">
        <f>IF(T714=Pomocný_list!$B$4,((W714/0.75)+X714),(W714)+X714*0.75)</f>
        <v>0</v>
      </c>
      <c r="Z714" s="66"/>
      <c r="AA714" s="67"/>
      <c r="AB714" s="69"/>
      <c r="AC714" s="69"/>
      <c r="AD714" s="33" t="str">
        <f si="46" t="shared"/>
        <v>Splněna</v>
      </c>
      <c r="AE714" s="34">
        <f si="49" t="shared"/>
        <v>0</v>
      </c>
      <c r="AF714" s="34">
        <f si="47" t="shared"/>
        <v>0</v>
      </c>
      <c r="AG714" s="65"/>
      <c r="AH714" s="65"/>
      <c r="AI714" s="65"/>
      <c r="AJ714" s="65"/>
      <c r="AK714" s="65"/>
      <c r="AL714" s="65"/>
      <c r="AM714" s="65"/>
      <c r="AN714" s="65"/>
      <c r="AO714" s="65"/>
      <c r="AP714" s="37" t="b">
        <f>IF(AD714="Nesplněna","Nezpůsobilé výdaje",IFERROR(IF(T714=Pomocný_list!$B$2,AF714*Pomocný_list!$C$2,IF(T714=Pomocný_list!$B$3,AF714*Pomocný_list!$C$3,IF(T714=Pomocný_list!$B$4,AF714*Pomocný_list!$C$4,IF(T714=Pomocný_list!$B$5,AF714*Pomocný_list!$C$5,IF(T714=Pomocný_list!$B$6,AF714*Pomocný_list!$C$6,IF(T714=Pomocný_list!$B$7,AF714*Pomocný_list!$C$7,IF(T714=Pomocný_list!$B$8,AF714*Pomocný_list!$C$8))))))),"Chybné údaje"))</f>
        <v>0</v>
      </c>
      <c r="AQ714" s="45">
        <f si="48" t="shared"/>
        <v>0</v>
      </c>
      <c r="AR714" s="63"/>
      <c r="AS714" s="63"/>
      <c r="AT714" s="64"/>
      <c r="AU714" s="65"/>
      <c r="AV714" s="65"/>
      <c r="AW714" s="65"/>
      <c r="AX714" s="65"/>
      <c r="AY714" s="65"/>
      <c r="AZ714" s="65"/>
      <c r="BA714" s="65"/>
      <c r="BB714" s="65"/>
      <c r="BC714" s="65"/>
      <c r="BD714" s="65"/>
      <c r="BE714" s="65"/>
      <c r="BF714" s="65"/>
      <c r="BG714" s="65"/>
      <c r="BH714" s="65"/>
      <c r="BI714" s="65"/>
      <c r="BJ714" s="65"/>
      <c r="BK714" s="65"/>
      <c r="BL714" s="65"/>
      <c r="BM714" s="65"/>
      <c r="BN714" s="65"/>
      <c r="BO714" s="65"/>
      <c r="BP714" s="65"/>
      <c r="BQ714" s="65"/>
      <c r="BR714" s="65"/>
      <c r="BS714" s="65"/>
      <c r="BT714" s="65"/>
      <c r="BU714" s="65"/>
      <c r="BV714" s="65"/>
      <c r="BW714" s="65"/>
    </row>
    <row r="715" spans="15:75" x14ac:dyDescent="0.25">
      <c r="O715" s="70"/>
      <c r="P715" s="70"/>
      <c r="Q715" s="70"/>
      <c r="R715" s="70"/>
      <c r="S715" s="70"/>
      <c r="T715" s="70"/>
      <c r="U715" s="70"/>
      <c r="V715" s="71">
        <v>0</v>
      </c>
      <c r="W715" s="66"/>
      <c r="X715" s="66"/>
      <c r="Y715" s="35">
        <f>IF(T715=Pomocný_list!$B$4,((W715/0.75)+X715),(W715)+X715*0.75)</f>
        <v>0</v>
      </c>
      <c r="Z715" s="66"/>
      <c r="AA715" s="67"/>
      <c r="AB715" s="69"/>
      <c r="AC715" s="69"/>
      <c r="AD715" s="33" t="str">
        <f si="46" t="shared"/>
        <v>Splněna</v>
      </c>
      <c r="AE715" s="34">
        <f si="49" t="shared"/>
        <v>0</v>
      </c>
      <c r="AF715" s="34">
        <f si="47" t="shared"/>
        <v>0</v>
      </c>
      <c r="AG715" s="65"/>
      <c r="AH715" s="65"/>
      <c r="AI715" s="65"/>
      <c r="AJ715" s="65"/>
      <c r="AK715" s="65"/>
      <c r="AL715" s="65"/>
      <c r="AM715" s="65"/>
      <c r="AN715" s="65"/>
      <c r="AO715" s="65"/>
      <c r="AP715" s="37" t="b">
        <f>IF(AD715="Nesplněna","Nezpůsobilé výdaje",IFERROR(IF(T715=Pomocný_list!$B$2,AF715*Pomocný_list!$C$2,IF(T715=Pomocný_list!$B$3,AF715*Pomocný_list!$C$3,IF(T715=Pomocný_list!$B$4,AF715*Pomocný_list!$C$4,IF(T715=Pomocný_list!$B$5,AF715*Pomocný_list!$C$5,IF(T715=Pomocný_list!$B$6,AF715*Pomocný_list!$C$6,IF(T715=Pomocný_list!$B$7,AF715*Pomocný_list!$C$7,IF(T715=Pomocný_list!$B$8,AF715*Pomocný_list!$C$8))))))),"Chybné údaje"))</f>
        <v>0</v>
      </c>
      <c r="AQ715" s="45">
        <f si="48" t="shared"/>
        <v>0</v>
      </c>
      <c r="AR715" s="63"/>
      <c r="AS715" s="63"/>
      <c r="AT715" s="64"/>
      <c r="AU715" s="65"/>
      <c r="AV715" s="65"/>
      <c r="AW715" s="65"/>
      <c r="AX715" s="65"/>
      <c r="AY715" s="65"/>
      <c r="AZ715" s="65"/>
      <c r="BA715" s="65"/>
      <c r="BB715" s="65"/>
      <c r="BC715" s="65"/>
      <c r="BD715" s="65"/>
      <c r="BE715" s="65"/>
      <c r="BF715" s="65"/>
      <c r="BG715" s="65"/>
      <c r="BH715" s="65"/>
      <c r="BI715" s="65"/>
      <c r="BJ715" s="65"/>
      <c r="BK715" s="65"/>
      <c r="BL715" s="65"/>
      <c r="BM715" s="65"/>
      <c r="BN715" s="65"/>
      <c r="BO715" s="65"/>
      <c r="BP715" s="65"/>
      <c r="BQ715" s="65"/>
      <c r="BR715" s="65"/>
      <c r="BS715" s="65"/>
      <c r="BT715" s="65"/>
      <c r="BU715" s="65"/>
      <c r="BV715" s="65"/>
      <c r="BW715" s="65"/>
    </row>
    <row r="716" spans="15:75" x14ac:dyDescent="0.25">
      <c r="O716" s="70"/>
      <c r="P716" s="70"/>
      <c r="Q716" s="70"/>
      <c r="R716" s="70"/>
      <c r="S716" s="70"/>
      <c r="T716" s="70"/>
      <c r="U716" s="70"/>
      <c r="V716" s="71">
        <v>0</v>
      </c>
      <c r="W716" s="66"/>
      <c r="X716" s="66"/>
      <c r="Y716" s="35">
        <f>IF(T716=Pomocný_list!$B$4,((W716/0.75)+X716),(W716)+X716*0.75)</f>
        <v>0</v>
      </c>
      <c r="Z716" s="66"/>
      <c r="AA716" s="67"/>
      <c r="AB716" s="69"/>
      <c r="AC716" s="69"/>
      <c r="AD716" s="33" t="str">
        <f si="46" t="shared"/>
        <v>Splněna</v>
      </c>
      <c r="AE716" s="34">
        <f si="49" t="shared"/>
        <v>0</v>
      </c>
      <c r="AF716" s="34">
        <f si="47" t="shared"/>
        <v>0</v>
      </c>
      <c r="AG716" s="65"/>
      <c r="AH716" s="65"/>
      <c r="AI716" s="65"/>
      <c r="AJ716" s="65"/>
      <c r="AK716" s="65"/>
      <c r="AL716" s="65"/>
      <c r="AM716" s="65"/>
      <c r="AN716" s="65"/>
      <c r="AO716" s="65"/>
      <c r="AP716" s="37" t="b">
        <f>IF(AD716="Nesplněna","Nezpůsobilé výdaje",IFERROR(IF(T716=Pomocný_list!$B$2,AF716*Pomocný_list!$C$2,IF(T716=Pomocný_list!$B$3,AF716*Pomocný_list!$C$3,IF(T716=Pomocný_list!$B$4,AF716*Pomocný_list!$C$4,IF(T716=Pomocný_list!$B$5,AF716*Pomocný_list!$C$5,IF(T716=Pomocný_list!$B$6,AF716*Pomocný_list!$C$6,IF(T716=Pomocný_list!$B$7,AF716*Pomocný_list!$C$7,IF(T716=Pomocný_list!$B$8,AF716*Pomocný_list!$C$8))))))),"Chybné údaje"))</f>
        <v>0</v>
      </c>
      <c r="AQ716" s="45">
        <f si="48" t="shared"/>
        <v>0</v>
      </c>
      <c r="AR716" s="63"/>
      <c r="AS716" s="63"/>
      <c r="AT716" s="64"/>
      <c r="AU716" s="65"/>
      <c r="AV716" s="65"/>
      <c r="AW716" s="65"/>
      <c r="AX716" s="65"/>
      <c r="AY716" s="65"/>
      <c r="AZ716" s="65"/>
      <c r="BA716" s="65"/>
      <c r="BB716" s="65"/>
      <c r="BC716" s="65"/>
      <c r="BD716" s="65"/>
      <c r="BE716" s="65"/>
      <c r="BF716" s="65"/>
      <c r="BG716" s="65"/>
      <c r="BH716" s="65"/>
      <c r="BI716" s="65"/>
      <c r="BJ716" s="65"/>
      <c r="BK716" s="65"/>
      <c r="BL716" s="65"/>
      <c r="BM716" s="65"/>
      <c r="BN716" s="65"/>
      <c r="BO716" s="65"/>
      <c r="BP716" s="65"/>
      <c r="BQ716" s="65"/>
      <c r="BR716" s="65"/>
      <c r="BS716" s="65"/>
      <c r="BT716" s="65"/>
      <c r="BU716" s="65"/>
      <c r="BV716" s="65"/>
      <c r="BW716" s="65"/>
    </row>
    <row r="717" spans="15:75" x14ac:dyDescent="0.25">
      <c r="O717" s="70"/>
      <c r="P717" s="70"/>
      <c r="Q717" s="70"/>
      <c r="R717" s="70"/>
      <c r="S717" s="70"/>
      <c r="T717" s="70"/>
      <c r="U717" s="70"/>
      <c r="V717" s="71">
        <v>0</v>
      </c>
      <c r="W717" s="66"/>
      <c r="X717" s="66"/>
      <c r="Y717" s="35">
        <f>IF(T717=Pomocný_list!$B$4,((W717/0.75)+X717),(W717)+X717*0.75)</f>
        <v>0</v>
      </c>
      <c r="Z717" s="66"/>
      <c r="AA717" s="67"/>
      <c r="AB717" s="69"/>
      <c r="AC717" s="69"/>
      <c r="AD717" s="33" t="str">
        <f si="46" t="shared"/>
        <v>Splněna</v>
      </c>
      <c r="AE717" s="34">
        <f si="49" t="shared"/>
        <v>0</v>
      </c>
      <c r="AF717" s="34">
        <f si="47" t="shared"/>
        <v>0</v>
      </c>
      <c r="AG717" s="65"/>
      <c r="AH717" s="65"/>
      <c r="AI717" s="65"/>
      <c r="AJ717" s="65"/>
      <c r="AK717" s="65"/>
      <c r="AL717" s="65"/>
      <c r="AM717" s="65"/>
      <c r="AN717" s="65"/>
      <c r="AO717" s="65"/>
      <c r="AP717" s="37" t="b">
        <f>IF(AD717="Nesplněna","Nezpůsobilé výdaje",IFERROR(IF(T717=Pomocný_list!$B$2,AF717*Pomocný_list!$C$2,IF(T717=Pomocný_list!$B$3,AF717*Pomocný_list!$C$3,IF(T717=Pomocný_list!$B$4,AF717*Pomocný_list!$C$4,IF(T717=Pomocný_list!$B$5,AF717*Pomocný_list!$C$5,IF(T717=Pomocný_list!$B$6,AF717*Pomocný_list!$C$6,IF(T717=Pomocný_list!$B$7,AF717*Pomocný_list!$C$7,IF(T717=Pomocný_list!$B$8,AF717*Pomocný_list!$C$8))))))),"Chybné údaje"))</f>
        <v>0</v>
      </c>
      <c r="AQ717" s="45">
        <f si="48" t="shared"/>
        <v>0</v>
      </c>
      <c r="AR717" s="63"/>
      <c r="AS717" s="63"/>
      <c r="AT717" s="64"/>
      <c r="AU717" s="65"/>
      <c r="AV717" s="65"/>
      <c r="AW717" s="65"/>
      <c r="AX717" s="65"/>
      <c r="AY717" s="65"/>
      <c r="AZ717" s="65"/>
      <c r="BA717" s="65"/>
      <c r="BB717" s="65"/>
      <c r="BC717" s="65"/>
      <c r="BD717" s="65"/>
      <c r="BE717" s="65"/>
      <c r="BF717" s="65"/>
      <c r="BG717" s="65"/>
      <c r="BH717" s="65"/>
      <c r="BI717" s="65"/>
      <c r="BJ717" s="65"/>
      <c r="BK717" s="65"/>
      <c r="BL717" s="65"/>
      <c r="BM717" s="65"/>
      <c r="BN717" s="65"/>
      <c r="BO717" s="65"/>
      <c r="BP717" s="65"/>
      <c r="BQ717" s="65"/>
      <c r="BR717" s="65"/>
      <c r="BS717" s="65"/>
      <c r="BT717" s="65"/>
      <c r="BU717" s="65"/>
      <c r="BV717" s="65"/>
      <c r="BW717" s="65"/>
    </row>
    <row r="718" spans="15:75" x14ac:dyDescent="0.25">
      <c r="O718" s="70"/>
      <c r="P718" s="70"/>
      <c r="Q718" s="70"/>
      <c r="R718" s="70"/>
      <c r="S718" s="70"/>
      <c r="T718" s="70"/>
      <c r="U718" s="70"/>
      <c r="V718" s="71">
        <v>0</v>
      </c>
      <c r="W718" s="66"/>
      <c r="X718" s="66"/>
      <c r="Y718" s="35">
        <f>IF(T718=Pomocný_list!$B$4,((W718/0.75)+X718),(W718)+X718*0.75)</f>
        <v>0</v>
      </c>
      <c r="Z718" s="66"/>
      <c r="AA718" s="67"/>
      <c r="AB718" s="69"/>
      <c r="AC718" s="69"/>
      <c r="AD718" s="33" t="str">
        <f si="46" t="shared"/>
        <v>Splněna</v>
      </c>
      <c r="AE718" s="34">
        <f si="49" t="shared"/>
        <v>0</v>
      </c>
      <c r="AF718" s="34">
        <f si="47" t="shared"/>
        <v>0</v>
      </c>
      <c r="AG718" s="65"/>
      <c r="AH718" s="65"/>
      <c r="AI718" s="65"/>
      <c r="AJ718" s="65"/>
      <c r="AK718" s="65"/>
      <c r="AL718" s="65"/>
      <c r="AM718" s="65"/>
      <c r="AN718" s="65"/>
      <c r="AO718" s="65"/>
      <c r="AP718" s="37" t="b">
        <f>IF(AD718="Nesplněna","Nezpůsobilé výdaje",IFERROR(IF(T718=Pomocný_list!$B$2,AF718*Pomocný_list!$C$2,IF(T718=Pomocný_list!$B$3,AF718*Pomocný_list!$C$3,IF(T718=Pomocný_list!$B$4,AF718*Pomocný_list!$C$4,IF(T718=Pomocný_list!$B$5,AF718*Pomocný_list!$C$5,IF(T718=Pomocný_list!$B$6,AF718*Pomocný_list!$C$6,IF(T718=Pomocný_list!$B$7,AF718*Pomocný_list!$C$7,IF(T718=Pomocný_list!$B$8,AF718*Pomocný_list!$C$8))))))),"Chybné údaje"))</f>
        <v>0</v>
      </c>
      <c r="AQ718" s="45">
        <f si="48" t="shared"/>
        <v>0</v>
      </c>
      <c r="AR718" s="63"/>
      <c r="AS718" s="63"/>
      <c r="AT718" s="64"/>
      <c r="AU718" s="65"/>
      <c r="AV718" s="65"/>
      <c r="AW718" s="65"/>
      <c r="AX718" s="65"/>
      <c r="AY718" s="65"/>
      <c r="AZ718" s="65"/>
      <c r="BA718" s="65"/>
      <c r="BB718" s="65"/>
      <c r="BC718" s="65"/>
      <c r="BD718" s="65"/>
      <c r="BE718" s="65"/>
      <c r="BF718" s="65"/>
      <c r="BG718" s="65"/>
      <c r="BH718" s="65"/>
      <c r="BI718" s="65"/>
      <c r="BJ718" s="65"/>
      <c r="BK718" s="65"/>
      <c r="BL718" s="65"/>
      <c r="BM718" s="65"/>
      <c r="BN718" s="65"/>
      <c r="BO718" s="65"/>
      <c r="BP718" s="65"/>
      <c r="BQ718" s="65"/>
      <c r="BR718" s="65"/>
      <c r="BS718" s="65"/>
      <c r="BT718" s="65"/>
      <c r="BU718" s="65"/>
      <c r="BV718" s="65"/>
      <c r="BW718" s="65"/>
    </row>
    <row r="719" spans="15:75" x14ac:dyDescent="0.25">
      <c r="O719" s="70"/>
      <c r="P719" s="70"/>
      <c r="Q719" s="70"/>
      <c r="R719" s="70"/>
      <c r="S719" s="70"/>
      <c r="T719" s="70"/>
      <c r="U719" s="70"/>
      <c r="V719" s="71">
        <v>0</v>
      </c>
      <c r="W719" s="66"/>
      <c r="X719" s="66"/>
      <c r="Y719" s="35">
        <f>IF(T719=Pomocný_list!$B$4,((W719/0.75)+X719),(W719)+X719*0.75)</f>
        <v>0</v>
      </c>
      <c r="Z719" s="66"/>
      <c r="AA719" s="67"/>
      <c r="AB719" s="69"/>
      <c r="AC719" s="69"/>
      <c r="AD719" s="33" t="str">
        <f si="46" t="shared"/>
        <v>Splněna</v>
      </c>
      <c r="AE719" s="34">
        <f si="49" t="shared"/>
        <v>0</v>
      </c>
      <c r="AF719" s="34">
        <f si="47" t="shared"/>
        <v>0</v>
      </c>
      <c r="AG719" s="65"/>
      <c r="AH719" s="65"/>
      <c r="AI719" s="65"/>
      <c r="AJ719" s="65"/>
      <c r="AK719" s="65"/>
      <c r="AL719" s="65"/>
      <c r="AM719" s="65"/>
      <c r="AN719" s="65"/>
      <c r="AO719" s="65"/>
      <c r="AP719" s="37" t="b">
        <f>IF(AD719="Nesplněna","Nezpůsobilé výdaje",IFERROR(IF(T719=Pomocný_list!$B$2,AF719*Pomocný_list!$C$2,IF(T719=Pomocný_list!$B$3,AF719*Pomocný_list!$C$3,IF(T719=Pomocný_list!$B$4,AF719*Pomocný_list!$C$4,IF(T719=Pomocný_list!$B$5,AF719*Pomocný_list!$C$5,IF(T719=Pomocný_list!$B$6,AF719*Pomocný_list!$C$6,IF(T719=Pomocný_list!$B$7,AF719*Pomocný_list!$C$7,IF(T719=Pomocný_list!$B$8,AF719*Pomocný_list!$C$8))))))),"Chybné údaje"))</f>
        <v>0</v>
      </c>
      <c r="AQ719" s="45">
        <f si="48" t="shared"/>
        <v>0</v>
      </c>
      <c r="AR719" s="63"/>
      <c r="AS719" s="63"/>
      <c r="AT719" s="64"/>
      <c r="AU719" s="65"/>
      <c r="AV719" s="65"/>
      <c r="AW719" s="65"/>
      <c r="AX719" s="65"/>
      <c r="AY719" s="65"/>
      <c r="AZ719" s="65"/>
      <c r="BA719" s="65"/>
      <c r="BB719" s="65"/>
      <c r="BC719" s="65"/>
      <c r="BD719" s="65"/>
      <c r="BE719" s="65"/>
      <c r="BF719" s="65"/>
      <c r="BG719" s="65"/>
      <c r="BH719" s="65"/>
      <c r="BI719" s="65"/>
      <c r="BJ719" s="65"/>
      <c r="BK719" s="65"/>
      <c r="BL719" s="65"/>
      <c r="BM719" s="65"/>
      <c r="BN719" s="65"/>
      <c r="BO719" s="65"/>
      <c r="BP719" s="65"/>
      <c r="BQ719" s="65"/>
      <c r="BR719" s="65"/>
      <c r="BS719" s="65"/>
      <c r="BT719" s="65"/>
      <c r="BU719" s="65"/>
      <c r="BV719" s="65"/>
      <c r="BW719" s="65"/>
    </row>
    <row r="720" spans="15:75" x14ac:dyDescent="0.25">
      <c r="O720" s="70"/>
      <c r="P720" s="70"/>
      <c r="Q720" s="70"/>
      <c r="R720" s="70"/>
      <c r="S720" s="70"/>
      <c r="T720" s="70"/>
      <c r="U720" s="70"/>
      <c r="V720" s="71">
        <v>0</v>
      </c>
      <c r="W720" s="66"/>
      <c r="X720" s="66"/>
      <c r="Y720" s="35">
        <f>IF(T720=Pomocný_list!$B$4,((W720/0.75)+X720),(W720)+X720*0.75)</f>
        <v>0</v>
      </c>
      <c r="Z720" s="66"/>
      <c r="AA720" s="67"/>
      <c r="AB720" s="69"/>
      <c r="AC720" s="69"/>
      <c r="AD720" s="33" t="str">
        <f si="46" t="shared"/>
        <v>Splněna</v>
      </c>
      <c r="AE720" s="34">
        <f si="49" t="shared"/>
        <v>0</v>
      </c>
      <c r="AF720" s="34">
        <f si="47" t="shared"/>
        <v>0</v>
      </c>
      <c r="AG720" s="65"/>
      <c r="AH720" s="65"/>
      <c r="AI720" s="65"/>
      <c r="AJ720" s="65"/>
      <c r="AK720" s="65"/>
      <c r="AL720" s="65"/>
      <c r="AM720" s="65"/>
      <c r="AN720" s="65"/>
      <c r="AO720" s="65"/>
      <c r="AP720" s="37" t="b">
        <f>IF(AD720="Nesplněna","Nezpůsobilé výdaje",IFERROR(IF(T720=Pomocný_list!$B$2,AF720*Pomocný_list!$C$2,IF(T720=Pomocný_list!$B$3,AF720*Pomocný_list!$C$3,IF(T720=Pomocný_list!$B$4,AF720*Pomocný_list!$C$4,IF(T720=Pomocný_list!$B$5,AF720*Pomocný_list!$C$5,IF(T720=Pomocný_list!$B$6,AF720*Pomocný_list!$C$6,IF(T720=Pomocný_list!$B$7,AF720*Pomocný_list!$C$7,IF(T720=Pomocný_list!$B$8,AF720*Pomocný_list!$C$8))))))),"Chybné údaje"))</f>
        <v>0</v>
      </c>
      <c r="AQ720" s="45">
        <f si="48" t="shared"/>
        <v>0</v>
      </c>
      <c r="AR720" s="63"/>
      <c r="AS720" s="63"/>
      <c r="AT720" s="64"/>
      <c r="AU720" s="65"/>
      <c r="AV720" s="65"/>
      <c r="AW720" s="65"/>
      <c r="AX720" s="65"/>
      <c r="AY720" s="65"/>
      <c r="AZ720" s="65"/>
      <c r="BA720" s="65"/>
      <c r="BB720" s="65"/>
      <c r="BC720" s="65"/>
      <c r="BD720" s="65"/>
      <c r="BE720" s="65"/>
      <c r="BF720" s="65"/>
      <c r="BG720" s="65"/>
      <c r="BH720" s="65"/>
      <c r="BI720" s="65"/>
      <c r="BJ720" s="65"/>
      <c r="BK720" s="65"/>
      <c r="BL720" s="65"/>
      <c r="BM720" s="65"/>
      <c r="BN720" s="65"/>
      <c r="BO720" s="65"/>
      <c r="BP720" s="65"/>
      <c r="BQ720" s="65"/>
      <c r="BR720" s="65"/>
      <c r="BS720" s="65"/>
      <c r="BT720" s="65"/>
      <c r="BU720" s="65"/>
      <c r="BV720" s="65"/>
      <c r="BW720" s="65"/>
    </row>
    <row r="721" spans="15:75" x14ac:dyDescent="0.25">
      <c r="O721" s="70"/>
      <c r="P721" s="70"/>
      <c r="Q721" s="70"/>
      <c r="R721" s="70"/>
      <c r="S721" s="70"/>
      <c r="T721" s="70"/>
      <c r="U721" s="70"/>
      <c r="V721" s="71">
        <v>0</v>
      </c>
      <c r="W721" s="66"/>
      <c r="X721" s="66"/>
      <c r="Y721" s="35">
        <f>IF(T721=Pomocný_list!$B$4,((W721/0.75)+X721),(W721)+X721*0.75)</f>
        <v>0</v>
      </c>
      <c r="Z721" s="66"/>
      <c r="AA721" s="67"/>
      <c r="AB721" s="69"/>
      <c r="AC721" s="69"/>
      <c r="AD721" s="33" t="str">
        <f si="46" t="shared"/>
        <v>Splněna</v>
      </c>
      <c r="AE721" s="34">
        <f si="49" t="shared"/>
        <v>0</v>
      </c>
      <c r="AF721" s="34">
        <f si="47" t="shared"/>
        <v>0</v>
      </c>
      <c r="AG721" s="65"/>
      <c r="AH721" s="65"/>
      <c r="AI721" s="65"/>
      <c r="AJ721" s="65"/>
      <c r="AK721" s="65"/>
      <c r="AL721" s="65"/>
      <c r="AM721" s="65"/>
      <c r="AN721" s="65"/>
      <c r="AO721" s="65"/>
      <c r="AP721" s="37" t="b">
        <f>IF(AD721="Nesplněna","Nezpůsobilé výdaje",IFERROR(IF(T721=Pomocný_list!$B$2,AF721*Pomocný_list!$C$2,IF(T721=Pomocný_list!$B$3,AF721*Pomocný_list!$C$3,IF(T721=Pomocný_list!$B$4,AF721*Pomocný_list!$C$4,IF(T721=Pomocný_list!$B$5,AF721*Pomocný_list!$C$5,IF(T721=Pomocný_list!$B$6,AF721*Pomocný_list!$C$6,IF(T721=Pomocný_list!$B$7,AF721*Pomocný_list!$C$7,IF(T721=Pomocný_list!$B$8,AF721*Pomocný_list!$C$8))))))),"Chybné údaje"))</f>
        <v>0</v>
      </c>
      <c r="AQ721" s="45">
        <f si="48" t="shared"/>
        <v>0</v>
      </c>
      <c r="AR721" s="63"/>
      <c r="AS721" s="63"/>
      <c r="AT721" s="64"/>
      <c r="AU721" s="65"/>
      <c r="AV721" s="65"/>
      <c r="AW721" s="65"/>
      <c r="AX721" s="65"/>
      <c r="AY721" s="65"/>
      <c r="AZ721" s="65"/>
      <c r="BA721" s="65"/>
      <c r="BB721" s="65"/>
      <c r="BC721" s="65"/>
      <c r="BD721" s="65"/>
      <c r="BE721" s="65"/>
      <c r="BF721" s="65"/>
      <c r="BG721" s="65"/>
      <c r="BH721" s="65"/>
      <c r="BI721" s="65"/>
      <c r="BJ721" s="65"/>
      <c r="BK721" s="65"/>
      <c r="BL721" s="65"/>
      <c r="BM721" s="65"/>
      <c r="BN721" s="65"/>
      <c r="BO721" s="65"/>
      <c r="BP721" s="65"/>
      <c r="BQ721" s="65"/>
      <c r="BR721" s="65"/>
      <c r="BS721" s="65"/>
      <c r="BT721" s="65"/>
      <c r="BU721" s="65"/>
      <c r="BV721" s="65"/>
      <c r="BW721" s="65"/>
    </row>
    <row r="722" spans="15:75" x14ac:dyDescent="0.25">
      <c r="O722" s="70"/>
      <c r="P722" s="70"/>
      <c r="Q722" s="70"/>
      <c r="R722" s="70"/>
      <c r="S722" s="70"/>
      <c r="T722" s="70"/>
      <c r="U722" s="70"/>
      <c r="V722" s="71">
        <v>0</v>
      </c>
      <c r="W722" s="66"/>
      <c r="X722" s="66"/>
      <c r="Y722" s="35">
        <f>IF(T722=Pomocný_list!$B$4,((W722/0.75)+X722),(W722)+X722*0.75)</f>
        <v>0</v>
      </c>
      <c r="Z722" s="66"/>
      <c r="AA722" s="67"/>
      <c r="AB722" s="69"/>
      <c r="AC722" s="69"/>
      <c r="AD722" s="33" t="str">
        <f si="46" t="shared"/>
        <v>Splněna</v>
      </c>
      <c r="AE722" s="34">
        <f si="49" t="shared"/>
        <v>0</v>
      </c>
      <c r="AF722" s="34">
        <f si="47" t="shared"/>
        <v>0</v>
      </c>
      <c r="AG722" s="65"/>
      <c r="AH722" s="65"/>
      <c r="AI722" s="65"/>
      <c r="AJ722" s="65"/>
      <c r="AK722" s="65"/>
      <c r="AL722" s="65"/>
      <c r="AM722" s="65"/>
      <c r="AN722" s="65"/>
      <c r="AO722" s="65"/>
      <c r="AP722" s="37" t="b">
        <f>IF(AD722="Nesplněna","Nezpůsobilé výdaje",IFERROR(IF(T722=Pomocný_list!$B$2,AF722*Pomocný_list!$C$2,IF(T722=Pomocný_list!$B$3,AF722*Pomocný_list!$C$3,IF(T722=Pomocný_list!$B$4,AF722*Pomocný_list!$C$4,IF(T722=Pomocný_list!$B$5,AF722*Pomocný_list!$C$5,IF(T722=Pomocný_list!$B$6,AF722*Pomocný_list!$C$6,IF(T722=Pomocný_list!$B$7,AF722*Pomocný_list!$C$7,IF(T722=Pomocný_list!$B$8,AF722*Pomocný_list!$C$8))))))),"Chybné údaje"))</f>
        <v>0</v>
      </c>
      <c r="AQ722" s="45">
        <f si="48" t="shared"/>
        <v>0</v>
      </c>
      <c r="AR722" s="63"/>
      <c r="AS722" s="63"/>
      <c r="AT722" s="64"/>
      <c r="AU722" s="65"/>
      <c r="AV722" s="65"/>
      <c r="AW722" s="65"/>
      <c r="AX722" s="65"/>
      <c r="AY722" s="65"/>
      <c r="AZ722" s="65"/>
      <c r="BA722" s="65"/>
      <c r="BB722" s="65"/>
      <c r="BC722" s="65"/>
      <c r="BD722" s="65"/>
      <c r="BE722" s="65"/>
      <c r="BF722" s="65"/>
      <c r="BG722" s="65"/>
      <c r="BH722" s="65"/>
      <c r="BI722" s="65"/>
      <c r="BJ722" s="65"/>
      <c r="BK722" s="65"/>
      <c r="BL722" s="65"/>
      <c r="BM722" s="65"/>
      <c r="BN722" s="65"/>
      <c r="BO722" s="65"/>
      <c r="BP722" s="65"/>
      <c r="BQ722" s="65"/>
      <c r="BR722" s="65"/>
      <c r="BS722" s="65"/>
      <c r="BT722" s="65"/>
      <c r="BU722" s="65"/>
      <c r="BV722" s="65"/>
      <c r="BW722" s="65"/>
    </row>
    <row r="723" spans="15:75" x14ac:dyDescent="0.25">
      <c r="O723" s="70"/>
      <c r="P723" s="70"/>
      <c r="Q723" s="70"/>
      <c r="R723" s="70"/>
      <c r="S723" s="70"/>
      <c r="T723" s="70"/>
      <c r="U723" s="70"/>
      <c r="V723" s="71">
        <v>0</v>
      </c>
      <c r="W723" s="66"/>
      <c r="X723" s="66"/>
      <c r="Y723" s="35">
        <f>IF(T723=Pomocný_list!$B$4,((W723/0.75)+X723),(W723)+X723*0.75)</f>
        <v>0</v>
      </c>
      <c r="Z723" s="66"/>
      <c r="AA723" s="67"/>
      <c r="AB723" s="69"/>
      <c r="AC723" s="69"/>
      <c r="AD723" s="33" t="str">
        <f si="46" t="shared"/>
        <v>Splněna</v>
      </c>
      <c r="AE723" s="34">
        <f si="49" t="shared"/>
        <v>0</v>
      </c>
      <c r="AF723" s="34">
        <f si="47" t="shared"/>
        <v>0</v>
      </c>
      <c r="AG723" s="65"/>
      <c r="AH723" s="65"/>
      <c r="AI723" s="65"/>
      <c r="AJ723" s="65"/>
      <c r="AK723" s="65"/>
      <c r="AL723" s="65"/>
      <c r="AM723" s="65"/>
      <c r="AN723" s="65"/>
      <c r="AO723" s="65"/>
      <c r="AP723" s="37" t="b">
        <f>IF(AD723="Nesplněna","Nezpůsobilé výdaje",IFERROR(IF(T723=Pomocný_list!$B$2,AF723*Pomocný_list!$C$2,IF(T723=Pomocný_list!$B$3,AF723*Pomocný_list!$C$3,IF(T723=Pomocný_list!$B$4,AF723*Pomocný_list!$C$4,IF(T723=Pomocný_list!$B$5,AF723*Pomocný_list!$C$5,IF(T723=Pomocný_list!$B$6,AF723*Pomocný_list!$C$6,IF(T723=Pomocný_list!$B$7,AF723*Pomocný_list!$C$7,IF(T723=Pomocný_list!$B$8,AF723*Pomocný_list!$C$8))))))),"Chybné údaje"))</f>
        <v>0</v>
      </c>
      <c r="AQ723" s="45">
        <f si="48" t="shared"/>
        <v>0</v>
      </c>
      <c r="AR723" s="63"/>
      <c r="AS723" s="63"/>
      <c r="AT723" s="64"/>
      <c r="AU723" s="65"/>
      <c r="AV723" s="65"/>
      <c r="AW723" s="65"/>
      <c r="AX723" s="65"/>
      <c r="AY723" s="65"/>
      <c r="AZ723" s="65"/>
      <c r="BA723" s="65"/>
      <c r="BB723" s="65"/>
      <c r="BC723" s="65"/>
      <c r="BD723" s="65"/>
      <c r="BE723" s="65"/>
      <c r="BF723" s="65"/>
      <c r="BG723" s="65"/>
      <c r="BH723" s="65"/>
      <c r="BI723" s="65"/>
      <c r="BJ723" s="65"/>
      <c r="BK723" s="65"/>
      <c r="BL723" s="65"/>
      <c r="BM723" s="65"/>
      <c r="BN723" s="65"/>
      <c r="BO723" s="65"/>
      <c r="BP723" s="65"/>
      <c r="BQ723" s="65"/>
      <c r="BR723" s="65"/>
      <c r="BS723" s="65"/>
      <c r="BT723" s="65"/>
      <c r="BU723" s="65"/>
      <c r="BV723" s="65"/>
      <c r="BW723" s="65"/>
    </row>
    <row r="724" spans="15:75" x14ac:dyDescent="0.25">
      <c r="O724" s="70"/>
      <c r="P724" s="70"/>
      <c r="Q724" s="70"/>
      <c r="R724" s="70"/>
      <c r="S724" s="70"/>
      <c r="T724" s="70"/>
      <c r="U724" s="70"/>
      <c r="V724" s="71">
        <v>0</v>
      </c>
      <c r="W724" s="66"/>
      <c r="X724" s="66"/>
      <c r="Y724" s="35">
        <f>IF(T724=Pomocný_list!$B$4,((W724/0.75)+X724),(W724)+X724*0.75)</f>
        <v>0</v>
      </c>
      <c r="Z724" s="66"/>
      <c r="AA724" s="67"/>
      <c r="AB724" s="69"/>
      <c r="AC724" s="69"/>
      <c r="AD724" s="33" t="str">
        <f si="46" t="shared"/>
        <v>Splněna</v>
      </c>
      <c r="AE724" s="34">
        <f si="49" t="shared"/>
        <v>0</v>
      </c>
      <c r="AF724" s="34">
        <f si="47" t="shared"/>
        <v>0</v>
      </c>
      <c r="AG724" s="65"/>
      <c r="AH724" s="65"/>
      <c r="AI724" s="65"/>
      <c r="AJ724" s="65"/>
      <c r="AK724" s="65"/>
      <c r="AL724" s="65"/>
      <c r="AM724" s="65"/>
      <c r="AN724" s="65"/>
      <c r="AO724" s="65"/>
      <c r="AP724" s="37" t="b">
        <f>IF(AD724="Nesplněna","Nezpůsobilé výdaje",IFERROR(IF(T724=Pomocný_list!$B$2,AF724*Pomocný_list!$C$2,IF(T724=Pomocný_list!$B$3,AF724*Pomocný_list!$C$3,IF(T724=Pomocný_list!$B$4,AF724*Pomocný_list!$C$4,IF(T724=Pomocný_list!$B$5,AF724*Pomocný_list!$C$5,IF(T724=Pomocný_list!$B$6,AF724*Pomocný_list!$C$6,IF(T724=Pomocný_list!$B$7,AF724*Pomocný_list!$C$7,IF(T724=Pomocný_list!$B$8,AF724*Pomocný_list!$C$8))))))),"Chybné údaje"))</f>
        <v>0</v>
      </c>
      <c r="AQ724" s="45">
        <f si="48" t="shared"/>
        <v>0</v>
      </c>
      <c r="AR724" s="63"/>
      <c r="AS724" s="63"/>
      <c r="AT724" s="64"/>
      <c r="AU724" s="65"/>
      <c r="AV724" s="65"/>
      <c r="AW724" s="65"/>
      <c r="AX724" s="65"/>
      <c r="AY724" s="65"/>
      <c r="AZ724" s="65"/>
      <c r="BA724" s="65"/>
      <c r="BB724" s="65"/>
      <c r="BC724" s="65"/>
      <c r="BD724" s="65"/>
      <c r="BE724" s="65"/>
      <c r="BF724" s="65"/>
      <c r="BG724" s="65"/>
      <c r="BH724" s="65"/>
      <c r="BI724" s="65"/>
      <c r="BJ724" s="65"/>
      <c r="BK724" s="65"/>
      <c r="BL724" s="65"/>
      <c r="BM724" s="65"/>
      <c r="BN724" s="65"/>
      <c r="BO724" s="65"/>
      <c r="BP724" s="65"/>
      <c r="BQ724" s="65"/>
      <c r="BR724" s="65"/>
      <c r="BS724" s="65"/>
      <c r="BT724" s="65"/>
      <c r="BU724" s="65"/>
      <c r="BV724" s="65"/>
      <c r="BW724" s="65"/>
    </row>
    <row r="725" spans="15:75" x14ac:dyDescent="0.25">
      <c r="O725" s="70"/>
      <c r="P725" s="70"/>
      <c r="Q725" s="70"/>
      <c r="R725" s="70"/>
      <c r="S725" s="70"/>
      <c r="T725" s="70"/>
      <c r="U725" s="70"/>
      <c r="V725" s="71">
        <v>0</v>
      </c>
      <c r="W725" s="66"/>
      <c r="X725" s="66"/>
      <c r="Y725" s="35">
        <f>IF(T725=Pomocný_list!$B$4,((W725/0.75)+X725),(W725)+X725*0.75)</f>
        <v>0</v>
      </c>
      <c r="Z725" s="66"/>
      <c r="AA725" s="67"/>
      <c r="AB725" s="69"/>
      <c r="AC725" s="69"/>
      <c r="AD725" s="33" t="str">
        <f si="46" t="shared"/>
        <v>Splněna</v>
      </c>
      <c r="AE725" s="34">
        <f si="49" t="shared"/>
        <v>0</v>
      </c>
      <c r="AF725" s="34">
        <f si="47" t="shared"/>
        <v>0</v>
      </c>
      <c r="AG725" s="65"/>
      <c r="AH725" s="65"/>
      <c r="AI725" s="65"/>
      <c r="AJ725" s="65"/>
      <c r="AK725" s="65"/>
      <c r="AL725" s="65"/>
      <c r="AM725" s="65"/>
      <c r="AN725" s="65"/>
      <c r="AO725" s="65"/>
      <c r="AP725" s="37" t="b">
        <f>IF(AD725="Nesplněna","Nezpůsobilé výdaje",IFERROR(IF(T725=Pomocný_list!$B$2,AF725*Pomocný_list!$C$2,IF(T725=Pomocný_list!$B$3,AF725*Pomocný_list!$C$3,IF(T725=Pomocný_list!$B$4,AF725*Pomocný_list!$C$4,IF(T725=Pomocný_list!$B$5,AF725*Pomocný_list!$C$5,IF(T725=Pomocný_list!$B$6,AF725*Pomocný_list!$C$6,IF(T725=Pomocný_list!$B$7,AF725*Pomocný_list!$C$7,IF(T725=Pomocný_list!$B$8,AF725*Pomocný_list!$C$8))))))),"Chybné údaje"))</f>
        <v>0</v>
      </c>
      <c r="AQ725" s="45">
        <f si="48" t="shared"/>
        <v>0</v>
      </c>
      <c r="AR725" s="63"/>
      <c r="AS725" s="63"/>
      <c r="AT725" s="64"/>
      <c r="AU725" s="65"/>
      <c r="AV725" s="65"/>
      <c r="AW725" s="65"/>
      <c r="AX725" s="65"/>
      <c r="AY725" s="65"/>
      <c r="AZ725" s="65"/>
      <c r="BA725" s="65"/>
      <c r="BB725" s="65"/>
      <c r="BC725" s="65"/>
      <c r="BD725" s="65"/>
      <c r="BE725" s="65"/>
      <c r="BF725" s="65"/>
      <c r="BG725" s="65"/>
      <c r="BH725" s="65"/>
      <c r="BI725" s="65"/>
      <c r="BJ725" s="65"/>
      <c r="BK725" s="65"/>
      <c r="BL725" s="65"/>
      <c r="BM725" s="65"/>
      <c r="BN725" s="65"/>
      <c r="BO725" s="65"/>
      <c r="BP725" s="65"/>
      <c r="BQ725" s="65"/>
      <c r="BR725" s="65"/>
      <c r="BS725" s="65"/>
      <c r="BT725" s="65"/>
      <c r="BU725" s="65"/>
      <c r="BV725" s="65"/>
      <c r="BW725" s="65"/>
    </row>
    <row r="726" spans="15:75" x14ac:dyDescent="0.25">
      <c r="O726" s="70"/>
      <c r="P726" s="70"/>
      <c r="Q726" s="70"/>
      <c r="R726" s="70"/>
      <c r="S726" s="70"/>
      <c r="T726" s="70"/>
      <c r="U726" s="70"/>
      <c r="V726" s="71">
        <v>0</v>
      </c>
      <c r="W726" s="66"/>
      <c r="X726" s="66"/>
      <c r="Y726" s="35">
        <f>IF(T726=Pomocný_list!$B$4,((W726/0.75)+X726),(W726)+X726*0.75)</f>
        <v>0</v>
      </c>
      <c r="Z726" s="66"/>
      <c r="AA726" s="67"/>
      <c r="AB726" s="69"/>
      <c r="AC726" s="69"/>
      <c r="AD726" s="33" t="str">
        <f si="46" t="shared"/>
        <v>Splněna</v>
      </c>
      <c r="AE726" s="34">
        <f si="49" t="shared"/>
        <v>0</v>
      </c>
      <c r="AF726" s="34">
        <f si="47" t="shared"/>
        <v>0</v>
      </c>
      <c r="AG726" s="65"/>
      <c r="AH726" s="65"/>
      <c r="AI726" s="65"/>
      <c r="AJ726" s="65"/>
      <c r="AK726" s="65"/>
      <c r="AL726" s="65"/>
      <c r="AM726" s="65"/>
      <c r="AN726" s="65"/>
      <c r="AO726" s="65"/>
      <c r="AP726" s="37" t="b">
        <f>IF(AD726="Nesplněna","Nezpůsobilé výdaje",IFERROR(IF(T726=Pomocný_list!$B$2,AF726*Pomocný_list!$C$2,IF(T726=Pomocný_list!$B$3,AF726*Pomocný_list!$C$3,IF(T726=Pomocný_list!$B$4,AF726*Pomocný_list!$C$4,IF(T726=Pomocný_list!$B$5,AF726*Pomocný_list!$C$5,IF(T726=Pomocný_list!$B$6,AF726*Pomocný_list!$C$6,IF(T726=Pomocný_list!$B$7,AF726*Pomocný_list!$C$7,IF(T726=Pomocný_list!$B$8,AF726*Pomocný_list!$C$8))))))),"Chybné údaje"))</f>
        <v>0</v>
      </c>
      <c r="AQ726" s="45">
        <f si="48" t="shared"/>
        <v>0</v>
      </c>
      <c r="AR726" s="63"/>
      <c r="AS726" s="63"/>
      <c r="AT726" s="64"/>
      <c r="AU726" s="65"/>
      <c r="AV726" s="65"/>
      <c r="AW726" s="65"/>
      <c r="AX726" s="65"/>
      <c r="AY726" s="65"/>
      <c r="AZ726" s="65"/>
      <c r="BA726" s="65"/>
      <c r="BB726" s="65"/>
      <c r="BC726" s="65"/>
      <c r="BD726" s="65"/>
      <c r="BE726" s="65"/>
      <c r="BF726" s="65"/>
      <c r="BG726" s="65"/>
      <c r="BH726" s="65"/>
      <c r="BI726" s="65"/>
      <c r="BJ726" s="65"/>
      <c r="BK726" s="65"/>
      <c r="BL726" s="65"/>
      <c r="BM726" s="65"/>
      <c r="BN726" s="65"/>
      <c r="BO726" s="65"/>
      <c r="BP726" s="65"/>
      <c r="BQ726" s="65"/>
      <c r="BR726" s="65"/>
      <c r="BS726" s="65"/>
      <c r="BT726" s="65"/>
      <c r="BU726" s="65"/>
      <c r="BV726" s="65"/>
      <c r="BW726" s="65"/>
    </row>
    <row r="727" spans="15:75" x14ac:dyDescent="0.25">
      <c r="O727" s="70"/>
      <c r="P727" s="70"/>
      <c r="Q727" s="70"/>
      <c r="R727" s="70"/>
      <c r="S727" s="70"/>
      <c r="T727" s="70"/>
      <c r="U727" s="70"/>
      <c r="V727" s="71">
        <v>0</v>
      </c>
      <c r="W727" s="66"/>
      <c r="X727" s="66"/>
      <c r="Y727" s="35">
        <f>IF(T727=Pomocný_list!$B$4,((W727/0.75)+X727),(W727)+X727*0.75)</f>
        <v>0</v>
      </c>
      <c r="Z727" s="66"/>
      <c r="AA727" s="67"/>
      <c r="AB727" s="69"/>
      <c r="AC727" s="69"/>
      <c r="AD727" s="33" t="str">
        <f si="46" t="shared"/>
        <v>Splněna</v>
      </c>
      <c r="AE727" s="34">
        <f si="49" t="shared"/>
        <v>0</v>
      </c>
      <c r="AF727" s="34">
        <f si="47" t="shared"/>
        <v>0</v>
      </c>
      <c r="AG727" s="65"/>
      <c r="AH727" s="65"/>
      <c r="AI727" s="65"/>
      <c r="AJ727" s="65"/>
      <c r="AK727" s="65"/>
      <c r="AL727" s="65"/>
      <c r="AM727" s="65"/>
      <c r="AN727" s="65"/>
      <c r="AO727" s="65"/>
      <c r="AP727" s="37" t="b">
        <f>IF(AD727="Nesplněna","Nezpůsobilé výdaje",IFERROR(IF(T727=Pomocný_list!$B$2,AF727*Pomocný_list!$C$2,IF(T727=Pomocný_list!$B$3,AF727*Pomocný_list!$C$3,IF(T727=Pomocný_list!$B$4,AF727*Pomocný_list!$C$4,IF(T727=Pomocný_list!$B$5,AF727*Pomocný_list!$C$5,IF(T727=Pomocný_list!$B$6,AF727*Pomocný_list!$C$6,IF(T727=Pomocný_list!$B$7,AF727*Pomocný_list!$C$7,IF(T727=Pomocný_list!$B$8,AF727*Pomocný_list!$C$8))))))),"Chybné údaje"))</f>
        <v>0</v>
      </c>
      <c r="AQ727" s="45">
        <f si="48" t="shared"/>
        <v>0</v>
      </c>
      <c r="AR727" s="63"/>
      <c r="AS727" s="63"/>
      <c r="AT727" s="64"/>
      <c r="AU727" s="65"/>
      <c r="AV727" s="65"/>
      <c r="AW727" s="65"/>
      <c r="AX727" s="65"/>
      <c r="AY727" s="65"/>
      <c r="AZ727" s="65"/>
      <c r="BA727" s="65"/>
      <c r="BB727" s="65"/>
      <c r="BC727" s="65"/>
      <c r="BD727" s="65"/>
      <c r="BE727" s="65"/>
      <c r="BF727" s="65"/>
      <c r="BG727" s="65"/>
      <c r="BH727" s="65"/>
      <c r="BI727" s="65"/>
      <c r="BJ727" s="65"/>
      <c r="BK727" s="65"/>
      <c r="BL727" s="65"/>
      <c r="BM727" s="65"/>
      <c r="BN727" s="65"/>
      <c r="BO727" s="65"/>
      <c r="BP727" s="65"/>
      <c r="BQ727" s="65"/>
      <c r="BR727" s="65"/>
      <c r="BS727" s="65"/>
      <c r="BT727" s="65"/>
      <c r="BU727" s="65"/>
      <c r="BV727" s="65"/>
      <c r="BW727" s="65"/>
    </row>
    <row r="728" spans="15:75" x14ac:dyDescent="0.25">
      <c r="O728" s="70"/>
      <c r="P728" s="70"/>
      <c r="Q728" s="70"/>
      <c r="R728" s="70"/>
      <c r="S728" s="70"/>
      <c r="T728" s="70"/>
      <c r="U728" s="70"/>
      <c r="V728" s="71">
        <v>0</v>
      </c>
      <c r="W728" s="66"/>
      <c r="X728" s="66"/>
      <c r="Y728" s="35">
        <f>IF(T728=Pomocný_list!$B$4,((W728/0.75)+X728),(W728)+X728*0.75)</f>
        <v>0</v>
      </c>
      <c r="Z728" s="66"/>
      <c r="AA728" s="67"/>
      <c r="AB728" s="69"/>
      <c r="AC728" s="69"/>
      <c r="AD728" s="33" t="str">
        <f si="46" t="shared"/>
        <v>Splněna</v>
      </c>
      <c r="AE728" s="34">
        <f si="49" t="shared"/>
        <v>0</v>
      </c>
      <c r="AF728" s="34">
        <f si="47" t="shared"/>
        <v>0</v>
      </c>
      <c r="AG728" s="65"/>
      <c r="AH728" s="65"/>
      <c r="AI728" s="65"/>
      <c r="AJ728" s="65"/>
      <c r="AK728" s="65"/>
      <c r="AL728" s="65"/>
      <c r="AM728" s="65"/>
      <c r="AN728" s="65"/>
      <c r="AO728" s="65"/>
      <c r="AP728" s="37" t="b">
        <f>IF(AD728="Nesplněna","Nezpůsobilé výdaje",IFERROR(IF(T728=Pomocný_list!$B$2,AF728*Pomocný_list!$C$2,IF(T728=Pomocný_list!$B$3,AF728*Pomocný_list!$C$3,IF(T728=Pomocný_list!$B$4,AF728*Pomocný_list!$C$4,IF(T728=Pomocný_list!$B$5,AF728*Pomocný_list!$C$5,IF(T728=Pomocný_list!$B$6,AF728*Pomocný_list!$C$6,IF(T728=Pomocný_list!$B$7,AF728*Pomocný_list!$C$7,IF(T728=Pomocný_list!$B$8,AF728*Pomocný_list!$C$8))))))),"Chybné údaje"))</f>
        <v>0</v>
      </c>
      <c r="AQ728" s="45">
        <f si="48" t="shared"/>
        <v>0</v>
      </c>
      <c r="AR728" s="63"/>
      <c r="AS728" s="63"/>
      <c r="AT728" s="64"/>
      <c r="AU728" s="65"/>
      <c r="AV728" s="65"/>
      <c r="AW728" s="65"/>
      <c r="AX728" s="65"/>
      <c r="AY728" s="65"/>
      <c r="AZ728" s="65"/>
      <c r="BA728" s="65"/>
      <c r="BB728" s="65"/>
      <c r="BC728" s="65"/>
      <c r="BD728" s="65"/>
      <c r="BE728" s="65"/>
      <c r="BF728" s="65"/>
      <c r="BG728" s="65"/>
      <c r="BH728" s="65"/>
      <c r="BI728" s="65"/>
      <c r="BJ728" s="65"/>
      <c r="BK728" s="65"/>
      <c r="BL728" s="65"/>
      <c r="BM728" s="65"/>
      <c r="BN728" s="65"/>
      <c r="BO728" s="65"/>
      <c r="BP728" s="65"/>
      <c r="BQ728" s="65"/>
      <c r="BR728" s="65"/>
      <c r="BS728" s="65"/>
      <c r="BT728" s="65"/>
      <c r="BU728" s="65"/>
      <c r="BV728" s="65"/>
      <c r="BW728" s="65"/>
    </row>
    <row r="729" spans="15:75" x14ac:dyDescent="0.25">
      <c r="O729" s="70"/>
      <c r="P729" s="70"/>
      <c r="Q729" s="70"/>
      <c r="R729" s="70"/>
      <c r="S729" s="70"/>
      <c r="T729" s="70"/>
      <c r="U729" s="70"/>
      <c r="V729" s="71">
        <v>0</v>
      </c>
      <c r="W729" s="66"/>
      <c r="X729" s="66"/>
      <c r="Y729" s="35">
        <f>IF(T729=Pomocný_list!$B$4,((W729/0.75)+X729),(W729)+X729*0.75)</f>
        <v>0</v>
      </c>
      <c r="Z729" s="66"/>
      <c r="AA729" s="67"/>
      <c r="AB729" s="69"/>
      <c r="AC729" s="69"/>
      <c r="AD729" s="33" t="str">
        <f si="46" t="shared"/>
        <v>Splněna</v>
      </c>
      <c r="AE729" s="34">
        <f si="49" t="shared"/>
        <v>0</v>
      </c>
      <c r="AF729" s="34">
        <f si="47" t="shared"/>
        <v>0</v>
      </c>
      <c r="AG729" s="65"/>
      <c r="AH729" s="65"/>
      <c r="AI729" s="65"/>
      <c r="AJ729" s="65"/>
      <c r="AK729" s="65"/>
      <c r="AL729" s="65"/>
      <c r="AM729" s="65"/>
      <c r="AN729" s="65"/>
      <c r="AO729" s="65"/>
      <c r="AP729" s="37" t="b">
        <f>IF(AD729="Nesplněna","Nezpůsobilé výdaje",IFERROR(IF(T729=Pomocný_list!$B$2,AF729*Pomocný_list!$C$2,IF(T729=Pomocný_list!$B$3,AF729*Pomocný_list!$C$3,IF(T729=Pomocný_list!$B$4,AF729*Pomocný_list!$C$4,IF(T729=Pomocný_list!$B$5,AF729*Pomocný_list!$C$5,IF(T729=Pomocný_list!$B$6,AF729*Pomocný_list!$C$6,IF(T729=Pomocný_list!$B$7,AF729*Pomocný_list!$C$7,IF(T729=Pomocný_list!$B$8,AF729*Pomocný_list!$C$8))))))),"Chybné údaje"))</f>
        <v>0</v>
      </c>
      <c r="AQ729" s="45">
        <f si="48" t="shared"/>
        <v>0</v>
      </c>
      <c r="AR729" s="63"/>
      <c r="AS729" s="63"/>
      <c r="AT729" s="64"/>
      <c r="AU729" s="65"/>
      <c r="AV729" s="65"/>
      <c r="AW729" s="65"/>
      <c r="AX729" s="65"/>
      <c r="AY729" s="65"/>
      <c r="AZ729" s="65"/>
      <c r="BA729" s="65"/>
      <c r="BB729" s="65"/>
      <c r="BC729" s="65"/>
      <c r="BD729" s="65"/>
      <c r="BE729" s="65"/>
      <c r="BF729" s="65"/>
      <c r="BG729" s="65"/>
      <c r="BH729" s="65"/>
      <c r="BI729" s="65"/>
      <c r="BJ729" s="65"/>
      <c r="BK729" s="65"/>
      <c r="BL729" s="65"/>
      <c r="BM729" s="65"/>
      <c r="BN729" s="65"/>
      <c r="BO729" s="65"/>
      <c r="BP729" s="65"/>
      <c r="BQ729" s="65"/>
      <c r="BR729" s="65"/>
      <c r="BS729" s="65"/>
      <c r="BT729" s="65"/>
      <c r="BU729" s="65"/>
      <c r="BV729" s="65"/>
      <c r="BW729" s="65"/>
    </row>
    <row r="730" spans="15:75" x14ac:dyDescent="0.25">
      <c r="O730" s="70"/>
      <c r="P730" s="70"/>
      <c r="Q730" s="70"/>
      <c r="R730" s="70"/>
      <c r="S730" s="70"/>
      <c r="T730" s="70"/>
      <c r="U730" s="70"/>
      <c r="V730" s="71">
        <v>0</v>
      </c>
      <c r="W730" s="66"/>
      <c r="X730" s="66"/>
      <c r="Y730" s="35">
        <f>IF(T730=Pomocný_list!$B$4,((W730/0.75)+X730),(W730)+X730*0.75)</f>
        <v>0</v>
      </c>
      <c r="Z730" s="66"/>
      <c r="AA730" s="67"/>
      <c r="AB730" s="69"/>
      <c r="AC730" s="69"/>
      <c r="AD730" s="33" t="str">
        <f si="46" t="shared"/>
        <v>Splněna</v>
      </c>
      <c r="AE730" s="34">
        <f si="49" t="shared"/>
        <v>0</v>
      </c>
      <c r="AF730" s="34">
        <f si="47" t="shared"/>
        <v>0</v>
      </c>
      <c r="AG730" s="65"/>
      <c r="AH730" s="65"/>
      <c r="AI730" s="65"/>
      <c r="AJ730" s="65"/>
      <c r="AK730" s="65"/>
      <c r="AL730" s="65"/>
      <c r="AM730" s="65"/>
      <c r="AN730" s="65"/>
      <c r="AO730" s="65"/>
      <c r="AP730" s="37" t="b">
        <f>IF(AD730="Nesplněna","Nezpůsobilé výdaje",IFERROR(IF(T730=Pomocný_list!$B$2,AF730*Pomocný_list!$C$2,IF(T730=Pomocný_list!$B$3,AF730*Pomocný_list!$C$3,IF(T730=Pomocný_list!$B$4,AF730*Pomocný_list!$C$4,IF(T730=Pomocný_list!$B$5,AF730*Pomocný_list!$C$5,IF(T730=Pomocný_list!$B$6,AF730*Pomocný_list!$C$6,IF(T730=Pomocný_list!$B$7,AF730*Pomocný_list!$C$7,IF(T730=Pomocný_list!$B$8,AF730*Pomocný_list!$C$8))))))),"Chybné údaje"))</f>
        <v>0</v>
      </c>
      <c r="AQ730" s="45">
        <f si="48" t="shared"/>
        <v>0</v>
      </c>
      <c r="AR730" s="63"/>
      <c r="AS730" s="63"/>
      <c r="AT730" s="64"/>
      <c r="AU730" s="65"/>
      <c r="AV730" s="65"/>
      <c r="AW730" s="65"/>
      <c r="AX730" s="65"/>
      <c r="AY730" s="65"/>
      <c r="AZ730" s="65"/>
      <c r="BA730" s="65"/>
      <c r="BB730" s="65"/>
      <c r="BC730" s="65"/>
      <c r="BD730" s="65"/>
      <c r="BE730" s="65"/>
      <c r="BF730" s="65"/>
      <c r="BG730" s="65"/>
      <c r="BH730" s="65"/>
      <c r="BI730" s="65"/>
      <c r="BJ730" s="65"/>
      <c r="BK730" s="65"/>
      <c r="BL730" s="65"/>
      <c r="BM730" s="65"/>
      <c r="BN730" s="65"/>
      <c r="BO730" s="65"/>
      <c r="BP730" s="65"/>
      <c r="BQ730" s="65"/>
      <c r="BR730" s="65"/>
      <c r="BS730" s="65"/>
      <c r="BT730" s="65"/>
      <c r="BU730" s="65"/>
      <c r="BV730" s="65"/>
      <c r="BW730" s="65"/>
    </row>
    <row r="731" spans="15:75" x14ac:dyDescent="0.25">
      <c r="O731" s="70"/>
      <c r="P731" s="70"/>
      <c r="Q731" s="70"/>
      <c r="R731" s="70"/>
      <c r="S731" s="70"/>
      <c r="T731" s="70"/>
      <c r="U731" s="70"/>
      <c r="V731" s="71">
        <v>0</v>
      </c>
      <c r="W731" s="66"/>
      <c r="X731" s="66"/>
      <c r="Y731" s="35">
        <f>IF(T731=Pomocný_list!$B$4,((W731/0.75)+X731),(W731)+X731*0.75)</f>
        <v>0</v>
      </c>
      <c r="Z731" s="66"/>
      <c r="AA731" s="67"/>
      <c r="AB731" s="69"/>
      <c r="AC731" s="69"/>
      <c r="AD731" s="33" t="str">
        <f si="46" t="shared"/>
        <v>Splněna</v>
      </c>
      <c r="AE731" s="34">
        <f si="49" t="shared"/>
        <v>0</v>
      </c>
      <c r="AF731" s="34">
        <f si="47" t="shared"/>
        <v>0</v>
      </c>
      <c r="AG731" s="65"/>
      <c r="AH731" s="65"/>
      <c r="AI731" s="65"/>
      <c r="AJ731" s="65"/>
      <c r="AK731" s="65"/>
      <c r="AL731" s="65"/>
      <c r="AM731" s="65"/>
      <c r="AN731" s="65"/>
      <c r="AO731" s="65"/>
      <c r="AP731" s="37" t="b">
        <f>IF(AD731="Nesplněna","Nezpůsobilé výdaje",IFERROR(IF(T731=Pomocný_list!$B$2,AF731*Pomocný_list!$C$2,IF(T731=Pomocný_list!$B$3,AF731*Pomocný_list!$C$3,IF(T731=Pomocný_list!$B$4,AF731*Pomocný_list!$C$4,IF(T731=Pomocný_list!$B$5,AF731*Pomocný_list!$C$5,IF(T731=Pomocný_list!$B$6,AF731*Pomocný_list!$C$6,IF(T731=Pomocný_list!$B$7,AF731*Pomocný_list!$C$7,IF(T731=Pomocný_list!$B$8,AF731*Pomocný_list!$C$8))))))),"Chybné údaje"))</f>
        <v>0</v>
      </c>
      <c r="AQ731" s="45">
        <f si="48" t="shared"/>
        <v>0</v>
      </c>
      <c r="AR731" s="63"/>
      <c r="AS731" s="63"/>
      <c r="AT731" s="64"/>
      <c r="AU731" s="65"/>
      <c r="AV731" s="65"/>
      <c r="AW731" s="65"/>
      <c r="AX731" s="65"/>
      <c r="AY731" s="65"/>
      <c r="AZ731" s="65"/>
      <c r="BA731" s="65"/>
      <c r="BB731" s="65"/>
      <c r="BC731" s="65"/>
      <c r="BD731" s="65"/>
      <c r="BE731" s="65"/>
      <c r="BF731" s="65"/>
      <c r="BG731" s="65"/>
      <c r="BH731" s="65"/>
      <c r="BI731" s="65"/>
      <c r="BJ731" s="65"/>
      <c r="BK731" s="65"/>
      <c r="BL731" s="65"/>
      <c r="BM731" s="65"/>
      <c r="BN731" s="65"/>
      <c r="BO731" s="65"/>
      <c r="BP731" s="65"/>
      <c r="BQ731" s="65"/>
      <c r="BR731" s="65"/>
      <c r="BS731" s="65"/>
      <c r="BT731" s="65"/>
      <c r="BU731" s="65"/>
      <c r="BV731" s="65"/>
      <c r="BW731" s="65"/>
    </row>
    <row r="732" spans="15:75" x14ac:dyDescent="0.25">
      <c r="O732" s="70"/>
      <c r="P732" s="70"/>
      <c r="Q732" s="70"/>
      <c r="R732" s="70"/>
      <c r="S732" s="70"/>
      <c r="T732" s="70"/>
      <c r="U732" s="70"/>
      <c r="V732" s="71">
        <v>0</v>
      </c>
      <c r="W732" s="66"/>
      <c r="X732" s="66"/>
      <c r="Y732" s="35">
        <f>IF(T732=Pomocný_list!$B$4,((W732/0.75)+X732),(W732)+X732*0.75)</f>
        <v>0</v>
      </c>
      <c r="Z732" s="66"/>
      <c r="AA732" s="67"/>
      <c r="AB732" s="69"/>
      <c r="AC732" s="69"/>
      <c r="AD732" s="33" t="str">
        <f si="46" t="shared"/>
        <v>Splněna</v>
      </c>
      <c r="AE732" s="34">
        <f si="49" t="shared"/>
        <v>0</v>
      </c>
      <c r="AF732" s="34">
        <f si="47" t="shared"/>
        <v>0</v>
      </c>
      <c r="AG732" s="65"/>
      <c r="AH732" s="65"/>
      <c r="AI732" s="65"/>
      <c r="AJ732" s="65"/>
      <c r="AK732" s="65"/>
      <c r="AL732" s="65"/>
      <c r="AM732" s="65"/>
      <c r="AN732" s="65"/>
      <c r="AO732" s="65"/>
      <c r="AP732" s="37" t="b">
        <f>IF(AD732="Nesplněna","Nezpůsobilé výdaje",IFERROR(IF(T732=Pomocný_list!$B$2,AF732*Pomocný_list!$C$2,IF(T732=Pomocný_list!$B$3,AF732*Pomocný_list!$C$3,IF(T732=Pomocný_list!$B$4,AF732*Pomocný_list!$C$4,IF(T732=Pomocný_list!$B$5,AF732*Pomocný_list!$C$5,IF(T732=Pomocný_list!$B$6,AF732*Pomocný_list!$C$6,IF(T732=Pomocný_list!$B$7,AF732*Pomocný_list!$C$7,IF(T732=Pomocný_list!$B$8,AF732*Pomocný_list!$C$8))))))),"Chybné údaje"))</f>
        <v>0</v>
      </c>
      <c r="AQ732" s="45">
        <f si="48" t="shared"/>
        <v>0</v>
      </c>
      <c r="AR732" s="63"/>
      <c r="AS732" s="63"/>
      <c r="AT732" s="64"/>
      <c r="AU732" s="65"/>
      <c r="AV732" s="65"/>
      <c r="AW732" s="65"/>
      <c r="AX732" s="65"/>
      <c r="AY732" s="65"/>
      <c r="AZ732" s="65"/>
      <c r="BA732" s="65"/>
      <c r="BB732" s="65"/>
      <c r="BC732" s="65"/>
      <c r="BD732" s="65"/>
      <c r="BE732" s="65"/>
      <c r="BF732" s="65"/>
      <c r="BG732" s="65"/>
      <c r="BH732" s="65"/>
      <c r="BI732" s="65"/>
      <c r="BJ732" s="65"/>
      <c r="BK732" s="65"/>
      <c r="BL732" s="65"/>
      <c r="BM732" s="65"/>
      <c r="BN732" s="65"/>
      <c r="BO732" s="65"/>
      <c r="BP732" s="65"/>
      <c r="BQ732" s="65"/>
      <c r="BR732" s="65"/>
      <c r="BS732" s="65"/>
      <c r="BT732" s="65"/>
      <c r="BU732" s="65"/>
      <c r="BV732" s="65"/>
      <c r="BW732" s="65"/>
    </row>
    <row r="733" spans="15:75" x14ac:dyDescent="0.25">
      <c r="O733" s="70"/>
      <c r="P733" s="70"/>
      <c r="Q733" s="70"/>
      <c r="R733" s="70"/>
      <c r="S733" s="70"/>
      <c r="T733" s="70"/>
      <c r="U733" s="70"/>
      <c r="V733" s="71">
        <v>0</v>
      </c>
      <c r="W733" s="66"/>
      <c r="X733" s="66"/>
      <c r="Y733" s="35">
        <f>IF(T733=Pomocný_list!$B$4,((W733/0.75)+X733),(W733)+X733*0.75)</f>
        <v>0</v>
      </c>
      <c r="Z733" s="66"/>
      <c r="AA733" s="67"/>
      <c r="AB733" s="69"/>
      <c r="AC733" s="69"/>
      <c r="AD733" s="33" t="str">
        <f si="46" t="shared"/>
        <v>Splněna</v>
      </c>
      <c r="AE733" s="34">
        <f si="49" t="shared"/>
        <v>0</v>
      </c>
      <c r="AF733" s="34">
        <f si="47" t="shared"/>
        <v>0</v>
      </c>
      <c r="AG733" s="65"/>
      <c r="AH733" s="65"/>
      <c r="AI733" s="65"/>
      <c r="AJ733" s="65"/>
      <c r="AK733" s="65"/>
      <c r="AL733" s="65"/>
      <c r="AM733" s="65"/>
      <c r="AN733" s="65"/>
      <c r="AO733" s="65"/>
      <c r="AP733" s="37" t="b">
        <f>IF(AD733="Nesplněna","Nezpůsobilé výdaje",IFERROR(IF(T733=Pomocný_list!$B$2,AF733*Pomocný_list!$C$2,IF(T733=Pomocný_list!$B$3,AF733*Pomocný_list!$C$3,IF(T733=Pomocný_list!$B$4,AF733*Pomocný_list!$C$4,IF(T733=Pomocný_list!$B$5,AF733*Pomocný_list!$C$5,IF(T733=Pomocný_list!$B$6,AF733*Pomocný_list!$C$6,IF(T733=Pomocný_list!$B$7,AF733*Pomocný_list!$C$7,IF(T733=Pomocný_list!$B$8,AF733*Pomocný_list!$C$8))))))),"Chybné údaje"))</f>
        <v>0</v>
      </c>
      <c r="AQ733" s="45">
        <f si="48" t="shared"/>
        <v>0</v>
      </c>
      <c r="AR733" s="63"/>
      <c r="AS733" s="63"/>
      <c r="AT733" s="64"/>
      <c r="AU733" s="65"/>
      <c r="AV733" s="65"/>
      <c r="AW733" s="65"/>
      <c r="AX733" s="65"/>
      <c r="AY733" s="65"/>
      <c r="AZ733" s="65"/>
      <c r="BA733" s="65"/>
      <c r="BB733" s="65"/>
      <c r="BC733" s="65"/>
      <c r="BD733" s="65"/>
      <c r="BE733" s="65"/>
      <c r="BF733" s="65"/>
      <c r="BG733" s="65"/>
      <c r="BH733" s="65"/>
      <c r="BI733" s="65"/>
      <c r="BJ733" s="65"/>
      <c r="BK733" s="65"/>
      <c r="BL733" s="65"/>
      <c r="BM733" s="65"/>
      <c r="BN733" s="65"/>
      <c r="BO733" s="65"/>
      <c r="BP733" s="65"/>
      <c r="BQ733" s="65"/>
      <c r="BR733" s="65"/>
      <c r="BS733" s="65"/>
      <c r="BT733" s="65"/>
      <c r="BU733" s="65"/>
      <c r="BV733" s="65"/>
      <c r="BW733" s="65"/>
    </row>
    <row r="734" spans="15:75" x14ac:dyDescent="0.25">
      <c r="O734" s="70"/>
      <c r="P734" s="70"/>
      <c r="Q734" s="70"/>
      <c r="R734" s="70"/>
      <c r="S734" s="70"/>
      <c r="T734" s="70"/>
      <c r="U734" s="70"/>
      <c r="V734" s="71">
        <v>0</v>
      </c>
      <c r="W734" s="66"/>
      <c r="X734" s="66"/>
      <c r="Y734" s="35">
        <f>IF(T734=Pomocný_list!$B$4,((W734/0.75)+X734),(W734)+X734*0.75)</f>
        <v>0</v>
      </c>
      <c r="Z734" s="66"/>
      <c r="AA734" s="67"/>
      <c r="AB734" s="69"/>
      <c r="AC734" s="69"/>
      <c r="AD734" s="33" t="str">
        <f si="46" t="shared"/>
        <v>Splněna</v>
      </c>
      <c r="AE734" s="34">
        <f si="49" t="shared"/>
        <v>0</v>
      </c>
      <c r="AF734" s="34">
        <f si="47" t="shared"/>
        <v>0</v>
      </c>
      <c r="AG734" s="65"/>
      <c r="AH734" s="65"/>
      <c r="AI734" s="65"/>
      <c r="AJ734" s="65"/>
      <c r="AK734" s="65"/>
      <c r="AL734" s="65"/>
      <c r="AM734" s="65"/>
      <c r="AN734" s="65"/>
      <c r="AO734" s="65"/>
      <c r="AP734" s="37" t="b">
        <f>IF(AD734="Nesplněna","Nezpůsobilé výdaje",IFERROR(IF(T734=Pomocný_list!$B$2,AF734*Pomocný_list!$C$2,IF(T734=Pomocný_list!$B$3,AF734*Pomocný_list!$C$3,IF(T734=Pomocný_list!$B$4,AF734*Pomocný_list!$C$4,IF(T734=Pomocný_list!$B$5,AF734*Pomocný_list!$C$5,IF(T734=Pomocný_list!$B$6,AF734*Pomocný_list!$C$6,IF(T734=Pomocný_list!$B$7,AF734*Pomocný_list!$C$7,IF(T734=Pomocný_list!$B$8,AF734*Pomocný_list!$C$8))))))),"Chybné údaje"))</f>
        <v>0</v>
      </c>
      <c r="AQ734" s="45">
        <f si="48" t="shared"/>
        <v>0</v>
      </c>
      <c r="AR734" s="63"/>
      <c r="AS734" s="63"/>
      <c r="AT734" s="64"/>
      <c r="AU734" s="65"/>
      <c r="AV734" s="65"/>
      <c r="AW734" s="65"/>
      <c r="AX734" s="65"/>
      <c r="AY734" s="65"/>
      <c r="AZ734" s="65"/>
      <c r="BA734" s="65"/>
      <c r="BB734" s="65"/>
      <c r="BC734" s="65"/>
      <c r="BD734" s="65"/>
      <c r="BE734" s="65"/>
      <c r="BF734" s="65"/>
      <c r="BG734" s="65"/>
      <c r="BH734" s="65"/>
      <c r="BI734" s="65"/>
      <c r="BJ734" s="65"/>
      <c r="BK734" s="65"/>
      <c r="BL734" s="65"/>
      <c r="BM734" s="65"/>
      <c r="BN734" s="65"/>
      <c r="BO734" s="65"/>
      <c r="BP734" s="65"/>
      <c r="BQ734" s="65"/>
      <c r="BR734" s="65"/>
      <c r="BS734" s="65"/>
      <c r="BT734" s="65"/>
      <c r="BU734" s="65"/>
      <c r="BV734" s="65"/>
      <c r="BW734" s="65"/>
    </row>
    <row r="735" spans="15:75" x14ac:dyDescent="0.25">
      <c r="O735" s="70"/>
      <c r="P735" s="70"/>
      <c r="Q735" s="70"/>
      <c r="R735" s="70"/>
      <c r="S735" s="70"/>
      <c r="T735" s="70"/>
      <c r="U735" s="70"/>
      <c r="V735" s="71">
        <v>0</v>
      </c>
      <c r="W735" s="66"/>
      <c r="X735" s="66"/>
      <c r="Y735" s="35">
        <f>IF(T735=Pomocný_list!$B$4,((W735/0.75)+X735),(W735)+X735*0.75)</f>
        <v>0</v>
      </c>
      <c r="Z735" s="66"/>
      <c r="AA735" s="67"/>
      <c r="AB735" s="69"/>
      <c r="AC735" s="69"/>
      <c r="AD735" s="33" t="str">
        <f si="46" t="shared"/>
        <v>Splněna</v>
      </c>
      <c r="AE735" s="34">
        <f si="49" t="shared"/>
        <v>0</v>
      </c>
      <c r="AF735" s="34">
        <f si="47" t="shared"/>
        <v>0</v>
      </c>
      <c r="AG735" s="65"/>
      <c r="AH735" s="65"/>
      <c r="AI735" s="65"/>
      <c r="AJ735" s="65"/>
      <c r="AK735" s="65"/>
      <c r="AL735" s="65"/>
      <c r="AM735" s="65"/>
      <c r="AN735" s="65"/>
      <c r="AO735" s="65"/>
      <c r="AP735" s="37" t="b">
        <f>IF(AD735="Nesplněna","Nezpůsobilé výdaje",IFERROR(IF(T735=Pomocný_list!$B$2,AF735*Pomocný_list!$C$2,IF(T735=Pomocný_list!$B$3,AF735*Pomocný_list!$C$3,IF(T735=Pomocný_list!$B$4,AF735*Pomocný_list!$C$4,IF(T735=Pomocný_list!$B$5,AF735*Pomocný_list!$C$5,IF(T735=Pomocný_list!$B$6,AF735*Pomocný_list!$C$6,IF(T735=Pomocný_list!$B$7,AF735*Pomocný_list!$C$7,IF(T735=Pomocný_list!$B$8,AF735*Pomocný_list!$C$8))))))),"Chybné údaje"))</f>
        <v>0</v>
      </c>
      <c r="AQ735" s="45">
        <f si="48" t="shared"/>
        <v>0</v>
      </c>
      <c r="AR735" s="63"/>
      <c r="AS735" s="63"/>
      <c r="AT735" s="64"/>
      <c r="AU735" s="65"/>
      <c r="AV735" s="65"/>
      <c r="AW735" s="65"/>
      <c r="AX735" s="65"/>
      <c r="AY735" s="65"/>
      <c r="AZ735" s="65"/>
      <c r="BA735" s="65"/>
      <c r="BB735" s="65"/>
      <c r="BC735" s="65"/>
      <c r="BD735" s="65"/>
      <c r="BE735" s="65"/>
      <c r="BF735" s="65"/>
      <c r="BG735" s="65"/>
      <c r="BH735" s="65"/>
      <c r="BI735" s="65"/>
      <c r="BJ735" s="65"/>
      <c r="BK735" s="65"/>
      <c r="BL735" s="65"/>
      <c r="BM735" s="65"/>
      <c r="BN735" s="65"/>
      <c r="BO735" s="65"/>
      <c r="BP735" s="65"/>
      <c r="BQ735" s="65"/>
      <c r="BR735" s="65"/>
      <c r="BS735" s="65"/>
      <c r="BT735" s="65"/>
      <c r="BU735" s="65"/>
      <c r="BV735" s="65"/>
      <c r="BW735" s="65"/>
    </row>
    <row r="736" spans="15:75" x14ac:dyDescent="0.25">
      <c r="O736" s="70"/>
      <c r="P736" s="70"/>
      <c r="Q736" s="70"/>
      <c r="R736" s="70"/>
      <c r="S736" s="70"/>
      <c r="T736" s="70"/>
      <c r="U736" s="70"/>
      <c r="V736" s="71">
        <v>0</v>
      </c>
      <c r="W736" s="66"/>
      <c r="X736" s="66"/>
      <c r="Y736" s="35">
        <f>IF(T736=Pomocný_list!$B$4,((W736/0.75)+X736),(W736)+X736*0.75)</f>
        <v>0</v>
      </c>
      <c r="Z736" s="66"/>
      <c r="AA736" s="67"/>
      <c r="AB736" s="69"/>
      <c r="AC736" s="69"/>
      <c r="AD736" s="33" t="str">
        <f si="46" t="shared"/>
        <v>Splněna</v>
      </c>
      <c r="AE736" s="34">
        <f si="49" t="shared"/>
        <v>0</v>
      </c>
      <c r="AF736" s="34">
        <f si="47" t="shared"/>
        <v>0</v>
      </c>
      <c r="AG736" s="65"/>
      <c r="AH736" s="65"/>
      <c r="AI736" s="65"/>
      <c r="AJ736" s="65"/>
      <c r="AK736" s="65"/>
      <c r="AL736" s="65"/>
      <c r="AM736" s="65"/>
      <c r="AN736" s="65"/>
      <c r="AO736" s="65"/>
      <c r="AP736" s="37" t="b">
        <f>IF(AD736="Nesplněna","Nezpůsobilé výdaje",IFERROR(IF(T736=Pomocný_list!$B$2,AF736*Pomocný_list!$C$2,IF(T736=Pomocný_list!$B$3,AF736*Pomocný_list!$C$3,IF(T736=Pomocný_list!$B$4,AF736*Pomocný_list!$C$4,IF(T736=Pomocný_list!$B$5,AF736*Pomocný_list!$C$5,IF(T736=Pomocný_list!$B$6,AF736*Pomocný_list!$C$6,IF(T736=Pomocný_list!$B$7,AF736*Pomocný_list!$C$7,IF(T736=Pomocný_list!$B$8,AF736*Pomocný_list!$C$8))))))),"Chybné údaje"))</f>
        <v>0</v>
      </c>
      <c r="AQ736" s="45">
        <f si="48" t="shared"/>
        <v>0</v>
      </c>
      <c r="AR736" s="63"/>
      <c r="AS736" s="63"/>
      <c r="AT736" s="64"/>
      <c r="AU736" s="65"/>
      <c r="AV736" s="65"/>
      <c r="AW736" s="65"/>
      <c r="AX736" s="65"/>
      <c r="AY736" s="65"/>
      <c r="AZ736" s="65"/>
      <c r="BA736" s="65"/>
      <c r="BB736" s="65"/>
      <c r="BC736" s="65"/>
      <c r="BD736" s="65"/>
      <c r="BE736" s="65"/>
      <c r="BF736" s="65"/>
      <c r="BG736" s="65"/>
      <c r="BH736" s="65"/>
      <c r="BI736" s="65"/>
      <c r="BJ736" s="65"/>
      <c r="BK736" s="65"/>
      <c r="BL736" s="65"/>
      <c r="BM736" s="65"/>
      <c r="BN736" s="65"/>
      <c r="BO736" s="65"/>
      <c r="BP736" s="65"/>
      <c r="BQ736" s="65"/>
      <c r="BR736" s="65"/>
      <c r="BS736" s="65"/>
      <c r="BT736" s="65"/>
      <c r="BU736" s="65"/>
      <c r="BV736" s="65"/>
      <c r="BW736" s="65"/>
    </row>
    <row r="737" spans="15:75" x14ac:dyDescent="0.25">
      <c r="O737" s="70"/>
      <c r="P737" s="70"/>
      <c r="Q737" s="70"/>
      <c r="R737" s="70"/>
      <c r="S737" s="70"/>
      <c r="T737" s="70"/>
      <c r="U737" s="70"/>
      <c r="V737" s="71">
        <v>0</v>
      </c>
      <c r="W737" s="66"/>
      <c r="X737" s="66"/>
      <c r="Y737" s="35">
        <f>IF(T737=Pomocný_list!$B$4,((W737/0.75)+X737),(W737)+X737*0.75)</f>
        <v>0</v>
      </c>
      <c r="Z737" s="66"/>
      <c r="AA737" s="67"/>
      <c r="AB737" s="69"/>
      <c r="AC737" s="69"/>
      <c r="AD737" s="33" t="str">
        <f si="46" t="shared"/>
        <v>Splněna</v>
      </c>
      <c r="AE737" s="34">
        <f si="49" t="shared"/>
        <v>0</v>
      </c>
      <c r="AF737" s="34">
        <f si="47" t="shared"/>
        <v>0</v>
      </c>
      <c r="AG737" s="65"/>
      <c r="AH737" s="65"/>
      <c r="AI737" s="65"/>
      <c r="AJ737" s="65"/>
      <c r="AK737" s="65"/>
      <c r="AL737" s="65"/>
      <c r="AM737" s="65"/>
      <c r="AN737" s="65"/>
      <c r="AO737" s="65"/>
      <c r="AP737" s="37" t="b">
        <f>IF(AD737="Nesplněna","Nezpůsobilé výdaje",IFERROR(IF(T737=Pomocný_list!$B$2,AF737*Pomocný_list!$C$2,IF(T737=Pomocný_list!$B$3,AF737*Pomocný_list!$C$3,IF(T737=Pomocný_list!$B$4,AF737*Pomocný_list!$C$4,IF(T737=Pomocný_list!$B$5,AF737*Pomocný_list!$C$5,IF(T737=Pomocný_list!$B$6,AF737*Pomocný_list!$C$6,IF(T737=Pomocný_list!$B$7,AF737*Pomocný_list!$C$7,IF(T737=Pomocný_list!$B$8,AF737*Pomocný_list!$C$8))))))),"Chybné údaje"))</f>
        <v>0</v>
      </c>
      <c r="AQ737" s="45">
        <f si="48" t="shared"/>
        <v>0</v>
      </c>
      <c r="AR737" s="63"/>
      <c r="AS737" s="63"/>
      <c r="AT737" s="64"/>
      <c r="AU737" s="65"/>
      <c r="AV737" s="65"/>
      <c r="AW737" s="65"/>
      <c r="AX737" s="65"/>
      <c r="AY737" s="65"/>
      <c r="AZ737" s="65"/>
      <c r="BA737" s="65"/>
      <c r="BB737" s="65"/>
      <c r="BC737" s="65"/>
      <c r="BD737" s="65"/>
      <c r="BE737" s="65"/>
      <c r="BF737" s="65"/>
      <c r="BG737" s="65"/>
      <c r="BH737" s="65"/>
      <c r="BI737" s="65"/>
      <c r="BJ737" s="65"/>
      <c r="BK737" s="65"/>
      <c r="BL737" s="65"/>
      <c r="BM737" s="65"/>
      <c r="BN737" s="65"/>
      <c r="BO737" s="65"/>
      <c r="BP737" s="65"/>
      <c r="BQ737" s="65"/>
      <c r="BR737" s="65"/>
      <c r="BS737" s="65"/>
      <c r="BT737" s="65"/>
      <c r="BU737" s="65"/>
      <c r="BV737" s="65"/>
      <c r="BW737" s="65"/>
    </row>
    <row r="738" spans="15:75" x14ac:dyDescent="0.25">
      <c r="O738" s="70"/>
      <c r="P738" s="70"/>
      <c r="Q738" s="70"/>
      <c r="R738" s="70"/>
      <c r="S738" s="70"/>
      <c r="T738" s="70"/>
      <c r="U738" s="70"/>
      <c r="V738" s="71">
        <v>0</v>
      </c>
      <c r="W738" s="66"/>
      <c r="X738" s="66"/>
      <c r="Y738" s="35">
        <f>IF(T738=Pomocný_list!$B$4,((W738/0.75)+X738),(W738)+X738*0.75)</f>
        <v>0</v>
      </c>
      <c r="Z738" s="66"/>
      <c r="AA738" s="67"/>
      <c r="AB738" s="69"/>
      <c r="AC738" s="69"/>
      <c r="AD738" s="33" t="str">
        <f si="46" t="shared"/>
        <v>Splněna</v>
      </c>
      <c r="AE738" s="34">
        <f si="49" t="shared"/>
        <v>0</v>
      </c>
      <c r="AF738" s="34">
        <f si="47" t="shared"/>
        <v>0</v>
      </c>
      <c r="AG738" s="65"/>
      <c r="AH738" s="65"/>
      <c r="AI738" s="65"/>
      <c r="AJ738" s="65"/>
      <c r="AK738" s="65"/>
      <c r="AL738" s="65"/>
      <c r="AM738" s="65"/>
      <c r="AN738" s="65"/>
      <c r="AO738" s="65"/>
      <c r="AP738" s="37" t="b">
        <f>IF(AD738="Nesplněna","Nezpůsobilé výdaje",IFERROR(IF(T738=Pomocný_list!$B$2,AF738*Pomocný_list!$C$2,IF(T738=Pomocný_list!$B$3,AF738*Pomocný_list!$C$3,IF(T738=Pomocný_list!$B$4,AF738*Pomocný_list!$C$4,IF(T738=Pomocný_list!$B$5,AF738*Pomocný_list!$C$5,IF(T738=Pomocný_list!$B$6,AF738*Pomocný_list!$C$6,IF(T738=Pomocný_list!$B$7,AF738*Pomocný_list!$C$7,IF(T738=Pomocný_list!$B$8,AF738*Pomocný_list!$C$8))))))),"Chybné údaje"))</f>
        <v>0</v>
      </c>
      <c r="AQ738" s="45">
        <f si="48" t="shared"/>
        <v>0</v>
      </c>
      <c r="AR738" s="63"/>
      <c r="AS738" s="63"/>
      <c r="AT738" s="64"/>
      <c r="AU738" s="65"/>
      <c r="AV738" s="65"/>
      <c r="AW738" s="65"/>
      <c r="AX738" s="65"/>
      <c r="AY738" s="65"/>
      <c r="AZ738" s="65"/>
      <c r="BA738" s="65"/>
      <c r="BB738" s="65"/>
      <c r="BC738" s="65"/>
      <c r="BD738" s="65"/>
      <c r="BE738" s="65"/>
      <c r="BF738" s="65"/>
      <c r="BG738" s="65"/>
      <c r="BH738" s="65"/>
      <c r="BI738" s="65"/>
      <c r="BJ738" s="65"/>
      <c r="BK738" s="65"/>
      <c r="BL738" s="65"/>
      <c r="BM738" s="65"/>
      <c r="BN738" s="65"/>
      <c r="BO738" s="65"/>
      <c r="BP738" s="65"/>
      <c r="BQ738" s="65"/>
      <c r="BR738" s="65"/>
      <c r="BS738" s="65"/>
      <c r="BT738" s="65"/>
      <c r="BU738" s="65"/>
      <c r="BV738" s="65"/>
      <c r="BW738" s="65"/>
    </row>
    <row r="739" spans="15:75" x14ac:dyDescent="0.25">
      <c r="O739" s="70"/>
      <c r="P739" s="70"/>
      <c r="Q739" s="70"/>
      <c r="R739" s="70"/>
      <c r="S739" s="70"/>
      <c r="T739" s="70"/>
      <c r="U739" s="70"/>
      <c r="V739" s="71">
        <v>0</v>
      </c>
      <c r="W739" s="66"/>
      <c r="X739" s="66"/>
      <c r="Y739" s="35">
        <f>IF(T739=Pomocný_list!$B$4,((W739/0.75)+X739),(W739)+X739*0.75)</f>
        <v>0</v>
      </c>
      <c r="Z739" s="66"/>
      <c r="AA739" s="67"/>
      <c r="AB739" s="69"/>
      <c r="AC739" s="69"/>
      <c r="AD739" s="33" t="str">
        <f si="46" t="shared"/>
        <v>Splněna</v>
      </c>
      <c r="AE739" s="34">
        <f si="49" t="shared"/>
        <v>0</v>
      </c>
      <c r="AF739" s="34">
        <f si="47" t="shared"/>
        <v>0</v>
      </c>
      <c r="AG739" s="65"/>
      <c r="AH739" s="65"/>
      <c r="AI739" s="65"/>
      <c r="AJ739" s="65"/>
      <c r="AK739" s="65"/>
      <c r="AL739" s="65"/>
      <c r="AM739" s="65"/>
      <c r="AN739" s="65"/>
      <c r="AO739" s="65"/>
      <c r="AP739" s="37" t="b">
        <f>IF(AD739="Nesplněna","Nezpůsobilé výdaje",IFERROR(IF(T739=Pomocný_list!$B$2,AF739*Pomocný_list!$C$2,IF(T739=Pomocný_list!$B$3,AF739*Pomocný_list!$C$3,IF(T739=Pomocný_list!$B$4,AF739*Pomocný_list!$C$4,IF(T739=Pomocný_list!$B$5,AF739*Pomocný_list!$C$5,IF(T739=Pomocný_list!$B$6,AF739*Pomocný_list!$C$6,IF(T739=Pomocný_list!$B$7,AF739*Pomocný_list!$C$7,IF(T739=Pomocný_list!$B$8,AF739*Pomocný_list!$C$8))))))),"Chybné údaje"))</f>
        <v>0</v>
      </c>
      <c r="AQ739" s="45">
        <f si="48" t="shared"/>
        <v>0</v>
      </c>
      <c r="AR739" s="63"/>
      <c r="AS739" s="63"/>
      <c r="AT739" s="64"/>
      <c r="AU739" s="65"/>
      <c r="AV739" s="65"/>
      <c r="AW739" s="65"/>
      <c r="AX739" s="65"/>
      <c r="AY739" s="65"/>
      <c r="AZ739" s="65"/>
      <c r="BA739" s="65"/>
      <c r="BB739" s="65"/>
      <c r="BC739" s="65"/>
      <c r="BD739" s="65"/>
      <c r="BE739" s="65"/>
      <c r="BF739" s="65"/>
      <c r="BG739" s="65"/>
      <c r="BH739" s="65"/>
      <c r="BI739" s="65"/>
      <c r="BJ739" s="65"/>
      <c r="BK739" s="65"/>
      <c r="BL739" s="65"/>
      <c r="BM739" s="65"/>
      <c r="BN739" s="65"/>
      <c r="BO739" s="65"/>
      <c r="BP739" s="65"/>
      <c r="BQ739" s="65"/>
      <c r="BR739" s="65"/>
      <c r="BS739" s="65"/>
      <c r="BT739" s="65"/>
      <c r="BU739" s="65"/>
      <c r="BV739" s="65"/>
      <c r="BW739" s="65"/>
    </row>
    <row r="740" spans="15:75" x14ac:dyDescent="0.25">
      <c r="O740" s="70"/>
      <c r="P740" s="70"/>
      <c r="Q740" s="70"/>
      <c r="R740" s="70"/>
      <c r="S740" s="70"/>
      <c r="T740" s="70"/>
      <c r="U740" s="70"/>
      <c r="V740" s="71">
        <v>0</v>
      </c>
      <c r="W740" s="66"/>
      <c r="X740" s="66"/>
      <c r="Y740" s="35">
        <f>IF(T740=Pomocný_list!$B$4,((W740/0.75)+X740),(W740)+X740*0.75)</f>
        <v>0</v>
      </c>
      <c r="Z740" s="66"/>
      <c r="AA740" s="67"/>
      <c r="AB740" s="69"/>
      <c r="AC740" s="69"/>
      <c r="AD740" s="33" t="str">
        <f ref="AD740:AD803" si="50" t="shared">IF(AE740&gt;=Y740*0.7,"Splněna","Nesplněna")</f>
        <v>Splněna</v>
      </c>
      <c r="AE740" s="34">
        <f si="49" t="shared"/>
        <v>0</v>
      </c>
      <c r="AF740" s="34">
        <f ref="AF740:AF803" si="51" t="shared">IF(SUM(AG740:AO740)&lt;=Z740,SUM(AG740:AO740)-AR740,"Překročeno")</f>
        <v>0</v>
      </c>
      <c r="AG740" s="65"/>
      <c r="AH740" s="65"/>
      <c r="AI740" s="65"/>
      <c r="AJ740" s="65"/>
      <c r="AK740" s="65"/>
      <c r="AL740" s="65"/>
      <c r="AM740" s="65"/>
      <c r="AN740" s="65"/>
      <c r="AO740" s="65"/>
      <c r="AP740" s="37" t="b">
        <f>IF(AD740="Nesplněna","Nezpůsobilé výdaje",IFERROR(IF(T740=Pomocný_list!$B$2,AF740*Pomocný_list!$C$2,IF(T740=Pomocný_list!$B$3,AF740*Pomocný_list!$C$3,IF(T740=Pomocný_list!$B$4,AF740*Pomocný_list!$C$4,IF(T740=Pomocný_list!$B$5,AF740*Pomocný_list!$C$5,IF(T740=Pomocný_list!$B$6,AF740*Pomocný_list!$C$6,IF(T740=Pomocný_list!$B$7,AF740*Pomocný_list!$C$7,IF(T740=Pomocný_list!$B$8,AF740*Pomocný_list!$C$8))))))),"Chybné údaje"))</f>
        <v>0</v>
      </c>
      <c r="AQ740" s="45">
        <f ref="AQ740:AQ803" si="52" t="shared">IFERROR(AP740/100*$D$28,"Chybné údaje")</f>
        <v>0</v>
      </c>
      <c r="AR740" s="63"/>
      <c r="AS740" s="63"/>
      <c r="AT740" s="64"/>
      <c r="AU740" s="65"/>
      <c r="AV740" s="65"/>
      <c r="AW740" s="65"/>
      <c r="AX740" s="65"/>
      <c r="AY740" s="65"/>
      <c r="AZ740" s="65"/>
      <c r="BA740" s="65"/>
      <c r="BB740" s="65"/>
      <c r="BC740" s="65"/>
      <c r="BD740" s="65"/>
      <c r="BE740" s="65"/>
      <c r="BF740" s="65"/>
      <c r="BG740" s="65"/>
      <c r="BH740" s="65"/>
      <c r="BI740" s="65"/>
      <c r="BJ740" s="65"/>
      <c r="BK740" s="65"/>
      <c r="BL740" s="65"/>
      <c r="BM740" s="65"/>
      <c r="BN740" s="65"/>
      <c r="BO740" s="65"/>
      <c r="BP740" s="65"/>
      <c r="BQ740" s="65"/>
      <c r="BR740" s="65"/>
      <c r="BS740" s="65"/>
      <c r="BT740" s="65"/>
      <c r="BU740" s="65"/>
      <c r="BV740" s="65"/>
      <c r="BW740" s="65"/>
    </row>
    <row r="741" spans="15:75" x14ac:dyDescent="0.25">
      <c r="O741" s="70"/>
      <c r="P741" s="70"/>
      <c r="Q741" s="70"/>
      <c r="R741" s="70"/>
      <c r="S741" s="70"/>
      <c r="T741" s="70"/>
      <c r="U741" s="70"/>
      <c r="V741" s="71">
        <v>0</v>
      </c>
      <c r="W741" s="66"/>
      <c r="X741" s="66"/>
      <c r="Y741" s="35">
        <f>IF(T741=Pomocný_list!$B$4,((W741/0.75)+X741),(W741)+X741*0.75)</f>
        <v>0</v>
      </c>
      <c r="Z741" s="66"/>
      <c r="AA741" s="67"/>
      <c r="AB741" s="69"/>
      <c r="AC741" s="69"/>
      <c r="AD741" s="33" t="str">
        <f si="50" t="shared"/>
        <v>Splněna</v>
      </c>
      <c r="AE741" s="34">
        <f si="49" t="shared"/>
        <v>0</v>
      </c>
      <c r="AF741" s="34">
        <f si="51" t="shared"/>
        <v>0</v>
      </c>
      <c r="AG741" s="65"/>
      <c r="AH741" s="65"/>
      <c r="AI741" s="65"/>
      <c r="AJ741" s="65"/>
      <c r="AK741" s="65"/>
      <c r="AL741" s="65"/>
      <c r="AM741" s="65"/>
      <c r="AN741" s="65"/>
      <c r="AO741" s="65"/>
      <c r="AP741" s="37" t="b">
        <f>IF(AD741="Nesplněna","Nezpůsobilé výdaje",IFERROR(IF(T741=Pomocný_list!$B$2,AF741*Pomocný_list!$C$2,IF(T741=Pomocný_list!$B$3,AF741*Pomocný_list!$C$3,IF(T741=Pomocný_list!$B$4,AF741*Pomocný_list!$C$4,IF(T741=Pomocný_list!$B$5,AF741*Pomocný_list!$C$5,IF(T741=Pomocný_list!$B$6,AF741*Pomocný_list!$C$6,IF(T741=Pomocný_list!$B$7,AF741*Pomocný_list!$C$7,IF(T741=Pomocný_list!$B$8,AF741*Pomocný_list!$C$8))))))),"Chybné údaje"))</f>
        <v>0</v>
      </c>
      <c r="AQ741" s="45">
        <f si="52" t="shared"/>
        <v>0</v>
      </c>
      <c r="AR741" s="63"/>
      <c r="AS741" s="63"/>
      <c r="AT741" s="64"/>
      <c r="AU741" s="65"/>
      <c r="AV741" s="65"/>
      <c r="AW741" s="65"/>
      <c r="AX741" s="65"/>
      <c r="AY741" s="65"/>
      <c r="AZ741" s="65"/>
      <c r="BA741" s="65"/>
      <c r="BB741" s="65"/>
      <c r="BC741" s="65"/>
      <c r="BD741" s="65"/>
      <c r="BE741" s="65"/>
      <c r="BF741" s="65"/>
      <c r="BG741" s="65"/>
      <c r="BH741" s="65"/>
      <c r="BI741" s="65"/>
      <c r="BJ741" s="65"/>
      <c r="BK741" s="65"/>
      <c r="BL741" s="65"/>
      <c r="BM741" s="65"/>
      <c r="BN741" s="65"/>
      <c r="BO741" s="65"/>
      <c r="BP741" s="65"/>
      <c r="BQ741" s="65"/>
      <c r="BR741" s="65"/>
      <c r="BS741" s="65"/>
      <c r="BT741" s="65"/>
      <c r="BU741" s="65"/>
      <c r="BV741" s="65"/>
      <c r="BW741" s="65"/>
    </row>
    <row r="742" spans="15:75" x14ac:dyDescent="0.25">
      <c r="O742" s="70"/>
      <c r="P742" s="70"/>
      <c r="Q742" s="70"/>
      <c r="R742" s="70"/>
      <c r="S742" s="70"/>
      <c r="T742" s="70"/>
      <c r="U742" s="70"/>
      <c r="V742" s="71">
        <v>0</v>
      </c>
      <c r="W742" s="66"/>
      <c r="X742" s="66"/>
      <c r="Y742" s="35">
        <f>IF(T742=Pomocný_list!$B$4,((W742/0.75)+X742),(W742)+X742*0.75)</f>
        <v>0</v>
      </c>
      <c r="Z742" s="66"/>
      <c r="AA742" s="67"/>
      <c r="AB742" s="69"/>
      <c r="AC742" s="69"/>
      <c r="AD742" s="33" t="str">
        <f si="50" t="shared"/>
        <v>Splněna</v>
      </c>
      <c r="AE742" s="34">
        <f si="49" t="shared"/>
        <v>0</v>
      </c>
      <c r="AF742" s="34">
        <f si="51" t="shared"/>
        <v>0</v>
      </c>
      <c r="AG742" s="65"/>
      <c r="AH742" s="65"/>
      <c r="AI742" s="65"/>
      <c r="AJ742" s="65"/>
      <c r="AK742" s="65"/>
      <c r="AL742" s="65"/>
      <c r="AM742" s="65"/>
      <c r="AN742" s="65"/>
      <c r="AO742" s="65"/>
      <c r="AP742" s="37" t="b">
        <f>IF(AD742="Nesplněna","Nezpůsobilé výdaje",IFERROR(IF(T742=Pomocný_list!$B$2,AF742*Pomocný_list!$C$2,IF(T742=Pomocný_list!$B$3,AF742*Pomocný_list!$C$3,IF(T742=Pomocný_list!$B$4,AF742*Pomocný_list!$C$4,IF(T742=Pomocný_list!$B$5,AF742*Pomocný_list!$C$5,IF(T742=Pomocný_list!$B$6,AF742*Pomocný_list!$C$6,IF(T742=Pomocný_list!$B$7,AF742*Pomocný_list!$C$7,IF(T742=Pomocný_list!$B$8,AF742*Pomocný_list!$C$8))))))),"Chybné údaje"))</f>
        <v>0</v>
      </c>
      <c r="AQ742" s="45">
        <f si="52" t="shared"/>
        <v>0</v>
      </c>
      <c r="AR742" s="63"/>
      <c r="AS742" s="63"/>
      <c r="AT742" s="64"/>
      <c r="AU742" s="65"/>
      <c r="AV742" s="65"/>
      <c r="AW742" s="65"/>
      <c r="AX742" s="65"/>
      <c r="AY742" s="65"/>
      <c r="AZ742" s="65"/>
      <c r="BA742" s="65"/>
      <c r="BB742" s="65"/>
      <c r="BC742" s="65"/>
      <c r="BD742" s="65"/>
      <c r="BE742" s="65"/>
      <c r="BF742" s="65"/>
      <c r="BG742" s="65"/>
      <c r="BH742" s="65"/>
      <c r="BI742" s="65"/>
      <c r="BJ742" s="65"/>
      <c r="BK742" s="65"/>
      <c r="BL742" s="65"/>
      <c r="BM742" s="65"/>
      <c r="BN742" s="65"/>
      <c r="BO742" s="65"/>
      <c r="BP742" s="65"/>
      <c r="BQ742" s="65"/>
      <c r="BR742" s="65"/>
      <c r="BS742" s="65"/>
      <c r="BT742" s="65"/>
      <c r="BU742" s="65"/>
      <c r="BV742" s="65"/>
      <c r="BW742" s="65"/>
    </row>
    <row r="743" spans="15:75" x14ac:dyDescent="0.25">
      <c r="O743" s="70"/>
      <c r="P743" s="70"/>
      <c r="Q743" s="70"/>
      <c r="R743" s="70"/>
      <c r="S743" s="70"/>
      <c r="T743" s="70"/>
      <c r="U743" s="70"/>
      <c r="V743" s="71">
        <v>0</v>
      </c>
      <c r="W743" s="66"/>
      <c r="X743" s="66"/>
      <c r="Y743" s="35">
        <f>IF(T743=Pomocný_list!$B$4,((W743/0.75)+X743),(W743)+X743*0.75)</f>
        <v>0</v>
      </c>
      <c r="Z743" s="66"/>
      <c r="AA743" s="67"/>
      <c r="AB743" s="69"/>
      <c r="AC743" s="69"/>
      <c r="AD743" s="33" t="str">
        <f si="50" t="shared"/>
        <v>Splněna</v>
      </c>
      <c r="AE743" s="34">
        <f ref="AE743:AE806" si="53" t="shared">IF(SUM(AS743:FS743)&gt;Y743,"Překročeno",SUM(AS743:FS743))</f>
        <v>0</v>
      </c>
      <c r="AF743" s="34">
        <f si="51" t="shared"/>
        <v>0</v>
      </c>
      <c r="AG743" s="65"/>
      <c r="AH743" s="65"/>
      <c r="AI743" s="65"/>
      <c r="AJ743" s="65"/>
      <c r="AK743" s="65"/>
      <c r="AL743" s="65"/>
      <c r="AM743" s="65"/>
      <c r="AN743" s="65"/>
      <c r="AO743" s="65"/>
      <c r="AP743" s="37" t="b">
        <f>IF(AD743="Nesplněna","Nezpůsobilé výdaje",IFERROR(IF(T743=Pomocný_list!$B$2,AF743*Pomocný_list!$C$2,IF(T743=Pomocný_list!$B$3,AF743*Pomocný_list!$C$3,IF(T743=Pomocný_list!$B$4,AF743*Pomocný_list!$C$4,IF(T743=Pomocný_list!$B$5,AF743*Pomocný_list!$C$5,IF(T743=Pomocný_list!$B$6,AF743*Pomocný_list!$C$6,IF(T743=Pomocný_list!$B$7,AF743*Pomocný_list!$C$7,IF(T743=Pomocný_list!$B$8,AF743*Pomocný_list!$C$8))))))),"Chybné údaje"))</f>
        <v>0</v>
      </c>
      <c r="AQ743" s="45">
        <f si="52" t="shared"/>
        <v>0</v>
      </c>
      <c r="AR743" s="63"/>
      <c r="AS743" s="63"/>
      <c r="AT743" s="64"/>
      <c r="AU743" s="65"/>
      <c r="AV743" s="65"/>
      <c r="AW743" s="65"/>
      <c r="AX743" s="65"/>
      <c r="AY743" s="65"/>
      <c r="AZ743" s="65"/>
      <c r="BA743" s="65"/>
      <c r="BB743" s="65"/>
      <c r="BC743" s="65"/>
      <c r="BD743" s="65"/>
      <c r="BE743" s="65"/>
      <c r="BF743" s="65"/>
      <c r="BG743" s="65"/>
      <c r="BH743" s="65"/>
      <c r="BI743" s="65"/>
      <c r="BJ743" s="65"/>
      <c r="BK743" s="65"/>
      <c r="BL743" s="65"/>
      <c r="BM743" s="65"/>
      <c r="BN743" s="65"/>
      <c r="BO743" s="65"/>
      <c r="BP743" s="65"/>
      <c r="BQ743" s="65"/>
      <c r="BR743" s="65"/>
      <c r="BS743" s="65"/>
      <c r="BT743" s="65"/>
      <c r="BU743" s="65"/>
      <c r="BV743" s="65"/>
      <c r="BW743" s="65"/>
    </row>
    <row r="744" spans="15:75" x14ac:dyDescent="0.25">
      <c r="O744" s="70"/>
      <c r="P744" s="70"/>
      <c r="Q744" s="70"/>
      <c r="R744" s="70"/>
      <c r="S744" s="70"/>
      <c r="T744" s="70"/>
      <c r="U744" s="70"/>
      <c r="V744" s="71">
        <v>0</v>
      </c>
      <c r="W744" s="66"/>
      <c r="X744" s="66"/>
      <c r="Y744" s="35">
        <f>IF(T744=Pomocný_list!$B$4,((W744/0.75)+X744),(W744)+X744*0.75)</f>
        <v>0</v>
      </c>
      <c r="Z744" s="66"/>
      <c r="AA744" s="67"/>
      <c r="AB744" s="69"/>
      <c r="AC744" s="69"/>
      <c r="AD744" s="33" t="str">
        <f si="50" t="shared"/>
        <v>Splněna</v>
      </c>
      <c r="AE744" s="34">
        <f si="53" t="shared"/>
        <v>0</v>
      </c>
      <c r="AF744" s="34">
        <f si="51" t="shared"/>
        <v>0</v>
      </c>
      <c r="AG744" s="65"/>
      <c r="AH744" s="65"/>
      <c r="AI744" s="65"/>
      <c r="AJ744" s="65"/>
      <c r="AK744" s="65"/>
      <c r="AL744" s="65"/>
      <c r="AM744" s="65"/>
      <c r="AN744" s="65"/>
      <c r="AO744" s="65"/>
      <c r="AP744" s="37" t="b">
        <f>IF(AD744="Nesplněna","Nezpůsobilé výdaje",IFERROR(IF(T744=Pomocný_list!$B$2,AF744*Pomocný_list!$C$2,IF(T744=Pomocný_list!$B$3,AF744*Pomocný_list!$C$3,IF(T744=Pomocný_list!$B$4,AF744*Pomocný_list!$C$4,IF(T744=Pomocný_list!$B$5,AF744*Pomocný_list!$C$5,IF(T744=Pomocný_list!$B$6,AF744*Pomocný_list!$C$6,IF(T744=Pomocný_list!$B$7,AF744*Pomocný_list!$C$7,IF(T744=Pomocný_list!$B$8,AF744*Pomocný_list!$C$8))))))),"Chybné údaje"))</f>
        <v>0</v>
      </c>
      <c r="AQ744" s="45">
        <f si="52" t="shared"/>
        <v>0</v>
      </c>
      <c r="AR744" s="63"/>
      <c r="AS744" s="63"/>
      <c r="AT744" s="64"/>
      <c r="AU744" s="65"/>
      <c r="AV744" s="65"/>
      <c r="AW744" s="65"/>
      <c r="AX744" s="65"/>
      <c r="AY744" s="65"/>
      <c r="AZ744" s="65"/>
      <c r="BA744" s="65"/>
      <c r="BB744" s="65"/>
      <c r="BC744" s="65"/>
      <c r="BD744" s="65"/>
      <c r="BE744" s="65"/>
      <c r="BF744" s="65"/>
      <c r="BG744" s="65"/>
      <c r="BH744" s="65"/>
      <c r="BI744" s="65"/>
      <c r="BJ744" s="65"/>
      <c r="BK744" s="65"/>
      <c r="BL744" s="65"/>
      <c r="BM744" s="65"/>
      <c r="BN744" s="65"/>
      <c r="BO744" s="65"/>
      <c r="BP744" s="65"/>
      <c r="BQ744" s="65"/>
      <c r="BR744" s="65"/>
      <c r="BS744" s="65"/>
      <c r="BT744" s="65"/>
      <c r="BU744" s="65"/>
      <c r="BV744" s="65"/>
      <c r="BW744" s="65"/>
    </row>
    <row r="745" spans="15:75" x14ac:dyDescent="0.25">
      <c r="O745" s="70"/>
      <c r="P745" s="70"/>
      <c r="Q745" s="70"/>
      <c r="R745" s="70"/>
      <c r="S745" s="70"/>
      <c r="T745" s="70"/>
      <c r="U745" s="70"/>
      <c r="V745" s="71">
        <v>0</v>
      </c>
      <c r="W745" s="66"/>
      <c r="X745" s="66"/>
      <c r="Y745" s="35">
        <f>IF(T745=Pomocný_list!$B$4,((W745/0.75)+X745),(W745)+X745*0.75)</f>
        <v>0</v>
      </c>
      <c r="Z745" s="66"/>
      <c r="AA745" s="67"/>
      <c r="AB745" s="69"/>
      <c r="AC745" s="69"/>
      <c r="AD745" s="33" t="str">
        <f si="50" t="shared"/>
        <v>Splněna</v>
      </c>
      <c r="AE745" s="34">
        <f si="53" t="shared"/>
        <v>0</v>
      </c>
      <c r="AF745" s="34">
        <f si="51" t="shared"/>
        <v>0</v>
      </c>
      <c r="AG745" s="65"/>
      <c r="AH745" s="65"/>
      <c r="AI745" s="65"/>
      <c r="AJ745" s="65"/>
      <c r="AK745" s="65"/>
      <c r="AL745" s="65"/>
      <c r="AM745" s="65"/>
      <c r="AN745" s="65"/>
      <c r="AO745" s="65"/>
      <c r="AP745" s="37" t="b">
        <f>IF(AD745="Nesplněna","Nezpůsobilé výdaje",IFERROR(IF(T745=Pomocný_list!$B$2,AF745*Pomocný_list!$C$2,IF(T745=Pomocný_list!$B$3,AF745*Pomocný_list!$C$3,IF(T745=Pomocný_list!$B$4,AF745*Pomocný_list!$C$4,IF(T745=Pomocný_list!$B$5,AF745*Pomocný_list!$C$5,IF(T745=Pomocný_list!$B$6,AF745*Pomocný_list!$C$6,IF(T745=Pomocný_list!$B$7,AF745*Pomocný_list!$C$7,IF(T745=Pomocný_list!$B$8,AF745*Pomocný_list!$C$8))))))),"Chybné údaje"))</f>
        <v>0</v>
      </c>
      <c r="AQ745" s="45">
        <f si="52" t="shared"/>
        <v>0</v>
      </c>
      <c r="AR745" s="63"/>
      <c r="AS745" s="63"/>
      <c r="AT745" s="64"/>
      <c r="AU745" s="65"/>
      <c r="AV745" s="65"/>
      <c r="AW745" s="65"/>
      <c r="AX745" s="65"/>
      <c r="AY745" s="65"/>
      <c r="AZ745" s="65"/>
      <c r="BA745" s="65"/>
      <c r="BB745" s="65"/>
      <c r="BC745" s="65"/>
      <c r="BD745" s="65"/>
      <c r="BE745" s="65"/>
      <c r="BF745" s="65"/>
      <c r="BG745" s="65"/>
      <c r="BH745" s="65"/>
      <c r="BI745" s="65"/>
      <c r="BJ745" s="65"/>
      <c r="BK745" s="65"/>
      <c r="BL745" s="65"/>
      <c r="BM745" s="65"/>
      <c r="BN745" s="65"/>
      <c r="BO745" s="65"/>
      <c r="BP745" s="65"/>
      <c r="BQ745" s="65"/>
      <c r="BR745" s="65"/>
      <c r="BS745" s="65"/>
      <c r="BT745" s="65"/>
      <c r="BU745" s="65"/>
      <c r="BV745" s="65"/>
      <c r="BW745" s="65"/>
    </row>
    <row r="746" spans="15:75" x14ac:dyDescent="0.25">
      <c r="O746" s="70"/>
      <c r="P746" s="70"/>
      <c r="Q746" s="70"/>
      <c r="R746" s="70"/>
      <c r="S746" s="70"/>
      <c r="T746" s="70"/>
      <c r="U746" s="70"/>
      <c r="V746" s="71">
        <v>0</v>
      </c>
      <c r="W746" s="66"/>
      <c r="X746" s="66"/>
      <c r="Y746" s="35">
        <f>IF(T746=Pomocný_list!$B$4,((W746/0.75)+X746),(W746)+X746*0.75)</f>
        <v>0</v>
      </c>
      <c r="Z746" s="66"/>
      <c r="AA746" s="67"/>
      <c r="AB746" s="69"/>
      <c r="AC746" s="69"/>
      <c r="AD746" s="33" t="str">
        <f si="50" t="shared"/>
        <v>Splněna</v>
      </c>
      <c r="AE746" s="34">
        <f si="53" t="shared"/>
        <v>0</v>
      </c>
      <c r="AF746" s="34">
        <f si="51" t="shared"/>
        <v>0</v>
      </c>
      <c r="AG746" s="65"/>
      <c r="AH746" s="65"/>
      <c r="AI746" s="65"/>
      <c r="AJ746" s="65"/>
      <c r="AK746" s="65"/>
      <c r="AL746" s="65"/>
      <c r="AM746" s="65"/>
      <c r="AN746" s="65"/>
      <c r="AO746" s="65"/>
      <c r="AP746" s="37" t="b">
        <f>IF(AD746="Nesplněna","Nezpůsobilé výdaje",IFERROR(IF(T746=Pomocný_list!$B$2,AF746*Pomocný_list!$C$2,IF(T746=Pomocný_list!$B$3,AF746*Pomocný_list!$C$3,IF(T746=Pomocný_list!$B$4,AF746*Pomocný_list!$C$4,IF(T746=Pomocný_list!$B$5,AF746*Pomocný_list!$C$5,IF(T746=Pomocný_list!$B$6,AF746*Pomocný_list!$C$6,IF(T746=Pomocný_list!$B$7,AF746*Pomocný_list!$C$7,IF(T746=Pomocný_list!$B$8,AF746*Pomocný_list!$C$8))))))),"Chybné údaje"))</f>
        <v>0</v>
      </c>
      <c r="AQ746" s="45">
        <f si="52" t="shared"/>
        <v>0</v>
      </c>
      <c r="AR746" s="63"/>
      <c r="AS746" s="63"/>
      <c r="AT746" s="64"/>
      <c r="AU746" s="65"/>
      <c r="AV746" s="65"/>
      <c r="AW746" s="65"/>
      <c r="AX746" s="65"/>
      <c r="AY746" s="65"/>
      <c r="AZ746" s="65"/>
      <c r="BA746" s="65"/>
      <c r="BB746" s="65"/>
      <c r="BC746" s="65"/>
      <c r="BD746" s="65"/>
      <c r="BE746" s="65"/>
      <c r="BF746" s="65"/>
      <c r="BG746" s="65"/>
      <c r="BH746" s="65"/>
      <c r="BI746" s="65"/>
      <c r="BJ746" s="65"/>
      <c r="BK746" s="65"/>
      <c r="BL746" s="65"/>
      <c r="BM746" s="65"/>
      <c r="BN746" s="65"/>
      <c r="BO746" s="65"/>
      <c r="BP746" s="65"/>
      <c r="BQ746" s="65"/>
      <c r="BR746" s="65"/>
      <c r="BS746" s="65"/>
      <c r="BT746" s="65"/>
      <c r="BU746" s="65"/>
      <c r="BV746" s="65"/>
      <c r="BW746" s="65"/>
    </row>
    <row r="747" spans="15:75" x14ac:dyDescent="0.25">
      <c r="O747" s="70"/>
      <c r="P747" s="70"/>
      <c r="Q747" s="70"/>
      <c r="R747" s="70"/>
      <c r="S747" s="70"/>
      <c r="T747" s="70"/>
      <c r="U747" s="70"/>
      <c r="V747" s="71">
        <v>0</v>
      </c>
      <c r="W747" s="66"/>
      <c r="X747" s="66"/>
      <c r="Y747" s="35">
        <f>IF(T747=Pomocný_list!$B$4,((W747/0.75)+X747),(W747)+X747*0.75)</f>
        <v>0</v>
      </c>
      <c r="Z747" s="66"/>
      <c r="AA747" s="67"/>
      <c r="AB747" s="69"/>
      <c r="AC747" s="69"/>
      <c r="AD747" s="33" t="str">
        <f si="50" t="shared"/>
        <v>Splněna</v>
      </c>
      <c r="AE747" s="34">
        <f si="53" t="shared"/>
        <v>0</v>
      </c>
      <c r="AF747" s="34">
        <f si="51" t="shared"/>
        <v>0</v>
      </c>
      <c r="AG747" s="65"/>
      <c r="AH747" s="65"/>
      <c r="AI747" s="65"/>
      <c r="AJ747" s="65"/>
      <c r="AK747" s="65"/>
      <c r="AL747" s="65"/>
      <c r="AM747" s="65"/>
      <c r="AN747" s="65"/>
      <c r="AO747" s="65"/>
      <c r="AP747" s="37" t="b">
        <f>IF(AD747="Nesplněna","Nezpůsobilé výdaje",IFERROR(IF(T747=Pomocný_list!$B$2,AF747*Pomocný_list!$C$2,IF(T747=Pomocný_list!$B$3,AF747*Pomocný_list!$C$3,IF(T747=Pomocný_list!$B$4,AF747*Pomocný_list!$C$4,IF(T747=Pomocný_list!$B$5,AF747*Pomocný_list!$C$5,IF(T747=Pomocný_list!$B$6,AF747*Pomocný_list!$C$6,IF(T747=Pomocný_list!$B$7,AF747*Pomocný_list!$C$7,IF(T747=Pomocný_list!$B$8,AF747*Pomocný_list!$C$8))))))),"Chybné údaje"))</f>
        <v>0</v>
      </c>
      <c r="AQ747" s="45">
        <f si="52" t="shared"/>
        <v>0</v>
      </c>
      <c r="AR747" s="63"/>
      <c r="AS747" s="63"/>
      <c r="AT747" s="64"/>
      <c r="AU747" s="65"/>
      <c r="AV747" s="65"/>
      <c r="AW747" s="65"/>
      <c r="AX747" s="65"/>
      <c r="AY747" s="65"/>
      <c r="AZ747" s="65"/>
      <c r="BA747" s="65"/>
      <c r="BB747" s="65"/>
      <c r="BC747" s="65"/>
      <c r="BD747" s="65"/>
      <c r="BE747" s="65"/>
      <c r="BF747" s="65"/>
      <c r="BG747" s="65"/>
      <c r="BH747" s="65"/>
      <c r="BI747" s="65"/>
      <c r="BJ747" s="65"/>
      <c r="BK747" s="65"/>
      <c r="BL747" s="65"/>
      <c r="BM747" s="65"/>
      <c r="BN747" s="65"/>
      <c r="BO747" s="65"/>
      <c r="BP747" s="65"/>
      <c r="BQ747" s="65"/>
      <c r="BR747" s="65"/>
      <c r="BS747" s="65"/>
      <c r="BT747" s="65"/>
      <c r="BU747" s="65"/>
      <c r="BV747" s="65"/>
      <c r="BW747" s="65"/>
    </row>
    <row r="748" spans="15:75" x14ac:dyDescent="0.25">
      <c r="O748" s="70"/>
      <c r="P748" s="70"/>
      <c r="Q748" s="70"/>
      <c r="R748" s="70"/>
      <c r="S748" s="70"/>
      <c r="T748" s="70"/>
      <c r="U748" s="70"/>
      <c r="V748" s="71">
        <v>0</v>
      </c>
      <c r="W748" s="66"/>
      <c r="X748" s="66"/>
      <c r="Y748" s="35">
        <f>IF(T748=Pomocný_list!$B$4,((W748/0.75)+X748),(W748)+X748*0.75)</f>
        <v>0</v>
      </c>
      <c r="Z748" s="66"/>
      <c r="AA748" s="67"/>
      <c r="AB748" s="69"/>
      <c r="AC748" s="69"/>
      <c r="AD748" s="33" t="str">
        <f si="50" t="shared"/>
        <v>Splněna</v>
      </c>
      <c r="AE748" s="34">
        <f si="53" t="shared"/>
        <v>0</v>
      </c>
      <c r="AF748" s="34">
        <f si="51" t="shared"/>
        <v>0</v>
      </c>
      <c r="AG748" s="65"/>
      <c r="AH748" s="65"/>
      <c r="AI748" s="65"/>
      <c r="AJ748" s="65"/>
      <c r="AK748" s="65"/>
      <c r="AL748" s="65"/>
      <c r="AM748" s="65"/>
      <c r="AN748" s="65"/>
      <c r="AO748" s="65"/>
      <c r="AP748" s="37" t="b">
        <f>IF(AD748="Nesplněna","Nezpůsobilé výdaje",IFERROR(IF(T748=Pomocný_list!$B$2,AF748*Pomocný_list!$C$2,IF(T748=Pomocný_list!$B$3,AF748*Pomocný_list!$C$3,IF(T748=Pomocný_list!$B$4,AF748*Pomocný_list!$C$4,IF(T748=Pomocný_list!$B$5,AF748*Pomocný_list!$C$5,IF(T748=Pomocný_list!$B$6,AF748*Pomocný_list!$C$6,IF(T748=Pomocný_list!$B$7,AF748*Pomocný_list!$C$7,IF(T748=Pomocný_list!$B$8,AF748*Pomocný_list!$C$8))))))),"Chybné údaje"))</f>
        <v>0</v>
      </c>
      <c r="AQ748" s="45">
        <f si="52" t="shared"/>
        <v>0</v>
      </c>
      <c r="AR748" s="63"/>
      <c r="AS748" s="63"/>
      <c r="AT748" s="64"/>
      <c r="AU748" s="65"/>
      <c r="AV748" s="65"/>
      <c r="AW748" s="65"/>
      <c r="AX748" s="65"/>
      <c r="AY748" s="65"/>
      <c r="AZ748" s="65"/>
      <c r="BA748" s="65"/>
      <c r="BB748" s="65"/>
      <c r="BC748" s="65"/>
      <c r="BD748" s="65"/>
      <c r="BE748" s="65"/>
      <c r="BF748" s="65"/>
      <c r="BG748" s="65"/>
      <c r="BH748" s="65"/>
      <c r="BI748" s="65"/>
      <c r="BJ748" s="65"/>
      <c r="BK748" s="65"/>
      <c r="BL748" s="65"/>
      <c r="BM748" s="65"/>
      <c r="BN748" s="65"/>
      <c r="BO748" s="65"/>
      <c r="BP748" s="65"/>
      <c r="BQ748" s="65"/>
      <c r="BR748" s="65"/>
      <c r="BS748" s="65"/>
      <c r="BT748" s="65"/>
      <c r="BU748" s="65"/>
      <c r="BV748" s="65"/>
      <c r="BW748" s="65"/>
    </row>
    <row r="749" spans="15:75" x14ac:dyDescent="0.25">
      <c r="O749" s="70"/>
      <c r="P749" s="70"/>
      <c r="Q749" s="70"/>
      <c r="R749" s="70"/>
      <c r="S749" s="70"/>
      <c r="T749" s="70"/>
      <c r="U749" s="70"/>
      <c r="V749" s="71">
        <v>0</v>
      </c>
      <c r="W749" s="66"/>
      <c r="X749" s="66"/>
      <c r="Y749" s="35">
        <f>IF(T749=Pomocný_list!$B$4,((W749/0.75)+X749),(W749)+X749*0.75)</f>
        <v>0</v>
      </c>
      <c r="Z749" s="66"/>
      <c r="AA749" s="67"/>
      <c r="AB749" s="69"/>
      <c r="AC749" s="69"/>
      <c r="AD749" s="33" t="str">
        <f si="50" t="shared"/>
        <v>Splněna</v>
      </c>
      <c r="AE749" s="34">
        <f si="53" t="shared"/>
        <v>0</v>
      </c>
      <c r="AF749" s="34">
        <f si="51" t="shared"/>
        <v>0</v>
      </c>
      <c r="AG749" s="65"/>
      <c r="AH749" s="65"/>
      <c r="AI749" s="65"/>
      <c r="AJ749" s="65"/>
      <c r="AK749" s="65"/>
      <c r="AL749" s="65"/>
      <c r="AM749" s="65"/>
      <c r="AN749" s="65"/>
      <c r="AO749" s="65"/>
      <c r="AP749" s="37" t="b">
        <f>IF(AD749="Nesplněna","Nezpůsobilé výdaje",IFERROR(IF(T749=Pomocný_list!$B$2,AF749*Pomocný_list!$C$2,IF(T749=Pomocný_list!$B$3,AF749*Pomocný_list!$C$3,IF(T749=Pomocný_list!$B$4,AF749*Pomocný_list!$C$4,IF(T749=Pomocný_list!$B$5,AF749*Pomocný_list!$C$5,IF(T749=Pomocný_list!$B$6,AF749*Pomocný_list!$C$6,IF(T749=Pomocný_list!$B$7,AF749*Pomocný_list!$C$7,IF(T749=Pomocný_list!$B$8,AF749*Pomocný_list!$C$8))))))),"Chybné údaje"))</f>
        <v>0</v>
      </c>
      <c r="AQ749" s="45">
        <f si="52" t="shared"/>
        <v>0</v>
      </c>
      <c r="AR749" s="63"/>
      <c r="AS749" s="63"/>
      <c r="AT749" s="64"/>
      <c r="AU749" s="65"/>
      <c r="AV749" s="65"/>
      <c r="AW749" s="65"/>
      <c r="AX749" s="65"/>
      <c r="AY749" s="65"/>
      <c r="AZ749" s="65"/>
      <c r="BA749" s="65"/>
      <c r="BB749" s="65"/>
      <c r="BC749" s="65"/>
      <c r="BD749" s="65"/>
      <c r="BE749" s="65"/>
      <c r="BF749" s="65"/>
      <c r="BG749" s="65"/>
      <c r="BH749" s="65"/>
      <c r="BI749" s="65"/>
      <c r="BJ749" s="65"/>
      <c r="BK749" s="65"/>
      <c r="BL749" s="65"/>
      <c r="BM749" s="65"/>
      <c r="BN749" s="65"/>
      <c r="BO749" s="65"/>
      <c r="BP749" s="65"/>
      <c r="BQ749" s="65"/>
      <c r="BR749" s="65"/>
      <c r="BS749" s="65"/>
      <c r="BT749" s="65"/>
      <c r="BU749" s="65"/>
      <c r="BV749" s="65"/>
      <c r="BW749" s="65"/>
    </row>
    <row r="750" spans="15:75" x14ac:dyDescent="0.25">
      <c r="O750" s="70"/>
      <c r="P750" s="70"/>
      <c r="Q750" s="70"/>
      <c r="R750" s="70"/>
      <c r="S750" s="70"/>
      <c r="T750" s="70"/>
      <c r="U750" s="70"/>
      <c r="V750" s="71">
        <v>0</v>
      </c>
      <c r="W750" s="66"/>
      <c r="X750" s="66"/>
      <c r="Y750" s="35">
        <f>IF(T750=Pomocný_list!$B$4,((W750/0.75)+X750),(W750)+X750*0.75)</f>
        <v>0</v>
      </c>
      <c r="Z750" s="66"/>
      <c r="AA750" s="67"/>
      <c r="AB750" s="69"/>
      <c r="AC750" s="69"/>
      <c r="AD750" s="33" t="str">
        <f si="50" t="shared"/>
        <v>Splněna</v>
      </c>
      <c r="AE750" s="34">
        <f si="53" t="shared"/>
        <v>0</v>
      </c>
      <c r="AF750" s="34">
        <f si="51" t="shared"/>
        <v>0</v>
      </c>
      <c r="AG750" s="65"/>
      <c r="AH750" s="65"/>
      <c r="AI750" s="65"/>
      <c r="AJ750" s="65"/>
      <c r="AK750" s="65"/>
      <c r="AL750" s="65"/>
      <c r="AM750" s="65"/>
      <c r="AN750" s="65"/>
      <c r="AO750" s="65"/>
      <c r="AP750" s="37" t="b">
        <f>IF(AD750="Nesplněna","Nezpůsobilé výdaje",IFERROR(IF(T750=Pomocný_list!$B$2,AF750*Pomocný_list!$C$2,IF(T750=Pomocný_list!$B$3,AF750*Pomocný_list!$C$3,IF(T750=Pomocný_list!$B$4,AF750*Pomocný_list!$C$4,IF(T750=Pomocný_list!$B$5,AF750*Pomocný_list!$C$5,IF(T750=Pomocný_list!$B$6,AF750*Pomocný_list!$C$6,IF(T750=Pomocný_list!$B$7,AF750*Pomocný_list!$C$7,IF(T750=Pomocný_list!$B$8,AF750*Pomocný_list!$C$8))))))),"Chybné údaje"))</f>
        <v>0</v>
      </c>
      <c r="AQ750" s="45">
        <f si="52" t="shared"/>
        <v>0</v>
      </c>
      <c r="AR750" s="63"/>
      <c r="AS750" s="63"/>
      <c r="AT750" s="64"/>
      <c r="AU750" s="65"/>
      <c r="AV750" s="65"/>
      <c r="AW750" s="65"/>
      <c r="AX750" s="65"/>
      <c r="AY750" s="65"/>
      <c r="AZ750" s="65"/>
      <c r="BA750" s="65"/>
      <c r="BB750" s="65"/>
      <c r="BC750" s="65"/>
      <c r="BD750" s="65"/>
      <c r="BE750" s="65"/>
      <c r="BF750" s="65"/>
      <c r="BG750" s="65"/>
      <c r="BH750" s="65"/>
      <c r="BI750" s="65"/>
      <c r="BJ750" s="65"/>
      <c r="BK750" s="65"/>
      <c r="BL750" s="65"/>
      <c r="BM750" s="65"/>
      <c r="BN750" s="65"/>
      <c r="BO750" s="65"/>
      <c r="BP750" s="65"/>
      <c r="BQ750" s="65"/>
      <c r="BR750" s="65"/>
      <c r="BS750" s="65"/>
      <c r="BT750" s="65"/>
      <c r="BU750" s="65"/>
      <c r="BV750" s="65"/>
      <c r="BW750" s="65"/>
    </row>
    <row r="751" spans="15:75" x14ac:dyDescent="0.25">
      <c r="O751" s="70"/>
      <c r="P751" s="70"/>
      <c r="Q751" s="70"/>
      <c r="R751" s="70"/>
      <c r="S751" s="70"/>
      <c r="T751" s="70"/>
      <c r="U751" s="70"/>
      <c r="V751" s="71">
        <v>0</v>
      </c>
      <c r="W751" s="66"/>
      <c r="X751" s="66"/>
      <c r="Y751" s="35">
        <f>IF(T751=Pomocný_list!$B$4,((W751/0.75)+X751),(W751)+X751*0.75)</f>
        <v>0</v>
      </c>
      <c r="Z751" s="66"/>
      <c r="AA751" s="67"/>
      <c r="AB751" s="69"/>
      <c r="AC751" s="69"/>
      <c r="AD751" s="33" t="str">
        <f si="50" t="shared"/>
        <v>Splněna</v>
      </c>
      <c r="AE751" s="34">
        <f si="53" t="shared"/>
        <v>0</v>
      </c>
      <c r="AF751" s="34">
        <f si="51" t="shared"/>
        <v>0</v>
      </c>
      <c r="AG751" s="65"/>
      <c r="AH751" s="65"/>
      <c r="AI751" s="65"/>
      <c r="AJ751" s="65"/>
      <c r="AK751" s="65"/>
      <c r="AL751" s="65"/>
      <c r="AM751" s="65"/>
      <c r="AN751" s="65"/>
      <c r="AO751" s="65"/>
      <c r="AP751" s="37" t="b">
        <f>IF(AD751="Nesplněna","Nezpůsobilé výdaje",IFERROR(IF(T751=Pomocný_list!$B$2,AF751*Pomocný_list!$C$2,IF(T751=Pomocný_list!$B$3,AF751*Pomocný_list!$C$3,IF(T751=Pomocný_list!$B$4,AF751*Pomocný_list!$C$4,IF(T751=Pomocný_list!$B$5,AF751*Pomocný_list!$C$5,IF(T751=Pomocný_list!$B$6,AF751*Pomocný_list!$C$6,IF(T751=Pomocný_list!$B$7,AF751*Pomocný_list!$C$7,IF(T751=Pomocný_list!$B$8,AF751*Pomocný_list!$C$8))))))),"Chybné údaje"))</f>
        <v>0</v>
      </c>
      <c r="AQ751" s="45">
        <f si="52" t="shared"/>
        <v>0</v>
      </c>
      <c r="AR751" s="63"/>
      <c r="AS751" s="63"/>
      <c r="AT751" s="64"/>
      <c r="AU751" s="65"/>
      <c r="AV751" s="65"/>
      <c r="AW751" s="65"/>
      <c r="AX751" s="65"/>
      <c r="AY751" s="65"/>
      <c r="AZ751" s="65"/>
      <c r="BA751" s="65"/>
      <c r="BB751" s="65"/>
      <c r="BC751" s="65"/>
      <c r="BD751" s="65"/>
      <c r="BE751" s="65"/>
      <c r="BF751" s="65"/>
      <c r="BG751" s="65"/>
      <c r="BH751" s="65"/>
      <c r="BI751" s="65"/>
      <c r="BJ751" s="65"/>
      <c r="BK751" s="65"/>
      <c r="BL751" s="65"/>
      <c r="BM751" s="65"/>
      <c r="BN751" s="65"/>
      <c r="BO751" s="65"/>
      <c r="BP751" s="65"/>
      <c r="BQ751" s="65"/>
      <c r="BR751" s="65"/>
      <c r="BS751" s="65"/>
      <c r="BT751" s="65"/>
      <c r="BU751" s="65"/>
      <c r="BV751" s="65"/>
      <c r="BW751" s="65"/>
    </row>
    <row r="752" spans="15:75" x14ac:dyDescent="0.25">
      <c r="O752" s="70"/>
      <c r="P752" s="70"/>
      <c r="Q752" s="70"/>
      <c r="R752" s="70"/>
      <c r="S752" s="70"/>
      <c r="T752" s="70"/>
      <c r="U752" s="70"/>
      <c r="V752" s="71">
        <v>0</v>
      </c>
      <c r="W752" s="66"/>
      <c r="X752" s="66"/>
      <c r="Y752" s="35">
        <f>IF(T752=Pomocný_list!$B$4,((W752/0.75)+X752),(W752)+X752*0.75)</f>
        <v>0</v>
      </c>
      <c r="Z752" s="66"/>
      <c r="AA752" s="67"/>
      <c r="AB752" s="69"/>
      <c r="AC752" s="69"/>
      <c r="AD752" s="33" t="str">
        <f si="50" t="shared"/>
        <v>Splněna</v>
      </c>
      <c r="AE752" s="34">
        <f si="53" t="shared"/>
        <v>0</v>
      </c>
      <c r="AF752" s="34">
        <f si="51" t="shared"/>
        <v>0</v>
      </c>
      <c r="AG752" s="65"/>
      <c r="AH752" s="65"/>
      <c r="AI752" s="65"/>
      <c r="AJ752" s="65"/>
      <c r="AK752" s="65"/>
      <c r="AL752" s="65"/>
      <c r="AM752" s="65"/>
      <c r="AN752" s="65"/>
      <c r="AO752" s="65"/>
      <c r="AP752" s="37" t="b">
        <f>IF(AD752="Nesplněna","Nezpůsobilé výdaje",IFERROR(IF(T752=Pomocný_list!$B$2,AF752*Pomocný_list!$C$2,IF(T752=Pomocný_list!$B$3,AF752*Pomocný_list!$C$3,IF(T752=Pomocný_list!$B$4,AF752*Pomocný_list!$C$4,IF(T752=Pomocný_list!$B$5,AF752*Pomocný_list!$C$5,IF(T752=Pomocný_list!$B$6,AF752*Pomocný_list!$C$6,IF(T752=Pomocný_list!$B$7,AF752*Pomocný_list!$C$7,IF(T752=Pomocný_list!$B$8,AF752*Pomocný_list!$C$8))))))),"Chybné údaje"))</f>
        <v>0</v>
      </c>
      <c r="AQ752" s="45">
        <f si="52" t="shared"/>
        <v>0</v>
      </c>
      <c r="AR752" s="63"/>
      <c r="AS752" s="63"/>
      <c r="AT752" s="64"/>
      <c r="AU752" s="65"/>
      <c r="AV752" s="65"/>
      <c r="AW752" s="65"/>
      <c r="AX752" s="65"/>
      <c r="AY752" s="65"/>
      <c r="AZ752" s="65"/>
      <c r="BA752" s="65"/>
      <c r="BB752" s="65"/>
      <c r="BC752" s="65"/>
      <c r="BD752" s="65"/>
      <c r="BE752" s="65"/>
      <c r="BF752" s="65"/>
      <c r="BG752" s="65"/>
      <c r="BH752" s="65"/>
      <c r="BI752" s="65"/>
      <c r="BJ752" s="65"/>
      <c r="BK752" s="65"/>
      <c r="BL752" s="65"/>
      <c r="BM752" s="65"/>
      <c r="BN752" s="65"/>
      <c r="BO752" s="65"/>
      <c r="BP752" s="65"/>
      <c r="BQ752" s="65"/>
      <c r="BR752" s="65"/>
      <c r="BS752" s="65"/>
      <c r="BT752" s="65"/>
      <c r="BU752" s="65"/>
      <c r="BV752" s="65"/>
      <c r="BW752" s="65"/>
    </row>
    <row r="753" spans="15:75" x14ac:dyDescent="0.25">
      <c r="O753" s="70"/>
      <c r="P753" s="70"/>
      <c r="Q753" s="70"/>
      <c r="R753" s="70"/>
      <c r="S753" s="70"/>
      <c r="T753" s="70"/>
      <c r="U753" s="70"/>
      <c r="V753" s="71">
        <v>0</v>
      </c>
      <c r="W753" s="66"/>
      <c r="X753" s="66"/>
      <c r="Y753" s="35">
        <f>IF(T753=Pomocný_list!$B$4,((W753/0.75)+X753),(W753)+X753*0.75)</f>
        <v>0</v>
      </c>
      <c r="Z753" s="66"/>
      <c r="AA753" s="67"/>
      <c r="AB753" s="69"/>
      <c r="AC753" s="69"/>
      <c r="AD753" s="33" t="str">
        <f si="50" t="shared"/>
        <v>Splněna</v>
      </c>
      <c r="AE753" s="34">
        <f si="53" t="shared"/>
        <v>0</v>
      </c>
      <c r="AF753" s="34">
        <f si="51" t="shared"/>
        <v>0</v>
      </c>
      <c r="AG753" s="65"/>
      <c r="AH753" s="65"/>
      <c r="AI753" s="65"/>
      <c r="AJ753" s="65"/>
      <c r="AK753" s="65"/>
      <c r="AL753" s="65"/>
      <c r="AM753" s="65"/>
      <c r="AN753" s="65"/>
      <c r="AO753" s="65"/>
      <c r="AP753" s="37" t="b">
        <f>IF(AD753="Nesplněna","Nezpůsobilé výdaje",IFERROR(IF(T753=Pomocný_list!$B$2,AF753*Pomocný_list!$C$2,IF(T753=Pomocný_list!$B$3,AF753*Pomocný_list!$C$3,IF(T753=Pomocný_list!$B$4,AF753*Pomocný_list!$C$4,IF(T753=Pomocný_list!$B$5,AF753*Pomocný_list!$C$5,IF(T753=Pomocný_list!$B$6,AF753*Pomocný_list!$C$6,IF(T753=Pomocný_list!$B$7,AF753*Pomocný_list!$C$7,IF(T753=Pomocný_list!$B$8,AF753*Pomocný_list!$C$8))))))),"Chybné údaje"))</f>
        <v>0</v>
      </c>
      <c r="AQ753" s="45">
        <f si="52" t="shared"/>
        <v>0</v>
      </c>
      <c r="AR753" s="63"/>
      <c r="AS753" s="63"/>
      <c r="AT753" s="64"/>
      <c r="AU753" s="65"/>
      <c r="AV753" s="65"/>
      <c r="AW753" s="65"/>
      <c r="AX753" s="65"/>
      <c r="AY753" s="65"/>
      <c r="AZ753" s="65"/>
      <c r="BA753" s="65"/>
      <c r="BB753" s="65"/>
      <c r="BC753" s="65"/>
      <c r="BD753" s="65"/>
      <c r="BE753" s="65"/>
      <c r="BF753" s="65"/>
      <c r="BG753" s="65"/>
      <c r="BH753" s="65"/>
      <c r="BI753" s="65"/>
      <c r="BJ753" s="65"/>
      <c r="BK753" s="65"/>
      <c r="BL753" s="65"/>
      <c r="BM753" s="65"/>
      <c r="BN753" s="65"/>
      <c r="BO753" s="65"/>
      <c r="BP753" s="65"/>
      <c r="BQ753" s="65"/>
      <c r="BR753" s="65"/>
      <c r="BS753" s="65"/>
      <c r="BT753" s="65"/>
      <c r="BU753" s="65"/>
      <c r="BV753" s="65"/>
      <c r="BW753" s="65"/>
    </row>
    <row r="754" spans="15:75" x14ac:dyDescent="0.25">
      <c r="O754" s="70"/>
      <c r="P754" s="70"/>
      <c r="Q754" s="70"/>
      <c r="R754" s="70"/>
      <c r="S754" s="70"/>
      <c r="T754" s="70"/>
      <c r="U754" s="70"/>
      <c r="V754" s="71">
        <v>0</v>
      </c>
      <c r="W754" s="66"/>
      <c r="X754" s="66"/>
      <c r="Y754" s="35">
        <f>IF(T754=Pomocný_list!$B$4,((W754/0.75)+X754),(W754)+X754*0.75)</f>
        <v>0</v>
      </c>
      <c r="Z754" s="66"/>
      <c r="AA754" s="67"/>
      <c r="AB754" s="69"/>
      <c r="AC754" s="69"/>
      <c r="AD754" s="33" t="str">
        <f si="50" t="shared"/>
        <v>Splněna</v>
      </c>
      <c r="AE754" s="34">
        <f si="53" t="shared"/>
        <v>0</v>
      </c>
      <c r="AF754" s="34">
        <f si="51" t="shared"/>
        <v>0</v>
      </c>
      <c r="AG754" s="65"/>
      <c r="AH754" s="65"/>
      <c r="AI754" s="65"/>
      <c r="AJ754" s="65"/>
      <c r="AK754" s="65"/>
      <c r="AL754" s="65"/>
      <c r="AM754" s="65"/>
      <c r="AN754" s="65"/>
      <c r="AO754" s="65"/>
      <c r="AP754" s="37" t="b">
        <f>IF(AD754="Nesplněna","Nezpůsobilé výdaje",IFERROR(IF(T754=Pomocný_list!$B$2,AF754*Pomocný_list!$C$2,IF(T754=Pomocný_list!$B$3,AF754*Pomocný_list!$C$3,IF(T754=Pomocný_list!$B$4,AF754*Pomocný_list!$C$4,IF(T754=Pomocný_list!$B$5,AF754*Pomocný_list!$C$5,IF(T754=Pomocný_list!$B$6,AF754*Pomocný_list!$C$6,IF(T754=Pomocný_list!$B$7,AF754*Pomocný_list!$C$7,IF(T754=Pomocný_list!$B$8,AF754*Pomocný_list!$C$8))))))),"Chybné údaje"))</f>
        <v>0</v>
      </c>
      <c r="AQ754" s="45">
        <f si="52" t="shared"/>
        <v>0</v>
      </c>
      <c r="AR754" s="63"/>
      <c r="AS754" s="63"/>
      <c r="AT754" s="64"/>
      <c r="AU754" s="65"/>
      <c r="AV754" s="65"/>
      <c r="AW754" s="65"/>
      <c r="AX754" s="65"/>
      <c r="AY754" s="65"/>
      <c r="AZ754" s="65"/>
      <c r="BA754" s="65"/>
      <c r="BB754" s="65"/>
      <c r="BC754" s="65"/>
      <c r="BD754" s="65"/>
      <c r="BE754" s="65"/>
      <c r="BF754" s="65"/>
      <c r="BG754" s="65"/>
      <c r="BH754" s="65"/>
      <c r="BI754" s="65"/>
      <c r="BJ754" s="65"/>
      <c r="BK754" s="65"/>
      <c r="BL754" s="65"/>
      <c r="BM754" s="65"/>
      <c r="BN754" s="65"/>
      <c r="BO754" s="65"/>
      <c r="BP754" s="65"/>
      <c r="BQ754" s="65"/>
      <c r="BR754" s="65"/>
      <c r="BS754" s="65"/>
      <c r="BT754" s="65"/>
      <c r="BU754" s="65"/>
      <c r="BV754" s="65"/>
      <c r="BW754" s="65"/>
    </row>
    <row r="755" spans="15:75" x14ac:dyDescent="0.25">
      <c r="O755" s="70"/>
      <c r="P755" s="70"/>
      <c r="Q755" s="70"/>
      <c r="R755" s="70"/>
      <c r="S755" s="70"/>
      <c r="T755" s="70"/>
      <c r="U755" s="70"/>
      <c r="V755" s="71">
        <v>0</v>
      </c>
      <c r="W755" s="66"/>
      <c r="X755" s="66"/>
      <c r="Y755" s="35">
        <f>IF(T755=Pomocný_list!$B$4,((W755/0.75)+X755),(W755)+X755*0.75)</f>
        <v>0</v>
      </c>
      <c r="Z755" s="66"/>
      <c r="AA755" s="67"/>
      <c r="AB755" s="69"/>
      <c r="AC755" s="69"/>
      <c r="AD755" s="33" t="str">
        <f si="50" t="shared"/>
        <v>Splněna</v>
      </c>
      <c r="AE755" s="34">
        <f si="53" t="shared"/>
        <v>0</v>
      </c>
      <c r="AF755" s="34">
        <f si="51" t="shared"/>
        <v>0</v>
      </c>
      <c r="AG755" s="65"/>
      <c r="AH755" s="65"/>
      <c r="AI755" s="65"/>
      <c r="AJ755" s="65"/>
      <c r="AK755" s="65"/>
      <c r="AL755" s="65"/>
      <c r="AM755" s="65"/>
      <c r="AN755" s="65"/>
      <c r="AO755" s="65"/>
      <c r="AP755" s="37" t="b">
        <f>IF(AD755="Nesplněna","Nezpůsobilé výdaje",IFERROR(IF(T755=Pomocný_list!$B$2,AF755*Pomocný_list!$C$2,IF(T755=Pomocný_list!$B$3,AF755*Pomocný_list!$C$3,IF(T755=Pomocný_list!$B$4,AF755*Pomocný_list!$C$4,IF(T755=Pomocný_list!$B$5,AF755*Pomocný_list!$C$5,IF(T755=Pomocný_list!$B$6,AF755*Pomocný_list!$C$6,IF(T755=Pomocný_list!$B$7,AF755*Pomocný_list!$C$7,IF(T755=Pomocný_list!$B$8,AF755*Pomocný_list!$C$8))))))),"Chybné údaje"))</f>
        <v>0</v>
      </c>
      <c r="AQ755" s="45">
        <f si="52" t="shared"/>
        <v>0</v>
      </c>
      <c r="AR755" s="63"/>
      <c r="AS755" s="63"/>
      <c r="AT755" s="64"/>
      <c r="AU755" s="65"/>
      <c r="AV755" s="65"/>
      <c r="AW755" s="65"/>
      <c r="AX755" s="65"/>
      <c r="AY755" s="65"/>
      <c r="AZ755" s="65"/>
      <c r="BA755" s="65"/>
      <c r="BB755" s="65"/>
      <c r="BC755" s="65"/>
      <c r="BD755" s="65"/>
      <c r="BE755" s="65"/>
      <c r="BF755" s="65"/>
      <c r="BG755" s="65"/>
      <c r="BH755" s="65"/>
      <c r="BI755" s="65"/>
      <c r="BJ755" s="65"/>
      <c r="BK755" s="65"/>
      <c r="BL755" s="65"/>
      <c r="BM755" s="65"/>
      <c r="BN755" s="65"/>
      <c r="BO755" s="65"/>
      <c r="BP755" s="65"/>
      <c r="BQ755" s="65"/>
      <c r="BR755" s="65"/>
      <c r="BS755" s="65"/>
      <c r="BT755" s="65"/>
      <c r="BU755" s="65"/>
      <c r="BV755" s="65"/>
      <c r="BW755" s="65"/>
    </row>
    <row r="756" spans="15:75" x14ac:dyDescent="0.25">
      <c r="O756" s="70"/>
      <c r="P756" s="70"/>
      <c r="Q756" s="70"/>
      <c r="R756" s="70"/>
      <c r="S756" s="70"/>
      <c r="T756" s="70"/>
      <c r="U756" s="70"/>
      <c r="V756" s="71">
        <v>0</v>
      </c>
      <c r="W756" s="66"/>
      <c r="X756" s="66"/>
      <c r="Y756" s="35">
        <f>IF(T756=Pomocný_list!$B$4,((W756/0.75)+X756),(W756)+X756*0.75)</f>
        <v>0</v>
      </c>
      <c r="Z756" s="66"/>
      <c r="AA756" s="67"/>
      <c r="AB756" s="69"/>
      <c r="AC756" s="69"/>
      <c r="AD756" s="33" t="str">
        <f si="50" t="shared"/>
        <v>Splněna</v>
      </c>
      <c r="AE756" s="34">
        <f si="53" t="shared"/>
        <v>0</v>
      </c>
      <c r="AF756" s="34">
        <f si="51" t="shared"/>
        <v>0</v>
      </c>
      <c r="AG756" s="65"/>
      <c r="AH756" s="65"/>
      <c r="AI756" s="65"/>
      <c r="AJ756" s="65"/>
      <c r="AK756" s="65"/>
      <c r="AL756" s="65"/>
      <c r="AM756" s="65"/>
      <c r="AN756" s="65"/>
      <c r="AO756" s="65"/>
      <c r="AP756" s="37" t="b">
        <f>IF(AD756="Nesplněna","Nezpůsobilé výdaje",IFERROR(IF(T756=Pomocný_list!$B$2,AF756*Pomocný_list!$C$2,IF(T756=Pomocný_list!$B$3,AF756*Pomocný_list!$C$3,IF(T756=Pomocný_list!$B$4,AF756*Pomocný_list!$C$4,IF(T756=Pomocný_list!$B$5,AF756*Pomocný_list!$C$5,IF(T756=Pomocný_list!$B$6,AF756*Pomocný_list!$C$6,IF(T756=Pomocný_list!$B$7,AF756*Pomocný_list!$C$7,IF(T756=Pomocný_list!$B$8,AF756*Pomocný_list!$C$8))))))),"Chybné údaje"))</f>
        <v>0</v>
      </c>
      <c r="AQ756" s="45">
        <f si="52" t="shared"/>
        <v>0</v>
      </c>
      <c r="AR756" s="63"/>
      <c r="AS756" s="63"/>
      <c r="AT756" s="64"/>
      <c r="AU756" s="65"/>
      <c r="AV756" s="65"/>
      <c r="AW756" s="65"/>
      <c r="AX756" s="65"/>
      <c r="AY756" s="65"/>
      <c r="AZ756" s="65"/>
      <c r="BA756" s="65"/>
      <c r="BB756" s="65"/>
      <c r="BC756" s="65"/>
      <c r="BD756" s="65"/>
      <c r="BE756" s="65"/>
      <c r="BF756" s="65"/>
      <c r="BG756" s="65"/>
      <c r="BH756" s="65"/>
      <c r="BI756" s="65"/>
      <c r="BJ756" s="65"/>
      <c r="BK756" s="65"/>
      <c r="BL756" s="65"/>
      <c r="BM756" s="65"/>
      <c r="BN756" s="65"/>
      <c r="BO756" s="65"/>
      <c r="BP756" s="65"/>
      <c r="BQ756" s="65"/>
      <c r="BR756" s="65"/>
      <c r="BS756" s="65"/>
      <c r="BT756" s="65"/>
      <c r="BU756" s="65"/>
      <c r="BV756" s="65"/>
      <c r="BW756" s="65"/>
    </row>
    <row r="757" spans="15:75" x14ac:dyDescent="0.25">
      <c r="O757" s="70"/>
      <c r="P757" s="70"/>
      <c r="Q757" s="70"/>
      <c r="R757" s="70"/>
      <c r="S757" s="70"/>
      <c r="T757" s="70"/>
      <c r="U757" s="70"/>
      <c r="V757" s="71">
        <v>0</v>
      </c>
      <c r="W757" s="66"/>
      <c r="X757" s="66"/>
      <c r="Y757" s="35">
        <f>IF(T757=Pomocný_list!$B$4,((W757/0.75)+X757),(W757)+X757*0.75)</f>
        <v>0</v>
      </c>
      <c r="Z757" s="66"/>
      <c r="AA757" s="67"/>
      <c r="AB757" s="69"/>
      <c r="AC757" s="69"/>
      <c r="AD757" s="33" t="str">
        <f si="50" t="shared"/>
        <v>Splněna</v>
      </c>
      <c r="AE757" s="34">
        <f si="53" t="shared"/>
        <v>0</v>
      </c>
      <c r="AF757" s="34">
        <f si="51" t="shared"/>
        <v>0</v>
      </c>
      <c r="AG757" s="65"/>
      <c r="AH757" s="65"/>
      <c r="AI757" s="65"/>
      <c r="AJ757" s="65"/>
      <c r="AK757" s="65"/>
      <c r="AL757" s="65"/>
      <c r="AM757" s="65"/>
      <c r="AN757" s="65"/>
      <c r="AO757" s="65"/>
      <c r="AP757" s="37" t="b">
        <f>IF(AD757="Nesplněna","Nezpůsobilé výdaje",IFERROR(IF(T757=Pomocný_list!$B$2,AF757*Pomocný_list!$C$2,IF(T757=Pomocný_list!$B$3,AF757*Pomocný_list!$C$3,IF(T757=Pomocný_list!$B$4,AF757*Pomocný_list!$C$4,IF(T757=Pomocný_list!$B$5,AF757*Pomocný_list!$C$5,IF(T757=Pomocný_list!$B$6,AF757*Pomocný_list!$C$6,IF(T757=Pomocný_list!$B$7,AF757*Pomocný_list!$C$7,IF(T757=Pomocný_list!$B$8,AF757*Pomocný_list!$C$8))))))),"Chybné údaje"))</f>
        <v>0</v>
      </c>
      <c r="AQ757" s="45">
        <f si="52" t="shared"/>
        <v>0</v>
      </c>
      <c r="AR757" s="63"/>
      <c r="AS757" s="63"/>
      <c r="AT757" s="64"/>
      <c r="AU757" s="65"/>
      <c r="AV757" s="65"/>
      <c r="AW757" s="65"/>
      <c r="AX757" s="65"/>
      <c r="AY757" s="65"/>
      <c r="AZ757" s="65"/>
      <c r="BA757" s="65"/>
      <c r="BB757" s="65"/>
      <c r="BC757" s="65"/>
      <c r="BD757" s="65"/>
      <c r="BE757" s="65"/>
      <c r="BF757" s="65"/>
      <c r="BG757" s="65"/>
      <c r="BH757" s="65"/>
      <c r="BI757" s="65"/>
      <c r="BJ757" s="65"/>
      <c r="BK757" s="65"/>
      <c r="BL757" s="65"/>
      <c r="BM757" s="65"/>
      <c r="BN757" s="65"/>
      <c r="BO757" s="65"/>
      <c r="BP757" s="65"/>
      <c r="BQ757" s="65"/>
      <c r="BR757" s="65"/>
      <c r="BS757" s="65"/>
      <c r="BT757" s="65"/>
      <c r="BU757" s="65"/>
      <c r="BV757" s="65"/>
      <c r="BW757" s="65"/>
    </row>
    <row r="758" spans="15:75" x14ac:dyDescent="0.25">
      <c r="O758" s="70"/>
      <c r="P758" s="70"/>
      <c r="Q758" s="70"/>
      <c r="R758" s="70"/>
      <c r="S758" s="70"/>
      <c r="T758" s="70"/>
      <c r="U758" s="70"/>
      <c r="V758" s="71">
        <v>0</v>
      </c>
      <c r="W758" s="66"/>
      <c r="X758" s="66"/>
      <c r="Y758" s="35">
        <f>IF(T758=Pomocný_list!$B$4,((W758/0.75)+X758),(W758)+X758*0.75)</f>
        <v>0</v>
      </c>
      <c r="Z758" s="66"/>
      <c r="AA758" s="67"/>
      <c r="AB758" s="69"/>
      <c r="AC758" s="69"/>
      <c r="AD758" s="33" t="str">
        <f si="50" t="shared"/>
        <v>Splněna</v>
      </c>
      <c r="AE758" s="34">
        <f si="53" t="shared"/>
        <v>0</v>
      </c>
      <c r="AF758" s="34">
        <f si="51" t="shared"/>
        <v>0</v>
      </c>
      <c r="AG758" s="65"/>
      <c r="AH758" s="65"/>
      <c r="AI758" s="65"/>
      <c r="AJ758" s="65"/>
      <c r="AK758" s="65"/>
      <c r="AL758" s="65"/>
      <c r="AM758" s="65"/>
      <c r="AN758" s="65"/>
      <c r="AO758" s="65"/>
      <c r="AP758" s="37" t="b">
        <f>IF(AD758="Nesplněna","Nezpůsobilé výdaje",IFERROR(IF(T758=Pomocný_list!$B$2,AF758*Pomocný_list!$C$2,IF(T758=Pomocný_list!$B$3,AF758*Pomocný_list!$C$3,IF(T758=Pomocný_list!$B$4,AF758*Pomocný_list!$C$4,IF(T758=Pomocný_list!$B$5,AF758*Pomocný_list!$C$5,IF(T758=Pomocný_list!$B$6,AF758*Pomocný_list!$C$6,IF(T758=Pomocný_list!$B$7,AF758*Pomocný_list!$C$7,IF(T758=Pomocný_list!$B$8,AF758*Pomocný_list!$C$8))))))),"Chybné údaje"))</f>
        <v>0</v>
      </c>
      <c r="AQ758" s="45">
        <f si="52" t="shared"/>
        <v>0</v>
      </c>
      <c r="AR758" s="63"/>
      <c r="AS758" s="63"/>
      <c r="AT758" s="64"/>
      <c r="AU758" s="65"/>
      <c r="AV758" s="65"/>
      <c r="AW758" s="65"/>
      <c r="AX758" s="65"/>
      <c r="AY758" s="65"/>
      <c r="AZ758" s="65"/>
      <c r="BA758" s="65"/>
      <c r="BB758" s="65"/>
      <c r="BC758" s="65"/>
      <c r="BD758" s="65"/>
      <c r="BE758" s="65"/>
      <c r="BF758" s="65"/>
      <c r="BG758" s="65"/>
      <c r="BH758" s="65"/>
      <c r="BI758" s="65"/>
      <c r="BJ758" s="65"/>
      <c r="BK758" s="65"/>
      <c r="BL758" s="65"/>
      <c r="BM758" s="65"/>
      <c r="BN758" s="65"/>
      <c r="BO758" s="65"/>
      <c r="BP758" s="65"/>
      <c r="BQ758" s="65"/>
      <c r="BR758" s="65"/>
      <c r="BS758" s="65"/>
      <c r="BT758" s="65"/>
      <c r="BU758" s="65"/>
      <c r="BV758" s="65"/>
      <c r="BW758" s="65"/>
    </row>
    <row r="759" spans="15:75" x14ac:dyDescent="0.25">
      <c r="O759" s="70"/>
      <c r="P759" s="70"/>
      <c r="Q759" s="70"/>
      <c r="R759" s="70"/>
      <c r="S759" s="70"/>
      <c r="T759" s="70"/>
      <c r="U759" s="70"/>
      <c r="V759" s="71">
        <v>0</v>
      </c>
      <c r="W759" s="66"/>
      <c r="X759" s="66"/>
      <c r="Y759" s="35">
        <f>IF(T759=Pomocný_list!$B$4,((W759/0.75)+X759),(W759)+X759*0.75)</f>
        <v>0</v>
      </c>
      <c r="Z759" s="66"/>
      <c r="AA759" s="67"/>
      <c r="AB759" s="69"/>
      <c r="AC759" s="69"/>
      <c r="AD759" s="33" t="str">
        <f si="50" t="shared"/>
        <v>Splněna</v>
      </c>
      <c r="AE759" s="34">
        <f si="53" t="shared"/>
        <v>0</v>
      </c>
      <c r="AF759" s="34">
        <f si="51" t="shared"/>
        <v>0</v>
      </c>
      <c r="AG759" s="65"/>
      <c r="AH759" s="65"/>
      <c r="AI759" s="65"/>
      <c r="AJ759" s="65"/>
      <c r="AK759" s="65"/>
      <c r="AL759" s="65"/>
      <c r="AM759" s="65"/>
      <c r="AN759" s="65"/>
      <c r="AO759" s="65"/>
      <c r="AP759" s="37" t="b">
        <f>IF(AD759="Nesplněna","Nezpůsobilé výdaje",IFERROR(IF(T759=Pomocný_list!$B$2,AF759*Pomocný_list!$C$2,IF(T759=Pomocný_list!$B$3,AF759*Pomocný_list!$C$3,IF(T759=Pomocný_list!$B$4,AF759*Pomocný_list!$C$4,IF(T759=Pomocný_list!$B$5,AF759*Pomocný_list!$C$5,IF(T759=Pomocný_list!$B$6,AF759*Pomocný_list!$C$6,IF(T759=Pomocný_list!$B$7,AF759*Pomocný_list!$C$7,IF(T759=Pomocný_list!$B$8,AF759*Pomocný_list!$C$8))))))),"Chybné údaje"))</f>
        <v>0</v>
      </c>
      <c r="AQ759" s="45">
        <f si="52" t="shared"/>
        <v>0</v>
      </c>
      <c r="AR759" s="63"/>
      <c r="AS759" s="63"/>
      <c r="AT759" s="64"/>
      <c r="AU759" s="65"/>
      <c r="AV759" s="65"/>
      <c r="AW759" s="65"/>
      <c r="AX759" s="65"/>
      <c r="AY759" s="65"/>
      <c r="AZ759" s="65"/>
      <c r="BA759" s="65"/>
      <c r="BB759" s="65"/>
      <c r="BC759" s="65"/>
      <c r="BD759" s="65"/>
      <c r="BE759" s="65"/>
      <c r="BF759" s="65"/>
      <c r="BG759" s="65"/>
      <c r="BH759" s="65"/>
      <c r="BI759" s="65"/>
      <c r="BJ759" s="65"/>
      <c r="BK759" s="65"/>
      <c r="BL759" s="65"/>
      <c r="BM759" s="65"/>
      <c r="BN759" s="65"/>
      <c r="BO759" s="65"/>
      <c r="BP759" s="65"/>
      <c r="BQ759" s="65"/>
      <c r="BR759" s="65"/>
      <c r="BS759" s="65"/>
      <c r="BT759" s="65"/>
      <c r="BU759" s="65"/>
      <c r="BV759" s="65"/>
      <c r="BW759" s="65"/>
    </row>
    <row r="760" spans="15:75" x14ac:dyDescent="0.25">
      <c r="O760" s="70"/>
      <c r="P760" s="70"/>
      <c r="Q760" s="70"/>
      <c r="R760" s="70"/>
      <c r="S760" s="70"/>
      <c r="T760" s="70"/>
      <c r="U760" s="70"/>
      <c r="V760" s="71">
        <v>0</v>
      </c>
      <c r="W760" s="66"/>
      <c r="X760" s="66"/>
      <c r="Y760" s="35">
        <f>IF(T760=Pomocný_list!$B$4,((W760/0.75)+X760),(W760)+X760*0.75)</f>
        <v>0</v>
      </c>
      <c r="Z760" s="66"/>
      <c r="AA760" s="67"/>
      <c r="AB760" s="69"/>
      <c r="AC760" s="69"/>
      <c r="AD760" s="33" t="str">
        <f si="50" t="shared"/>
        <v>Splněna</v>
      </c>
      <c r="AE760" s="34">
        <f si="53" t="shared"/>
        <v>0</v>
      </c>
      <c r="AF760" s="34">
        <f si="51" t="shared"/>
        <v>0</v>
      </c>
      <c r="AG760" s="65"/>
      <c r="AH760" s="65"/>
      <c r="AI760" s="65"/>
      <c r="AJ760" s="65"/>
      <c r="AK760" s="65"/>
      <c r="AL760" s="65"/>
      <c r="AM760" s="65"/>
      <c r="AN760" s="65"/>
      <c r="AO760" s="65"/>
      <c r="AP760" s="37" t="b">
        <f>IF(AD760="Nesplněna","Nezpůsobilé výdaje",IFERROR(IF(T760=Pomocný_list!$B$2,AF760*Pomocný_list!$C$2,IF(T760=Pomocný_list!$B$3,AF760*Pomocný_list!$C$3,IF(T760=Pomocný_list!$B$4,AF760*Pomocný_list!$C$4,IF(T760=Pomocný_list!$B$5,AF760*Pomocný_list!$C$5,IF(T760=Pomocný_list!$B$6,AF760*Pomocný_list!$C$6,IF(T760=Pomocný_list!$B$7,AF760*Pomocný_list!$C$7,IF(T760=Pomocný_list!$B$8,AF760*Pomocný_list!$C$8))))))),"Chybné údaje"))</f>
        <v>0</v>
      </c>
      <c r="AQ760" s="45">
        <f si="52" t="shared"/>
        <v>0</v>
      </c>
      <c r="AR760" s="63"/>
      <c r="AS760" s="63"/>
      <c r="AT760" s="64"/>
      <c r="AU760" s="65"/>
      <c r="AV760" s="65"/>
      <c r="AW760" s="65"/>
      <c r="AX760" s="65"/>
      <c r="AY760" s="65"/>
      <c r="AZ760" s="65"/>
      <c r="BA760" s="65"/>
      <c r="BB760" s="65"/>
      <c r="BC760" s="65"/>
      <c r="BD760" s="65"/>
      <c r="BE760" s="65"/>
      <c r="BF760" s="65"/>
      <c r="BG760" s="65"/>
      <c r="BH760" s="65"/>
      <c r="BI760" s="65"/>
      <c r="BJ760" s="65"/>
      <c r="BK760" s="65"/>
      <c r="BL760" s="65"/>
      <c r="BM760" s="65"/>
      <c r="BN760" s="65"/>
      <c r="BO760" s="65"/>
      <c r="BP760" s="65"/>
      <c r="BQ760" s="65"/>
      <c r="BR760" s="65"/>
      <c r="BS760" s="65"/>
      <c r="BT760" s="65"/>
      <c r="BU760" s="65"/>
      <c r="BV760" s="65"/>
      <c r="BW760" s="65"/>
    </row>
    <row r="761" spans="15:75" x14ac:dyDescent="0.25">
      <c r="O761" s="70"/>
      <c r="P761" s="70"/>
      <c r="Q761" s="70"/>
      <c r="R761" s="70"/>
      <c r="S761" s="70"/>
      <c r="T761" s="70"/>
      <c r="U761" s="70"/>
      <c r="V761" s="71">
        <v>0</v>
      </c>
      <c r="W761" s="66"/>
      <c r="X761" s="66"/>
      <c r="Y761" s="35">
        <f>IF(T761=Pomocný_list!$B$4,((W761/0.75)+X761),(W761)+X761*0.75)</f>
        <v>0</v>
      </c>
      <c r="Z761" s="66"/>
      <c r="AA761" s="67"/>
      <c r="AB761" s="69"/>
      <c r="AC761" s="69"/>
      <c r="AD761" s="33" t="str">
        <f si="50" t="shared"/>
        <v>Splněna</v>
      </c>
      <c r="AE761" s="34">
        <f si="53" t="shared"/>
        <v>0</v>
      </c>
      <c r="AF761" s="34">
        <f si="51" t="shared"/>
        <v>0</v>
      </c>
      <c r="AG761" s="65"/>
      <c r="AH761" s="65"/>
      <c r="AI761" s="65"/>
      <c r="AJ761" s="65"/>
      <c r="AK761" s="65"/>
      <c r="AL761" s="65"/>
      <c r="AM761" s="65"/>
      <c r="AN761" s="65"/>
      <c r="AO761" s="65"/>
      <c r="AP761" s="37" t="b">
        <f>IF(AD761="Nesplněna","Nezpůsobilé výdaje",IFERROR(IF(T761=Pomocný_list!$B$2,AF761*Pomocný_list!$C$2,IF(T761=Pomocný_list!$B$3,AF761*Pomocný_list!$C$3,IF(T761=Pomocný_list!$B$4,AF761*Pomocný_list!$C$4,IF(T761=Pomocný_list!$B$5,AF761*Pomocný_list!$C$5,IF(T761=Pomocný_list!$B$6,AF761*Pomocný_list!$C$6,IF(T761=Pomocný_list!$B$7,AF761*Pomocný_list!$C$7,IF(T761=Pomocný_list!$B$8,AF761*Pomocný_list!$C$8))))))),"Chybné údaje"))</f>
        <v>0</v>
      </c>
      <c r="AQ761" s="45">
        <f si="52" t="shared"/>
        <v>0</v>
      </c>
      <c r="AR761" s="63"/>
      <c r="AS761" s="63"/>
      <c r="AT761" s="64"/>
      <c r="AU761" s="65"/>
      <c r="AV761" s="65"/>
      <c r="AW761" s="65"/>
      <c r="AX761" s="65"/>
      <c r="AY761" s="65"/>
      <c r="AZ761" s="65"/>
      <c r="BA761" s="65"/>
      <c r="BB761" s="65"/>
      <c r="BC761" s="65"/>
      <c r="BD761" s="65"/>
      <c r="BE761" s="65"/>
      <c r="BF761" s="65"/>
      <c r="BG761" s="65"/>
      <c r="BH761" s="65"/>
      <c r="BI761" s="65"/>
      <c r="BJ761" s="65"/>
      <c r="BK761" s="65"/>
      <c r="BL761" s="65"/>
      <c r="BM761" s="65"/>
      <c r="BN761" s="65"/>
      <c r="BO761" s="65"/>
      <c r="BP761" s="65"/>
      <c r="BQ761" s="65"/>
      <c r="BR761" s="65"/>
      <c r="BS761" s="65"/>
      <c r="BT761" s="65"/>
      <c r="BU761" s="65"/>
      <c r="BV761" s="65"/>
      <c r="BW761" s="65"/>
    </row>
    <row r="762" spans="15:75" x14ac:dyDescent="0.25">
      <c r="O762" s="70"/>
      <c r="P762" s="70"/>
      <c r="Q762" s="70"/>
      <c r="R762" s="70"/>
      <c r="S762" s="70"/>
      <c r="T762" s="70"/>
      <c r="U762" s="70"/>
      <c r="V762" s="71">
        <v>0</v>
      </c>
      <c r="W762" s="66"/>
      <c r="X762" s="66"/>
      <c r="Y762" s="35">
        <f>IF(T762=Pomocný_list!$B$4,((W762/0.75)+X762),(W762)+X762*0.75)</f>
        <v>0</v>
      </c>
      <c r="Z762" s="66"/>
      <c r="AA762" s="67"/>
      <c r="AB762" s="69"/>
      <c r="AC762" s="69"/>
      <c r="AD762" s="33" t="str">
        <f si="50" t="shared"/>
        <v>Splněna</v>
      </c>
      <c r="AE762" s="34">
        <f si="53" t="shared"/>
        <v>0</v>
      </c>
      <c r="AF762" s="34">
        <f si="51" t="shared"/>
        <v>0</v>
      </c>
      <c r="AG762" s="65"/>
      <c r="AH762" s="65"/>
      <c r="AI762" s="65"/>
      <c r="AJ762" s="65"/>
      <c r="AK762" s="65"/>
      <c r="AL762" s="65"/>
      <c r="AM762" s="65"/>
      <c r="AN762" s="65"/>
      <c r="AO762" s="65"/>
      <c r="AP762" s="37" t="b">
        <f>IF(AD762="Nesplněna","Nezpůsobilé výdaje",IFERROR(IF(T762=Pomocný_list!$B$2,AF762*Pomocný_list!$C$2,IF(T762=Pomocný_list!$B$3,AF762*Pomocný_list!$C$3,IF(T762=Pomocný_list!$B$4,AF762*Pomocný_list!$C$4,IF(T762=Pomocný_list!$B$5,AF762*Pomocný_list!$C$5,IF(T762=Pomocný_list!$B$6,AF762*Pomocný_list!$C$6,IF(T762=Pomocný_list!$B$7,AF762*Pomocný_list!$C$7,IF(T762=Pomocný_list!$B$8,AF762*Pomocný_list!$C$8))))))),"Chybné údaje"))</f>
        <v>0</v>
      </c>
      <c r="AQ762" s="45">
        <f si="52" t="shared"/>
        <v>0</v>
      </c>
      <c r="AR762" s="63"/>
      <c r="AS762" s="63"/>
      <c r="AT762" s="64"/>
      <c r="AU762" s="65"/>
      <c r="AV762" s="65"/>
      <c r="AW762" s="65"/>
      <c r="AX762" s="65"/>
      <c r="AY762" s="65"/>
      <c r="AZ762" s="65"/>
      <c r="BA762" s="65"/>
      <c r="BB762" s="65"/>
      <c r="BC762" s="65"/>
      <c r="BD762" s="65"/>
      <c r="BE762" s="65"/>
      <c r="BF762" s="65"/>
      <c r="BG762" s="65"/>
      <c r="BH762" s="65"/>
      <c r="BI762" s="65"/>
      <c r="BJ762" s="65"/>
      <c r="BK762" s="65"/>
      <c r="BL762" s="65"/>
      <c r="BM762" s="65"/>
      <c r="BN762" s="65"/>
      <c r="BO762" s="65"/>
      <c r="BP762" s="65"/>
      <c r="BQ762" s="65"/>
      <c r="BR762" s="65"/>
      <c r="BS762" s="65"/>
      <c r="BT762" s="65"/>
      <c r="BU762" s="65"/>
      <c r="BV762" s="65"/>
      <c r="BW762" s="65"/>
    </row>
    <row r="763" spans="15:75" x14ac:dyDescent="0.25">
      <c r="O763" s="70"/>
      <c r="P763" s="70"/>
      <c r="Q763" s="70"/>
      <c r="R763" s="70"/>
      <c r="S763" s="70"/>
      <c r="T763" s="70"/>
      <c r="U763" s="70"/>
      <c r="V763" s="71">
        <v>0</v>
      </c>
      <c r="W763" s="66"/>
      <c r="X763" s="66"/>
      <c r="Y763" s="35">
        <f>IF(T763=Pomocný_list!$B$4,((W763/0.75)+X763),(W763)+X763*0.75)</f>
        <v>0</v>
      </c>
      <c r="Z763" s="66"/>
      <c r="AA763" s="67"/>
      <c r="AB763" s="69"/>
      <c r="AC763" s="69"/>
      <c r="AD763" s="33" t="str">
        <f si="50" t="shared"/>
        <v>Splněna</v>
      </c>
      <c r="AE763" s="34">
        <f si="53" t="shared"/>
        <v>0</v>
      </c>
      <c r="AF763" s="34">
        <f si="51" t="shared"/>
        <v>0</v>
      </c>
      <c r="AG763" s="65"/>
      <c r="AH763" s="65"/>
      <c r="AI763" s="65"/>
      <c r="AJ763" s="65"/>
      <c r="AK763" s="65"/>
      <c r="AL763" s="65"/>
      <c r="AM763" s="65"/>
      <c r="AN763" s="65"/>
      <c r="AO763" s="65"/>
      <c r="AP763" s="37" t="b">
        <f>IF(AD763="Nesplněna","Nezpůsobilé výdaje",IFERROR(IF(T763=Pomocný_list!$B$2,AF763*Pomocný_list!$C$2,IF(T763=Pomocný_list!$B$3,AF763*Pomocný_list!$C$3,IF(T763=Pomocný_list!$B$4,AF763*Pomocný_list!$C$4,IF(T763=Pomocný_list!$B$5,AF763*Pomocný_list!$C$5,IF(T763=Pomocný_list!$B$6,AF763*Pomocný_list!$C$6,IF(T763=Pomocný_list!$B$7,AF763*Pomocný_list!$C$7,IF(T763=Pomocný_list!$B$8,AF763*Pomocný_list!$C$8))))))),"Chybné údaje"))</f>
        <v>0</v>
      </c>
      <c r="AQ763" s="45">
        <f si="52" t="shared"/>
        <v>0</v>
      </c>
      <c r="AR763" s="63"/>
      <c r="AS763" s="63"/>
      <c r="AT763" s="64"/>
      <c r="AU763" s="65"/>
      <c r="AV763" s="65"/>
      <c r="AW763" s="65"/>
      <c r="AX763" s="65"/>
      <c r="AY763" s="65"/>
      <c r="AZ763" s="65"/>
      <c r="BA763" s="65"/>
      <c r="BB763" s="65"/>
      <c r="BC763" s="65"/>
      <c r="BD763" s="65"/>
      <c r="BE763" s="65"/>
      <c r="BF763" s="65"/>
      <c r="BG763" s="65"/>
      <c r="BH763" s="65"/>
      <c r="BI763" s="65"/>
      <c r="BJ763" s="65"/>
      <c r="BK763" s="65"/>
      <c r="BL763" s="65"/>
      <c r="BM763" s="65"/>
      <c r="BN763" s="65"/>
      <c r="BO763" s="65"/>
      <c r="BP763" s="65"/>
      <c r="BQ763" s="65"/>
      <c r="BR763" s="65"/>
      <c r="BS763" s="65"/>
      <c r="BT763" s="65"/>
      <c r="BU763" s="65"/>
      <c r="BV763" s="65"/>
      <c r="BW763" s="65"/>
    </row>
    <row r="764" spans="15:75" x14ac:dyDescent="0.25">
      <c r="O764" s="70"/>
      <c r="P764" s="70"/>
      <c r="Q764" s="70"/>
      <c r="R764" s="70"/>
      <c r="S764" s="70"/>
      <c r="T764" s="70"/>
      <c r="U764" s="70"/>
      <c r="V764" s="71">
        <v>0</v>
      </c>
      <c r="W764" s="66"/>
      <c r="X764" s="66"/>
      <c r="Y764" s="35">
        <f>IF(T764=Pomocný_list!$B$4,((W764/0.75)+X764),(W764)+X764*0.75)</f>
        <v>0</v>
      </c>
      <c r="Z764" s="66"/>
      <c r="AA764" s="67"/>
      <c r="AB764" s="69"/>
      <c r="AC764" s="69"/>
      <c r="AD764" s="33" t="str">
        <f si="50" t="shared"/>
        <v>Splněna</v>
      </c>
      <c r="AE764" s="34">
        <f si="53" t="shared"/>
        <v>0</v>
      </c>
      <c r="AF764" s="34">
        <f si="51" t="shared"/>
        <v>0</v>
      </c>
      <c r="AG764" s="65"/>
      <c r="AH764" s="65"/>
      <c r="AI764" s="65"/>
      <c r="AJ764" s="65"/>
      <c r="AK764" s="65"/>
      <c r="AL764" s="65"/>
      <c r="AM764" s="65"/>
      <c r="AN764" s="65"/>
      <c r="AO764" s="65"/>
      <c r="AP764" s="37" t="b">
        <f>IF(AD764="Nesplněna","Nezpůsobilé výdaje",IFERROR(IF(T764=Pomocný_list!$B$2,AF764*Pomocný_list!$C$2,IF(T764=Pomocný_list!$B$3,AF764*Pomocný_list!$C$3,IF(T764=Pomocný_list!$B$4,AF764*Pomocný_list!$C$4,IF(T764=Pomocný_list!$B$5,AF764*Pomocný_list!$C$5,IF(T764=Pomocný_list!$B$6,AF764*Pomocný_list!$C$6,IF(T764=Pomocný_list!$B$7,AF764*Pomocný_list!$C$7,IF(T764=Pomocný_list!$B$8,AF764*Pomocný_list!$C$8))))))),"Chybné údaje"))</f>
        <v>0</v>
      </c>
      <c r="AQ764" s="45">
        <f si="52" t="shared"/>
        <v>0</v>
      </c>
      <c r="AR764" s="63"/>
      <c r="AS764" s="63"/>
      <c r="AT764" s="64"/>
      <c r="AU764" s="65"/>
      <c r="AV764" s="65"/>
      <c r="AW764" s="65"/>
      <c r="AX764" s="65"/>
      <c r="AY764" s="65"/>
      <c r="AZ764" s="65"/>
      <c r="BA764" s="65"/>
      <c r="BB764" s="65"/>
      <c r="BC764" s="65"/>
      <c r="BD764" s="65"/>
      <c r="BE764" s="65"/>
      <c r="BF764" s="65"/>
      <c r="BG764" s="65"/>
      <c r="BH764" s="65"/>
      <c r="BI764" s="65"/>
      <c r="BJ764" s="65"/>
      <c r="BK764" s="65"/>
      <c r="BL764" s="65"/>
      <c r="BM764" s="65"/>
      <c r="BN764" s="65"/>
      <c r="BO764" s="65"/>
      <c r="BP764" s="65"/>
      <c r="BQ764" s="65"/>
      <c r="BR764" s="65"/>
      <c r="BS764" s="65"/>
      <c r="BT764" s="65"/>
      <c r="BU764" s="65"/>
      <c r="BV764" s="65"/>
      <c r="BW764" s="65"/>
    </row>
    <row r="765" spans="15:75" x14ac:dyDescent="0.25">
      <c r="O765" s="70"/>
      <c r="P765" s="70"/>
      <c r="Q765" s="70"/>
      <c r="R765" s="70"/>
      <c r="S765" s="70"/>
      <c r="T765" s="70"/>
      <c r="U765" s="70"/>
      <c r="V765" s="71">
        <v>0</v>
      </c>
      <c r="W765" s="66"/>
      <c r="X765" s="66"/>
      <c r="Y765" s="35">
        <f>IF(T765=Pomocný_list!$B$4,((W765/0.75)+X765),(W765)+X765*0.75)</f>
        <v>0</v>
      </c>
      <c r="Z765" s="66"/>
      <c r="AA765" s="67"/>
      <c r="AB765" s="69"/>
      <c r="AC765" s="69"/>
      <c r="AD765" s="33" t="str">
        <f si="50" t="shared"/>
        <v>Splněna</v>
      </c>
      <c r="AE765" s="34">
        <f si="53" t="shared"/>
        <v>0</v>
      </c>
      <c r="AF765" s="34">
        <f si="51" t="shared"/>
        <v>0</v>
      </c>
      <c r="AG765" s="65"/>
      <c r="AH765" s="65"/>
      <c r="AI765" s="65"/>
      <c r="AJ765" s="65"/>
      <c r="AK765" s="65"/>
      <c r="AL765" s="65"/>
      <c r="AM765" s="65"/>
      <c r="AN765" s="65"/>
      <c r="AO765" s="65"/>
      <c r="AP765" s="37" t="b">
        <f>IF(AD765="Nesplněna","Nezpůsobilé výdaje",IFERROR(IF(T765=Pomocný_list!$B$2,AF765*Pomocný_list!$C$2,IF(T765=Pomocný_list!$B$3,AF765*Pomocný_list!$C$3,IF(T765=Pomocný_list!$B$4,AF765*Pomocný_list!$C$4,IF(T765=Pomocný_list!$B$5,AF765*Pomocný_list!$C$5,IF(T765=Pomocný_list!$B$6,AF765*Pomocný_list!$C$6,IF(T765=Pomocný_list!$B$7,AF765*Pomocný_list!$C$7,IF(T765=Pomocný_list!$B$8,AF765*Pomocný_list!$C$8))))))),"Chybné údaje"))</f>
        <v>0</v>
      </c>
      <c r="AQ765" s="45">
        <f si="52" t="shared"/>
        <v>0</v>
      </c>
      <c r="AR765" s="63"/>
      <c r="AS765" s="63"/>
      <c r="AT765" s="64"/>
      <c r="AU765" s="65"/>
      <c r="AV765" s="65"/>
      <c r="AW765" s="65"/>
      <c r="AX765" s="65"/>
      <c r="AY765" s="65"/>
      <c r="AZ765" s="65"/>
      <c r="BA765" s="65"/>
      <c r="BB765" s="65"/>
      <c r="BC765" s="65"/>
      <c r="BD765" s="65"/>
      <c r="BE765" s="65"/>
      <c r="BF765" s="65"/>
      <c r="BG765" s="65"/>
      <c r="BH765" s="65"/>
      <c r="BI765" s="65"/>
      <c r="BJ765" s="65"/>
      <c r="BK765" s="65"/>
      <c r="BL765" s="65"/>
      <c r="BM765" s="65"/>
      <c r="BN765" s="65"/>
      <c r="BO765" s="65"/>
      <c r="BP765" s="65"/>
      <c r="BQ765" s="65"/>
      <c r="BR765" s="65"/>
      <c r="BS765" s="65"/>
      <c r="BT765" s="65"/>
      <c r="BU765" s="65"/>
      <c r="BV765" s="65"/>
      <c r="BW765" s="65"/>
    </row>
    <row r="766" spans="15:75" x14ac:dyDescent="0.25">
      <c r="O766" s="70"/>
      <c r="P766" s="70"/>
      <c r="Q766" s="70"/>
      <c r="R766" s="70"/>
      <c r="S766" s="70"/>
      <c r="T766" s="70"/>
      <c r="U766" s="70"/>
      <c r="V766" s="71">
        <v>0</v>
      </c>
      <c r="W766" s="66"/>
      <c r="X766" s="66"/>
      <c r="Y766" s="35">
        <f>IF(T766=Pomocný_list!$B$4,((W766/0.75)+X766),(W766)+X766*0.75)</f>
        <v>0</v>
      </c>
      <c r="Z766" s="66"/>
      <c r="AA766" s="67"/>
      <c r="AB766" s="69"/>
      <c r="AC766" s="69"/>
      <c r="AD766" s="33" t="str">
        <f si="50" t="shared"/>
        <v>Splněna</v>
      </c>
      <c r="AE766" s="34">
        <f si="53" t="shared"/>
        <v>0</v>
      </c>
      <c r="AF766" s="34">
        <f si="51" t="shared"/>
        <v>0</v>
      </c>
      <c r="AG766" s="65"/>
      <c r="AH766" s="65"/>
      <c r="AI766" s="65"/>
      <c r="AJ766" s="65"/>
      <c r="AK766" s="65"/>
      <c r="AL766" s="65"/>
      <c r="AM766" s="65"/>
      <c r="AN766" s="65"/>
      <c r="AO766" s="65"/>
      <c r="AP766" s="37" t="b">
        <f>IF(AD766="Nesplněna","Nezpůsobilé výdaje",IFERROR(IF(T766=Pomocný_list!$B$2,AF766*Pomocný_list!$C$2,IF(T766=Pomocný_list!$B$3,AF766*Pomocný_list!$C$3,IF(T766=Pomocný_list!$B$4,AF766*Pomocný_list!$C$4,IF(T766=Pomocný_list!$B$5,AF766*Pomocný_list!$C$5,IF(T766=Pomocný_list!$B$6,AF766*Pomocný_list!$C$6,IF(T766=Pomocný_list!$B$7,AF766*Pomocný_list!$C$7,IF(T766=Pomocný_list!$B$8,AF766*Pomocný_list!$C$8))))))),"Chybné údaje"))</f>
        <v>0</v>
      </c>
      <c r="AQ766" s="45">
        <f si="52" t="shared"/>
        <v>0</v>
      </c>
      <c r="AR766" s="63"/>
      <c r="AS766" s="63"/>
      <c r="AT766" s="64"/>
      <c r="AU766" s="65"/>
      <c r="AV766" s="65"/>
      <c r="AW766" s="65"/>
      <c r="AX766" s="65"/>
      <c r="AY766" s="65"/>
      <c r="AZ766" s="65"/>
      <c r="BA766" s="65"/>
      <c r="BB766" s="65"/>
      <c r="BC766" s="65"/>
      <c r="BD766" s="65"/>
      <c r="BE766" s="65"/>
      <c r="BF766" s="65"/>
      <c r="BG766" s="65"/>
      <c r="BH766" s="65"/>
      <c r="BI766" s="65"/>
      <c r="BJ766" s="65"/>
      <c r="BK766" s="65"/>
      <c r="BL766" s="65"/>
      <c r="BM766" s="65"/>
      <c r="BN766" s="65"/>
      <c r="BO766" s="65"/>
      <c r="BP766" s="65"/>
      <c r="BQ766" s="65"/>
      <c r="BR766" s="65"/>
      <c r="BS766" s="65"/>
      <c r="BT766" s="65"/>
      <c r="BU766" s="65"/>
      <c r="BV766" s="65"/>
      <c r="BW766" s="65"/>
    </row>
    <row r="767" spans="15:75" x14ac:dyDescent="0.25">
      <c r="O767" s="70"/>
      <c r="P767" s="70"/>
      <c r="Q767" s="70"/>
      <c r="R767" s="70"/>
      <c r="S767" s="70"/>
      <c r="T767" s="70"/>
      <c r="U767" s="70"/>
      <c r="V767" s="71">
        <v>0</v>
      </c>
      <c r="W767" s="66"/>
      <c r="X767" s="66"/>
      <c r="Y767" s="35">
        <f>IF(T767=Pomocný_list!$B$4,((W767/0.75)+X767),(W767)+X767*0.75)</f>
        <v>0</v>
      </c>
      <c r="Z767" s="66"/>
      <c r="AA767" s="67"/>
      <c r="AB767" s="69"/>
      <c r="AC767" s="69"/>
      <c r="AD767" s="33" t="str">
        <f si="50" t="shared"/>
        <v>Splněna</v>
      </c>
      <c r="AE767" s="34">
        <f si="53" t="shared"/>
        <v>0</v>
      </c>
      <c r="AF767" s="34">
        <f si="51" t="shared"/>
        <v>0</v>
      </c>
      <c r="AG767" s="65"/>
      <c r="AH767" s="65"/>
      <c r="AI767" s="65"/>
      <c r="AJ767" s="65"/>
      <c r="AK767" s="65"/>
      <c r="AL767" s="65"/>
      <c r="AM767" s="65"/>
      <c r="AN767" s="65"/>
      <c r="AO767" s="65"/>
      <c r="AP767" s="37" t="b">
        <f>IF(AD767="Nesplněna","Nezpůsobilé výdaje",IFERROR(IF(T767=Pomocný_list!$B$2,AF767*Pomocný_list!$C$2,IF(T767=Pomocný_list!$B$3,AF767*Pomocný_list!$C$3,IF(T767=Pomocný_list!$B$4,AF767*Pomocný_list!$C$4,IF(T767=Pomocný_list!$B$5,AF767*Pomocný_list!$C$5,IF(T767=Pomocný_list!$B$6,AF767*Pomocný_list!$C$6,IF(T767=Pomocný_list!$B$7,AF767*Pomocný_list!$C$7,IF(T767=Pomocný_list!$B$8,AF767*Pomocný_list!$C$8))))))),"Chybné údaje"))</f>
        <v>0</v>
      </c>
      <c r="AQ767" s="45">
        <f si="52" t="shared"/>
        <v>0</v>
      </c>
      <c r="AR767" s="63"/>
      <c r="AS767" s="63"/>
      <c r="AT767" s="64"/>
      <c r="AU767" s="65"/>
      <c r="AV767" s="65"/>
      <c r="AW767" s="65"/>
      <c r="AX767" s="65"/>
      <c r="AY767" s="65"/>
      <c r="AZ767" s="65"/>
      <c r="BA767" s="65"/>
      <c r="BB767" s="65"/>
      <c r="BC767" s="65"/>
      <c r="BD767" s="65"/>
      <c r="BE767" s="65"/>
      <c r="BF767" s="65"/>
      <c r="BG767" s="65"/>
      <c r="BH767" s="65"/>
      <c r="BI767" s="65"/>
      <c r="BJ767" s="65"/>
      <c r="BK767" s="65"/>
      <c r="BL767" s="65"/>
      <c r="BM767" s="65"/>
      <c r="BN767" s="65"/>
      <c r="BO767" s="65"/>
      <c r="BP767" s="65"/>
      <c r="BQ767" s="65"/>
      <c r="BR767" s="65"/>
      <c r="BS767" s="65"/>
      <c r="BT767" s="65"/>
      <c r="BU767" s="65"/>
      <c r="BV767" s="65"/>
      <c r="BW767" s="65"/>
    </row>
    <row r="768" spans="15:75" x14ac:dyDescent="0.25">
      <c r="O768" s="70"/>
      <c r="P768" s="70"/>
      <c r="Q768" s="70"/>
      <c r="R768" s="70"/>
      <c r="S768" s="70"/>
      <c r="T768" s="70"/>
      <c r="U768" s="70"/>
      <c r="V768" s="71">
        <v>0</v>
      </c>
      <c r="W768" s="66"/>
      <c r="X768" s="66"/>
      <c r="Y768" s="35">
        <f>IF(T768=Pomocný_list!$B$4,((W768/0.75)+X768),(W768)+X768*0.75)</f>
        <v>0</v>
      </c>
      <c r="Z768" s="66"/>
      <c r="AA768" s="67"/>
      <c r="AB768" s="69"/>
      <c r="AC768" s="69"/>
      <c r="AD768" s="33" t="str">
        <f si="50" t="shared"/>
        <v>Splněna</v>
      </c>
      <c r="AE768" s="34">
        <f si="53" t="shared"/>
        <v>0</v>
      </c>
      <c r="AF768" s="34">
        <f si="51" t="shared"/>
        <v>0</v>
      </c>
      <c r="AG768" s="65"/>
      <c r="AH768" s="65"/>
      <c r="AI768" s="65"/>
      <c r="AJ768" s="65"/>
      <c r="AK768" s="65"/>
      <c r="AL768" s="65"/>
      <c r="AM768" s="65"/>
      <c r="AN768" s="65"/>
      <c r="AO768" s="65"/>
      <c r="AP768" s="37" t="b">
        <f>IF(AD768="Nesplněna","Nezpůsobilé výdaje",IFERROR(IF(T768=Pomocný_list!$B$2,AF768*Pomocný_list!$C$2,IF(T768=Pomocný_list!$B$3,AF768*Pomocný_list!$C$3,IF(T768=Pomocný_list!$B$4,AF768*Pomocný_list!$C$4,IF(T768=Pomocný_list!$B$5,AF768*Pomocný_list!$C$5,IF(T768=Pomocný_list!$B$6,AF768*Pomocný_list!$C$6,IF(T768=Pomocný_list!$B$7,AF768*Pomocný_list!$C$7,IF(T768=Pomocný_list!$B$8,AF768*Pomocný_list!$C$8))))))),"Chybné údaje"))</f>
        <v>0</v>
      </c>
      <c r="AQ768" s="45">
        <f si="52" t="shared"/>
        <v>0</v>
      </c>
      <c r="AR768" s="63"/>
      <c r="AS768" s="63"/>
      <c r="AT768" s="64"/>
      <c r="AU768" s="65"/>
      <c r="AV768" s="65"/>
      <c r="AW768" s="65"/>
      <c r="AX768" s="65"/>
      <c r="AY768" s="65"/>
      <c r="AZ768" s="65"/>
      <c r="BA768" s="65"/>
      <c r="BB768" s="65"/>
      <c r="BC768" s="65"/>
      <c r="BD768" s="65"/>
      <c r="BE768" s="65"/>
      <c r="BF768" s="65"/>
      <c r="BG768" s="65"/>
      <c r="BH768" s="65"/>
      <c r="BI768" s="65"/>
      <c r="BJ768" s="65"/>
      <c r="BK768" s="65"/>
      <c r="BL768" s="65"/>
      <c r="BM768" s="65"/>
      <c r="BN768" s="65"/>
      <c r="BO768" s="65"/>
      <c r="BP768" s="65"/>
      <c r="BQ768" s="65"/>
      <c r="BR768" s="65"/>
      <c r="BS768" s="65"/>
      <c r="BT768" s="65"/>
      <c r="BU768" s="65"/>
      <c r="BV768" s="65"/>
      <c r="BW768" s="65"/>
    </row>
    <row r="769" spans="15:75" x14ac:dyDescent="0.25">
      <c r="O769" s="70"/>
      <c r="P769" s="70"/>
      <c r="Q769" s="70"/>
      <c r="R769" s="70"/>
      <c r="S769" s="70"/>
      <c r="T769" s="70"/>
      <c r="U769" s="70"/>
      <c r="V769" s="71">
        <v>0</v>
      </c>
      <c r="W769" s="66"/>
      <c r="X769" s="66"/>
      <c r="Y769" s="35">
        <f>IF(T769=Pomocný_list!$B$4,((W769/0.75)+X769),(W769)+X769*0.75)</f>
        <v>0</v>
      </c>
      <c r="Z769" s="66"/>
      <c r="AA769" s="67"/>
      <c r="AB769" s="69"/>
      <c r="AC769" s="69"/>
      <c r="AD769" s="33" t="str">
        <f si="50" t="shared"/>
        <v>Splněna</v>
      </c>
      <c r="AE769" s="34">
        <f si="53" t="shared"/>
        <v>0</v>
      </c>
      <c r="AF769" s="34">
        <f si="51" t="shared"/>
        <v>0</v>
      </c>
      <c r="AG769" s="65"/>
      <c r="AH769" s="65"/>
      <c r="AI769" s="65"/>
      <c r="AJ769" s="65"/>
      <c r="AK769" s="65"/>
      <c r="AL769" s="65"/>
      <c r="AM769" s="65"/>
      <c r="AN769" s="65"/>
      <c r="AO769" s="65"/>
      <c r="AP769" s="37" t="b">
        <f>IF(AD769="Nesplněna","Nezpůsobilé výdaje",IFERROR(IF(T769=Pomocný_list!$B$2,AF769*Pomocný_list!$C$2,IF(T769=Pomocný_list!$B$3,AF769*Pomocný_list!$C$3,IF(T769=Pomocný_list!$B$4,AF769*Pomocný_list!$C$4,IF(T769=Pomocný_list!$B$5,AF769*Pomocný_list!$C$5,IF(T769=Pomocný_list!$B$6,AF769*Pomocný_list!$C$6,IF(T769=Pomocný_list!$B$7,AF769*Pomocný_list!$C$7,IF(T769=Pomocný_list!$B$8,AF769*Pomocný_list!$C$8))))))),"Chybné údaje"))</f>
        <v>0</v>
      </c>
      <c r="AQ769" s="45">
        <f si="52" t="shared"/>
        <v>0</v>
      </c>
      <c r="AR769" s="63"/>
      <c r="AS769" s="63"/>
      <c r="AT769" s="64"/>
      <c r="AU769" s="65"/>
      <c r="AV769" s="65"/>
      <c r="AW769" s="65"/>
      <c r="AX769" s="65"/>
      <c r="AY769" s="65"/>
      <c r="AZ769" s="65"/>
      <c r="BA769" s="65"/>
      <c r="BB769" s="65"/>
      <c r="BC769" s="65"/>
      <c r="BD769" s="65"/>
      <c r="BE769" s="65"/>
      <c r="BF769" s="65"/>
      <c r="BG769" s="65"/>
      <c r="BH769" s="65"/>
      <c r="BI769" s="65"/>
      <c r="BJ769" s="65"/>
      <c r="BK769" s="65"/>
      <c r="BL769" s="65"/>
      <c r="BM769" s="65"/>
      <c r="BN769" s="65"/>
      <c r="BO769" s="65"/>
      <c r="BP769" s="65"/>
      <c r="BQ769" s="65"/>
      <c r="BR769" s="65"/>
      <c r="BS769" s="65"/>
      <c r="BT769" s="65"/>
      <c r="BU769" s="65"/>
      <c r="BV769" s="65"/>
      <c r="BW769" s="65"/>
    </row>
    <row r="770" spans="15:75" x14ac:dyDescent="0.25">
      <c r="O770" s="70"/>
      <c r="P770" s="70"/>
      <c r="Q770" s="70"/>
      <c r="R770" s="70"/>
      <c r="S770" s="70"/>
      <c r="T770" s="70"/>
      <c r="U770" s="70"/>
      <c r="V770" s="71">
        <v>0</v>
      </c>
      <c r="W770" s="66"/>
      <c r="X770" s="66"/>
      <c r="Y770" s="35">
        <f>IF(T770=Pomocný_list!$B$4,((W770/0.75)+X770),(W770)+X770*0.75)</f>
        <v>0</v>
      </c>
      <c r="Z770" s="66"/>
      <c r="AA770" s="67"/>
      <c r="AB770" s="69"/>
      <c r="AC770" s="69"/>
      <c r="AD770" s="33" t="str">
        <f si="50" t="shared"/>
        <v>Splněna</v>
      </c>
      <c r="AE770" s="34">
        <f si="53" t="shared"/>
        <v>0</v>
      </c>
      <c r="AF770" s="34">
        <f si="51" t="shared"/>
        <v>0</v>
      </c>
      <c r="AG770" s="65"/>
      <c r="AH770" s="65"/>
      <c r="AI770" s="65"/>
      <c r="AJ770" s="65"/>
      <c r="AK770" s="65"/>
      <c r="AL770" s="65"/>
      <c r="AM770" s="65"/>
      <c r="AN770" s="65"/>
      <c r="AO770" s="65"/>
      <c r="AP770" s="37" t="b">
        <f>IF(AD770="Nesplněna","Nezpůsobilé výdaje",IFERROR(IF(T770=Pomocný_list!$B$2,AF770*Pomocný_list!$C$2,IF(T770=Pomocný_list!$B$3,AF770*Pomocný_list!$C$3,IF(T770=Pomocný_list!$B$4,AF770*Pomocný_list!$C$4,IF(T770=Pomocný_list!$B$5,AF770*Pomocný_list!$C$5,IF(T770=Pomocný_list!$B$6,AF770*Pomocný_list!$C$6,IF(T770=Pomocný_list!$B$7,AF770*Pomocný_list!$C$7,IF(T770=Pomocný_list!$B$8,AF770*Pomocný_list!$C$8))))))),"Chybné údaje"))</f>
        <v>0</v>
      </c>
      <c r="AQ770" s="45">
        <f si="52" t="shared"/>
        <v>0</v>
      </c>
      <c r="AR770" s="63"/>
      <c r="AS770" s="63"/>
      <c r="AT770" s="64"/>
      <c r="AU770" s="65"/>
      <c r="AV770" s="65"/>
      <c r="AW770" s="65"/>
      <c r="AX770" s="65"/>
      <c r="AY770" s="65"/>
      <c r="AZ770" s="65"/>
      <c r="BA770" s="65"/>
      <c r="BB770" s="65"/>
      <c r="BC770" s="65"/>
      <c r="BD770" s="65"/>
      <c r="BE770" s="65"/>
      <c r="BF770" s="65"/>
      <c r="BG770" s="65"/>
      <c r="BH770" s="65"/>
      <c r="BI770" s="65"/>
      <c r="BJ770" s="65"/>
      <c r="BK770" s="65"/>
      <c r="BL770" s="65"/>
      <c r="BM770" s="65"/>
      <c r="BN770" s="65"/>
      <c r="BO770" s="65"/>
      <c r="BP770" s="65"/>
      <c r="BQ770" s="65"/>
      <c r="BR770" s="65"/>
      <c r="BS770" s="65"/>
      <c r="BT770" s="65"/>
      <c r="BU770" s="65"/>
      <c r="BV770" s="65"/>
      <c r="BW770" s="65"/>
    </row>
    <row r="771" spans="15:75" x14ac:dyDescent="0.25">
      <c r="O771" s="70"/>
      <c r="P771" s="70"/>
      <c r="Q771" s="70"/>
      <c r="R771" s="70"/>
      <c r="S771" s="70"/>
      <c r="T771" s="70"/>
      <c r="U771" s="70"/>
      <c r="V771" s="71">
        <v>0</v>
      </c>
      <c r="W771" s="66"/>
      <c r="X771" s="66"/>
      <c r="Y771" s="35">
        <f>IF(T771=Pomocný_list!$B$4,((W771/0.75)+X771),(W771)+X771*0.75)</f>
        <v>0</v>
      </c>
      <c r="Z771" s="66"/>
      <c r="AA771" s="67"/>
      <c r="AB771" s="69"/>
      <c r="AC771" s="69"/>
      <c r="AD771" s="33" t="str">
        <f si="50" t="shared"/>
        <v>Splněna</v>
      </c>
      <c r="AE771" s="34">
        <f si="53" t="shared"/>
        <v>0</v>
      </c>
      <c r="AF771" s="34">
        <f si="51" t="shared"/>
        <v>0</v>
      </c>
      <c r="AG771" s="65"/>
      <c r="AH771" s="65"/>
      <c r="AI771" s="65"/>
      <c r="AJ771" s="65"/>
      <c r="AK771" s="65"/>
      <c r="AL771" s="65"/>
      <c r="AM771" s="65"/>
      <c r="AN771" s="65"/>
      <c r="AO771" s="65"/>
      <c r="AP771" s="37" t="b">
        <f>IF(AD771="Nesplněna","Nezpůsobilé výdaje",IFERROR(IF(T771=Pomocný_list!$B$2,AF771*Pomocný_list!$C$2,IF(T771=Pomocný_list!$B$3,AF771*Pomocný_list!$C$3,IF(T771=Pomocný_list!$B$4,AF771*Pomocný_list!$C$4,IF(T771=Pomocný_list!$B$5,AF771*Pomocný_list!$C$5,IF(T771=Pomocný_list!$B$6,AF771*Pomocný_list!$C$6,IF(T771=Pomocný_list!$B$7,AF771*Pomocný_list!$C$7,IF(T771=Pomocný_list!$B$8,AF771*Pomocný_list!$C$8))))))),"Chybné údaje"))</f>
        <v>0</v>
      </c>
      <c r="AQ771" s="45">
        <f si="52" t="shared"/>
        <v>0</v>
      </c>
      <c r="AR771" s="63"/>
      <c r="AS771" s="63"/>
      <c r="AT771" s="64"/>
      <c r="AU771" s="65"/>
      <c r="AV771" s="65"/>
      <c r="AW771" s="65"/>
      <c r="AX771" s="65"/>
      <c r="AY771" s="65"/>
      <c r="AZ771" s="65"/>
      <c r="BA771" s="65"/>
      <c r="BB771" s="65"/>
      <c r="BC771" s="65"/>
      <c r="BD771" s="65"/>
      <c r="BE771" s="65"/>
      <c r="BF771" s="65"/>
      <c r="BG771" s="65"/>
      <c r="BH771" s="65"/>
      <c r="BI771" s="65"/>
      <c r="BJ771" s="65"/>
      <c r="BK771" s="65"/>
      <c r="BL771" s="65"/>
      <c r="BM771" s="65"/>
      <c r="BN771" s="65"/>
      <c r="BO771" s="65"/>
      <c r="BP771" s="65"/>
      <c r="BQ771" s="65"/>
      <c r="BR771" s="65"/>
      <c r="BS771" s="65"/>
      <c r="BT771" s="65"/>
      <c r="BU771" s="65"/>
      <c r="BV771" s="65"/>
      <c r="BW771" s="65"/>
    </row>
    <row r="772" spans="15:75" x14ac:dyDescent="0.25">
      <c r="O772" s="70"/>
      <c r="P772" s="70"/>
      <c r="Q772" s="70"/>
      <c r="R772" s="70"/>
      <c r="S772" s="70"/>
      <c r="T772" s="70"/>
      <c r="U772" s="70"/>
      <c r="V772" s="71">
        <v>0</v>
      </c>
      <c r="W772" s="66"/>
      <c r="X772" s="66"/>
      <c r="Y772" s="35">
        <f>IF(T772=Pomocný_list!$B$4,((W772/0.75)+X772),(W772)+X772*0.75)</f>
        <v>0</v>
      </c>
      <c r="Z772" s="66"/>
      <c r="AA772" s="67"/>
      <c r="AB772" s="69"/>
      <c r="AC772" s="69"/>
      <c r="AD772" s="33" t="str">
        <f si="50" t="shared"/>
        <v>Splněna</v>
      </c>
      <c r="AE772" s="34">
        <f si="53" t="shared"/>
        <v>0</v>
      </c>
      <c r="AF772" s="34">
        <f si="51" t="shared"/>
        <v>0</v>
      </c>
      <c r="AG772" s="65"/>
      <c r="AH772" s="65"/>
      <c r="AI772" s="65"/>
      <c r="AJ772" s="65"/>
      <c r="AK772" s="65"/>
      <c r="AL772" s="65"/>
      <c r="AM772" s="65"/>
      <c r="AN772" s="65"/>
      <c r="AO772" s="65"/>
      <c r="AP772" s="37" t="b">
        <f>IF(AD772="Nesplněna","Nezpůsobilé výdaje",IFERROR(IF(T772=Pomocný_list!$B$2,AF772*Pomocný_list!$C$2,IF(T772=Pomocný_list!$B$3,AF772*Pomocný_list!$C$3,IF(T772=Pomocný_list!$B$4,AF772*Pomocný_list!$C$4,IF(T772=Pomocný_list!$B$5,AF772*Pomocný_list!$C$5,IF(T772=Pomocný_list!$B$6,AF772*Pomocný_list!$C$6,IF(T772=Pomocný_list!$B$7,AF772*Pomocný_list!$C$7,IF(T772=Pomocný_list!$B$8,AF772*Pomocný_list!$C$8))))))),"Chybné údaje"))</f>
        <v>0</v>
      </c>
      <c r="AQ772" s="45">
        <f si="52" t="shared"/>
        <v>0</v>
      </c>
      <c r="AR772" s="63"/>
      <c r="AS772" s="63"/>
      <c r="AT772" s="64"/>
      <c r="AU772" s="65"/>
      <c r="AV772" s="65"/>
      <c r="AW772" s="65"/>
      <c r="AX772" s="65"/>
      <c r="AY772" s="65"/>
      <c r="AZ772" s="65"/>
      <c r="BA772" s="65"/>
      <c r="BB772" s="65"/>
      <c r="BC772" s="65"/>
      <c r="BD772" s="65"/>
      <c r="BE772" s="65"/>
      <c r="BF772" s="65"/>
      <c r="BG772" s="65"/>
      <c r="BH772" s="65"/>
      <c r="BI772" s="65"/>
      <c r="BJ772" s="65"/>
      <c r="BK772" s="65"/>
      <c r="BL772" s="65"/>
      <c r="BM772" s="65"/>
      <c r="BN772" s="65"/>
      <c r="BO772" s="65"/>
      <c r="BP772" s="65"/>
      <c r="BQ772" s="65"/>
      <c r="BR772" s="65"/>
      <c r="BS772" s="65"/>
      <c r="BT772" s="65"/>
      <c r="BU772" s="65"/>
      <c r="BV772" s="65"/>
      <c r="BW772" s="65"/>
    </row>
    <row r="773" spans="15:75" x14ac:dyDescent="0.25">
      <c r="O773" s="70"/>
      <c r="P773" s="70"/>
      <c r="Q773" s="70"/>
      <c r="R773" s="70"/>
      <c r="S773" s="70"/>
      <c r="T773" s="70"/>
      <c r="U773" s="70"/>
      <c r="V773" s="71">
        <v>0</v>
      </c>
      <c r="W773" s="66"/>
      <c r="X773" s="66"/>
      <c r="Y773" s="35">
        <f>IF(T773=Pomocný_list!$B$4,((W773/0.75)+X773),(W773)+X773*0.75)</f>
        <v>0</v>
      </c>
      <c r="Z773" s="66"/>
      <c r="AA773" s="67"/>
      <c r="AB773" s="69"/>
      <c r="AC773" s="69"/>
      <c r="AD773" s="33" t="str">
        <f si="50" t="shared"/>
        <v>Splněna</v>
      </c>
      <c r="AE773" s="34">
        <f si="53" t="shared"/>
        <v>0</v>
      </c>
      <c r="AF773" s="34">
        <f si="51" t="shared"/>
        <v>0</v>
      </c>
      <c r="AG773" s="65"/>
      <c r="AH773" s="65"/>
      <c r="AI773" s="65"/>
      <c r="AJ773" s="65"/>
      <c r="AK773" s="65"/>
      <c r="AL773" s="65"/>
      <c r="AM773" s="65"/>
      <c r="AN773" s="65"/>
      <c r="AO773" s="65"/>
      <c r="AP773" s="37" t="b">
        <f>IF(AD773="Nesplněna","Nezpůsobilé výdaje",IFERROR(IF(T773=Pomocný_list!$B$2,AF773*Pomocný_list!$C$2,IF(T773=Pomocný_list!$B$3,AF773*Pomocný_list!$C$3,IF(T773=Pomocný_list!$B$4,AF773*Pomocný_list!$C$4,IF(T773=Pomocný_list!$B$5,AF773*Pomocný_list!$C$5,IF(T773=Pomocný_list!$B$6,AF773*Pomocný_list!$C$6,IF(T773=Pomocný_list!$B$7,AF773*Pomocný_list!$C$7,IF(T773=Pomocný_list!$B$8,AF773*Pomocný_list!$C$8))))))),"Chybné údaje"))</f>
        <v>0</v>
      </c>
      <c r="AQ773" s="45">
        <f si="52" t="shared"/>
        <v>0</v>
      </c>
      <c r="AR773" s="63"/>
      <c r="AS773" s="63"/>
      <c r="AT773" s="64"/>
      <c r="AU773" s="65"/>
      <c r="AV773" s="65"/>
      <c r="AW773" s="65"/>
      <c r="AX773" s="65"/>
      <c r="AY773" s="65"/>
      <c r="AZ773" s="65"/>
      <c r="BA773" s="65"/>
      <c r="BB773" s="65"/>
      <c r="BC773" s="65"/>
      <c r="BD773" s="65"/>
      <c r="BE773" s="65"/>
      <c r="BF773" s="65"/>
      <c r="BG773" s="65"/>
      <c r="BH773" s="65"/>
      <c r="BI773" s="65"/>
      <c r="BJ773" s="65"/>
      <c r="BK773" s="65"/>
      <c r="BL773" s="65"/>
      <c r="BM773" s="65"/>
      <c r="BN773" s="65"/>
      <c r="BO773" s="65"/>
      <c r="BP773" s="65"/>
      <c r="BQ773" s="65"/>
      <c r="BR773" s="65"/>
      <c r="BS773" s="65"/>
      <c r="BT773" s="65"/>
      <c r="BU773" s="65"/>
      <c r="BV773" s="65"/>
      <c r="BW773" s="65"/>
    </row>
    <row r="774" spans="15:75" x14ac:dyDescent="0.25">
      <c r="O774" s="70"/>
      <c r="P774" s="70"/>
      <c r="Q774" s="70"/>
      <c r="R774" s="70"/>
      <c r="S774" s="70"/>
      <c r="T774" s="70"/>
      <c r="U774" s="70"/>
      <c r="V774" s="71">
        <v>0</v>
      </c>
      <c r="W774" s="66"/>
      <c r="X774" s="66"/>
      <c r="Y774" s="35">
        <f>IF(T774=Pomocný_list!$B$4,((W774/0.75)+X774),(W774)+X774*0.75)</f>
        <v>0</v>
      </c>
      <c r="Z774" s="66"/>
      <c r="AA774" s="67"/>
      <c r="AB774" s="69"/>
      <c r="AC774" s="69"/>
      <c r="AD774" s="33" t="str">
        <f si="50" t="shared"/>
        <v>Splněna</v>
      </c>
      <c r="AE774" s="34">
        <f si="53" t="shared"/>
        <v>0</v>
      </c>
      <c r="AF774" s="34">
        <f si="51" t="shared"/>
        <v>0</v>
      </c>
      <c r="AG774" s="65"/>
      <c r="AH774" s="65"/>
      <c r="AI774" s="65"/>
      <c r="AJ774" s="65"/>
      <c r="AK774" s="65"/>
      <c r="AL774" s="65"/>
      <c r="AM774" s="65"/>
      <c r="AN774" s="65"/>
      <c r="AO774" s="65"/>
      <c r="AP774" s="37" t="b">
        <f>IF(AD774="Nesplněna","Nezpůsobilé výdaje",IFERROR(IF(T774=Pomocný_list!$B$2,AF774*Pomocný_list!$C$2,IF(T774=Pomocný_list!$B$3,AF774*Pomocný_list!$C$3,IF(T774=Pomocný_list!$B$4,AF774*Pomocný_list!$C$4,IF(T774=Pomocný_list!$B$5,AF774*Pomocný_list!$C$5,IF(T774=Pomocný_list!$B$6,AF774*Pomocný_list!$C$6,IF(T774=Pomocný_list!$B$7,AF774*Pomocný_list!$C$7,IF(T774=Pomocný_list!$B$8,AF774*Pomocný_list!$C$8))))))),"Chybné údaje"))</f>
        <v>0</v>
      </c>
      <c r="AQ774" s="45">
        <f si="52" t="shared"/>
        <v>0</v>
      </c>
      <c r="AR774" s="63"/>
      <c r="AS774" s="63"/>
      <c r="AT774" s="64"/>
      <c r="AU774" s="65"/>
      <c r="AV774" s="65"/>
      <c r="AW774" s="65"/>
      <c r="AX774" s="65"/>
      <c r="AY774" s="65"/>
      <c r="AZ774" s="65"/>
      <c r="BA774" s="65"/>
      <c r="BB774" s="65"/>
      <c r="BC774" s="65"/>
      <c r="BD774" s="65"/>
      <c r="BE774" s="65"/>
      <c r="BF774" s="65"/>
      <c r="BG774" s="65"/>
      <c r="BH774" s="65"/>
      <c r="BI774" s="65"/>
      <c r="BJ774" s="65"/>
      <c r="BK774" s="65"/>
      <c r="BL774" s="65"/>
      <c r="BM774" s="65"/>
      <c r="BN774" s="65"/>
      <c r="BO774" s="65"/>
      <c r="BP774" s="65"/>
      <c r="BQ774" s="65"/>
      <c r="BR774" s="65"/>
      <c r="BS774" s="65"/>
      <c r="BT774" s="65"/>
      <c r="BU774" s="65"/>
      <c r="BV774" s="65"/>
      <c r="BW774" s="65"/>
    </row>
    <row r="775" spans="15:75" x14ac:dyDescent="0.25">
      <c r="O775" s="70"/>
      <c r="P775" s="70"/>
      <c r="Q775" s="70"/>
      <c r="R775" s="70"/>
      <c r="S775" s="70"/>
      <c r="T775" s="70"/>
      <c r="U775" s="70"/>
      <c r="V775" s="71">
        <v>0</v>
      </c>
      <c r="W775" s="66"/>
      <c r="X775" s="66"/>
      <c r="Y775" s="35">
        <f>IF(T775=Pomocný_list!$B$4,((W775/0.75)+X775),(W775)+X775*0.75)</f>
        <v>0</v>
      </c>
      <c r="Z775" s="66"/>
      <c r="AA775" s="67"/>
      <c r="AB775" s="69"/>
      <c r="AC775" s="69"/>
      <c r="AD775" s="33" t="str">
        <f si="50" t="shared"/>
        <v>Splněna</v>
      </c>
      <c r="AE775" s="34">
        <f si="53" t="shared"/>
        <v>0</v>
      </c>
      <c r="AF775" s="34">
        <f si="51" t="shared"/>
        <v>0</v>
      </c>
      <c r="AG775" s="65"/>
      <c r="AH775" s="65"/>
      <c r="AI775" s="65"/>
      <c r="AJ775" s="65"/>
      <c r="AK775" s="65"/>
      <c r="AL775" s="65"/>
      <c r="AM775" s="65"/>
      <c r="AN775" s="65"/>
      <c r="AO775" s="65"/>
      <c r="AP775" s="37" t="b">
        <f>IF(AD775="Nesplněna","Nezpůsobilé výdaje",IFERROR(IF(T775=Pomocný_list!$B$2,AF775*Pomocný_list!$C$2,IF(T775=Pomocný_list!$B$3,AF775*Pomocný_list!$C$3,IF(T775=Pomocný_list!$B$4,AF775*Pomocný_list!$C$4,IF(T775=Pomocný_list!$B$5,AF775*Pomocný_list!$C$5,IF(T775=Pomocný_list!$B$6,AF775*Pomocný_list!$C$6,IF(T775=Pomocný_list!$B$7,AF775*Pomocný_list!$C$7,IF(T775=Pomocný_list!$B$8,AF775*Pomocný_list!$C$8))))))),"Chybné údaje"))</f>
        <v>0</v>
      </c>
      <c r="AQ775" s="45">
        <f si="52" t="shared"/>
        <v>0</v>
      </c>
      <c r="AR775" s="63"/>
      <c r="AS775" s="63"/>
      <c r="AT775" s="64"/>
      <c r="AU775" s="65"/>
      <c r="AV775" s="65"/>
      <c r="AW775" s="65"/>
      <c r="AX775" s="65"/>
      <c r="AY775" s="65"/>
      <c r="AZ775" s="65"/>
      <c r="BA775" s="65"/>
      <c r="BB775" s="65"/>
      <c r="BC775" s="65"/>
      <c r="BD775" s="65"/>
      <c r="BE775" s="65"/>
      <c r="BF775" s="65"/>
      <c r="BG775" s="65"/>
      <c r="BH775" s="65"/>
      <c r="BI775" s="65"/>
      <c r="BJ775" s="65"/>
      <c r="BK775" s="65"/>
      <c r="BL775" s="65"/>
      <c r="BM775" s="65"/>
      <c r="BN775" s="65"/>
      <c r="BO775" s="65"/>
      <c r="BP775" s="65"/>
      <c r="BQ775" s="65"/>
      <c r="BR775" s="65"/>
      <c r="BS775" s="65"/>
      <c r="BT775" s="65"/>
      <c r="BU775" s="65"/>
      <c r="BV775" s="65"/>
      <c r="BW775" s="65"/>
    </row>
    <row r="776" spans="15:75" x14ac:dyDescent="0.25">
      <c r="O776" s="70"/>
      <c r="P776" s="70"/>
      <c r="Q776" s="70"/>
      <c r="R776" s="70"/>
      <c r="S776" s="70"/>
      <c r="T776" s="70"/>
      <c r="U776" s="70"/>
      <c r="V776" s="71">
        <v>0</v>
      </c>
      <c r="W776" s="66"/>
      <c r="X776" s="66"/>
      <c r="Y776" s="35">
        <f>IF(T776=Pomocný_list!$B$4,((W776/0.75)+X776),(W776)+X776*0.75)</f>
        <v>0</v>
      </c>
      <c r="Z776" s="66"/>
      <c r="AA776" s="67"/>
      <c r="AB776" s="69"/>
      <c r="AC776" s="69"/>
      <c r="AD776" s="33" t="str">
        <f si="50" t="shared"/>
        <v>Splněna</v>
      </c>
      <c r="AE776" s="34">
        <f si="53" t="shared"/>
        <v>0</v>
      </c>
      <c r="AF776" s="34">
        <f si="51" t="shared"/>
        <v>0</v>
      </c>
      <c r="AG776" s="65"/>
      <c r="AH776" s="65"/>
      <c r="AI776" s="65"/>
      <c r="AJ776" s="65"/>
      <c r="AK776" s="65"/>
      <c r="AL776" s="65"/>
      <c r="AM776" s="65"/>
      <c r="AN776" s="65"/>
      <c r="AO776" s="65"/>
      <c r="AP776" s="37" t="b">
        <f>IF(AD776="Nesplněna","Nezpůsobilé výdaje",IFERROR(IF(T776=Pomocný_list!$B$2,AF776*Pomocný_list!$C$2,IF(T776=Pomocný_list!$B$3,AF776*Pomocný_list!$C$3,IF(T776=Pomocný_list!$B$4,AF776*Pomocný_list!$C$4,IF(T776=Pomocný_list!$B$5,AF776*Pomocný_list!$C$5,IF(T776=Pomocný_list!$B$6,AF776*Pomocný_list!$C$6,IF(T776=Pomocný_list!$B$7,AF776*Pomocný_list!$C$7,IF(T776=Pomocný_list!$B$8,AF776*Pomocný_list!$C$8))))))),"Chybné údaje"))</f>
        <v>0</v>
      </c>
      <c r="AQ776" s="45">
        <f si="52" t="shared"/>
        <v>0</v>
      </c>
      <c r="AR776" s="63"/>
      <c r="AS776" s="63"/>
      <c r="AT776" s="64"/>
      <c r="AU776" s="65"/>
      <c r="AV776" s="65"/>
      <c r="AW776" s="65"/>
      <c r="AX776" s="65"/>
      <c r="AY776" s="65"/>
      <c r="AZ776" s="65"/>
      <c r="BA776" s="65"/>
      <c r="BB776" s="65"/>
      <c r="BC776" s="65"/>
      <c r="BD776" s="65"/>
      <c r="BE776" s="65"/>
      <c r="BF776" s="65"/>
      <c r="BG776" s="65"/>
      <c r="BH776" s="65"/>
      <c r="BI776" s="65"/>
      <c r="BJ776" s="65"/>
      <c r="BK776" s="65"/>
      <c r="BL776" s="65"/>
      <c r="BM776" s="65"/>
      <c r="BN776" s="65"/>
      <c r="BO776" s="65"/>
      <c r="BP776" s="65"/>
      <c r="BQ776" s="65"/>
      <c r="BR776" s="65"/>
      <c r="BS776" s="65"/>
      <c r="BT776" s="65"/>
      <c r="BU776" s="65"/>
      <c r="BV776" s="65"/>
      <c r="BW776" s="65"/>
    </row>
    <row r="777" spans="15:75" x14ac:dyDescent="0.25">
      <c r="O777" s="70"/>
      <c r="P777" s="70"/>
      <c r="Q777" s="70"/>
      <c r="R777" s="70"/>
      <c r="S777" s="70"/>
      <c r="T777" s="70"/>
      <c r="U777" s="70"/>
      <c r="V777" s="71">
        <v>0</v>
      </c>
      <c r="W777" s="66"/>
      <c r="X777" s="66"/>
      <c r="Y777" s="35">
        <f>IF(T777=Pomocný_list!$B$4,((W777/0.75)+X777),(W777)+X777*0.75)</f>
        <v>0</v>
      </c>
      <c r="Z777" s="66"/>
      <c r="AA777" s="67"/>
      <c r="AB777" s="69"/>
      <c r="AC777" s="69"/>
      <c r="AD777" s="33" t="str">
        <f si="50" t="shared"/>
        <v>Splněna</v>
      </c>
      <c r="AE777" s="34">
        <f si="53" t="shared"/>
        <v>0</v>
      </c>
      <c r="AF777" s="34">
        <f si="51" t="shared"/>
        <v>0</v>
      </c>
      <c r="AG777" s="65"/>
      <c r="AH777" s="65"/>
      <c r="AI777" s="65"/>
      <c r="AJ777" s="65"/>
      <c r="AK777" s="65"/>
      <c r="AL777" s="65"/>
      <c r="AM777" s="65"/>
      <c r="AN777" s="65"/>
      <c r="AO777" s="65"/>
      <c r="AP777" s="37" t="b">
        <f>IF(AD777="Nesplněna","Nezpůsobilé výdaje",IFERROR(IF(T777=Pomocný_list!$B$2,AF777*Pomocný_list!$C$2,IF(T777=Pomocný_list!$B$3,AF777*Pomocný_list!$C$3,IF(T777=Pomocný_list!$B$4,AF777*Pomocný_list!$C$4,IF(T777=Pomocný_list!$B$5,AF777*Pomocný_list!$C$5,IF(T777=Pomocný_list!$B$6,AF777*Pomocný_list!$C$6,IF(T777=Pomocný_list!$B$7,AF777*Pomocný_list!$C$7,IF(T777=Pomocný_list!$B$8,AF777*Pomocný_list!$C$8))))))),"Chybné údaje"))</f>
        <v>0</v>
      </c>
      <c r="AQ777" s="45">
        <f si="52" t="shared"/>
        <v>0</v>
      </c>
      <c r="AR777" s="63"/>
      <c r="AS777" s="63"/>
      <c r="AT777" s="64"/>
      <c r="AU777" s="65"/>
      <c r="AV777" s="65"/>
      <c r="AW777" s="65"/>
      <c r="AX777" s="65"/>
      <c r="AY777" s="65"/>
      <c r="AZ777" s="65"/>
      <c r="BA777" s="65"/>
      <c r="BB777" s="65"/>
      <c r="BC777" s="65"/>
      <c r="BD777" s="65"/>
      <c r="BE777" s="65"/>
      <c r="BF777" s="65"/>
      <c r="BG777" s="65"/>
      <c r="BH777" s="65"/>
      <c r="BI777" s="65"/>
      <c r="BJ777" s="65"/>
      <c r="BK777" s="65"/>
      <c r="BL777" s="65"/>
      <c r="BM777" s="65"/>
      <c r="BN777" s="65"/>
      <c r="BO777" s="65"/>
      <c r="BP777" s="65"/>
      <c r="BQ777" s="65"/>
      <c r="BR777" s="65"/>
      <c r="BS777" s="65"/>
      <c r="BT777" s="65"/>
      <c r="BU777" s="65"/>
      <c r="BV777" s="65"/>
      <c r="BW777" s="65"/>
    </row>
    <row r="778" spans="15:75" x14ac:dyDescent="0.25">
      <c r="O778" s="70"/>
      <c r="P778" s="70"/>
      <c r="Q778" s="70"/>
      <c r="R778" s="70"/>
      <c r="S778" s="70"/>
      <c r="T778" s="70"/>
      <c r="U778" s="70"/>
      <c r="V778" s="71">
        <v>0</v>
      </c>
      <c r="W778" s="66"/>
      <c r="X778" s="66"/>
      <c r="Y778" s="35">
        <f>IF(T778=Pomocný_list!$B$4,((W778/0.75)+X778),(W778)+X778*0.75)</f>
        <v>0</v>
      </c>
      <c r="Z778" s="66"/>
      <c r="AA778" s="67"/>
      <c r="AB778" s="69"/>
      <c r="AC778" s="69"/>
      <c r="AD778" s="33" t="str">
        <f si="50" t="shared"/>
        <v>Splněna</v>
      </c>
      <c r="AE778" s="34">
        <f si="53" t="shared"/>
        <v>0</v>
      </c>
      <c r="AF778" s="34">
        <f si="51" t="shared"/>
        <v>0</v>
      </c>
      <c r="AG778" s="65"/>
      <c r="AH778" s="65"/>
      <c r="AI778" s="65"/>
      <c r="AJ778" s="65"/>
      <c r="AK778" s="65"/>
      <c r="AL778" s="65"/>
      <c r="AM778" s="65"/>
      <c r="AN778" s="65"/>
      <c r="AO778" s="65"/>
      <c r="AP778" s="37" t="b">
        <f>IF(AD778="Nesplněna","Nezpůsobilé výdaje",IFERROR(IF(T778=Pomocný_list!$B$2,AF778*Pomocný_list!$C$2,IF(T778=Pomocný_list!$B$3,AF778*Pomocný_list!$C$3,IF(T778=Pomocný_list!$B$4,AF778*Pomocný_list!$C$4,IF(T778=Pomocný_list!$B$5,AF778*Pomocný_list!$C$5,IF(T778=Pomocný_list!$B$6,AF778*Pomocný_list!$C$6,IF(T778=Pomocný_list!$B$7,AF778*Pomocný_list!$C$7,IF(T778=Pomocný_list!$B$8,AF778*Pomocný_list!$C$8))))))),"Chybné údaje"))</f>
        <v>0</v>
      </c>
      <c r="AQ778" s="45">
        <f si="52" t="shared"/>
        <v>0</v>
      </c>
      <c r="AR778" s="63"/>
      <c r="AS778" s="63"/>
      <c r="AT778" s="64"/>
      <c r="AU778" s="65"/>
      <c r="AV778" s="65"/>
      <c r="AW778" s="65"/>
      <c r="AX778" s="65"/>
      <c r="AY778" s="65"/>
      <c r="AZ778" s="65"/>
      <c r="BA778" s="65"/>
      <c r="BB778" s="65"/>
      <c r="BC778" s="65"/>
      <c r="BD778" s="65"/>
      <c r="BE778" s="65"/>
      <c r="BF778" s="65"/>
      <c r="BG778" s="65"/>
      <c r="BH778" s="65"/>
      <c r="BI778" s="65"/>
      <c r="BJ778" s="65"/>
      <c r="BK778" s="65"/>
      <c r="BL778" s="65"/>
      <c r="BM778" s="65"/>
      <c r="BN778" s="65"/>
      <c r="BO778" s="65"/>
      <c r="BP778" s="65"/>
      <c r="BQ778" s="65"/>
      <c r="BR778" s="65"/>
      <c r="BS778" s="65"/>
      <c r="BT778" s="65"/>
      <c r="BU778" s="65"/>
      <c r="BV778" s="65"/>
      <c r="BW778" s="65"/>
    </row>
    <row r="779" spans="15:75" x14ac:dyDescent="0.25">
      <c r="O779" s="70"/>
      <c r="P779" s="70"/>
      <c r="Q779" s="70"/>
      <c r="R779" s="70"/>
      <c r="S779" s="70"/>
      <c r="T779" s="70"/>
      <c r="U779" s="70"/>
      <c r="V779" s="71">
        <v>0</v>
      </c>
      <c r="W779" s="66"/>
      <c r="X779" s="66"/>
      <c r="Y779" s="35">
        <f>IF(T779=Pomocný_list!$B$4,((W779/0.75)+X779),(W779)+X779*0.75)</f>
        <v>0</v>
      </c>
      <c r="Z779" s="66"/>
      <c r="AA779" s="67"/>
      <c r="AB779" s="69"/>
      <c r="AC779" s="69"/>
      <c r="AD779" s="33" t="str">
        <f si="50" t="shared"/>
        <v>Splněna</v>
      </c>
      <c r="AE779" s="34">
        <f si="53" t="shared"/>
        <v>0</v>
      </c>
      <c r="AF779" s="34">
        <f si="51" t="shared"/>
        <v>0</v>
      </c>
      <c r="AG779" s="65"/>
      <c r="AH779" s="65"/>
      <c r="AI779" s="65"/>
      <c r="AJ779" s="65"/>
      <c r="AK779" s="65"/>
      <c r="AL779" s="65"/>
      <c r="AM779" s="65"/>
      <c r="AN779" s="65"/>
      <c r="AO779" s="65"/>
      <c r="AP779" s="37" t="b">
        <f>IF(AD779="Nesplněna","Nezpůsobilé výdaje",IFERROR(IF(T779=Pomocný_list!$B$2,AF779*Pomocný_list!$C$2,IF(T779=Pomocný_list!$B$3,AF779*Pomocný_list!$C$3,IF(T779=Pomocný_list!$B$4,AF779*Pomocný_list!$C$4,IF(T779=Pomocný_list!$B$5,AF779*Pomocný_list!$C$5,IF(T779=Pomocný_list!$B$6,AF779*Pomocný_list!$C$6,IF(T779=Pomocný_list!$B$7,AF779*Pomocný_list!$C$7,IF(T779=Pomocný_list!$B$8,AF779*Pomocný_list!$C$8))))))),"Chybné údaje"))</f>
        <v>0</v>
      </c>
      <c r="AQ779" s="45">
        <f si="52" t="shared"/>
        <v>0</v>
      </c>
      <c r="AR779" s="63"/>
      <c r="AS779" s="63"/>
      <c r="AT779" s="64"/>
      <c r="AU779" s="65"/>
      <c r="AV779" s="65"/>
      <c r="AW779" s="65"/>
      <c r="AX779" s="65"/>
      <c r="AY779" s="65"/>
      <c r="AZ779" s="65"/>
      <c r="BA779" s="65"/>
      <c r="BB779" s="65"/>
      <c r="BC779" s="65"/>
      <c r="BD779" s="65"/>
      <c r="BE779" s="65"/>
      <c r="BF779" s="65"/>
      <c r="BG779" s="65"/>
      <c r="BH779" s="65"/>
      <c r="BI779" s="65"/>
      <c r="BJ779" s="65"/>
      <c r="BK779" s="65"/>
      <c r="BL779" s="65"/>
      <c r="BM779" s="65"/>
      <c r="BN779" s="65"/>
      <c r="BO779" s="65"/>
      <c r="BP779" s="65"/>
      <c r="BQ779" s="65"/>
      <c r="BR779" s="65"/>
      <c r="BS779" s="65"/>
      <c r="BT779" s="65"/>
      <c r="BU779" s="65"/>
      <c r="BV779" s="65"/>
      <c r="BW779" s="65"/>
    </row>
    <row r="780" spans="15:75" x14ac:dyDescent="0.25">
      <c r="O780" s="70"/>
      <c r="P780" s="70"/>
      <c r="Q780" s="70"/>
      <c r="R780" s="70"/>
      <c r="S780" s="70"/>
      <c r="T780" s="70"/>
      <c r="U780" s="70"/>
      <c r="V780" s="71">
        <v>0</v>
      </c>
      <c r="W780" s="66"/>
      <c r="X780" s="66"/>
      <c r="Y780" s="35">
        <f>IF(T780=Pomocný_list!$B$4,((W780/0.75)+X780),(W780)+X780*0.75)</f>
        <v>0</v>
      </c>
      <c r="Z780" s="66"/>
      <c r="AA780" s="67"/>
      <c r="AB780" s="69"/>
      <c r="AC780" s="69"/>
      <c r="AD780" s="33" t="str">
        <f si="50" t="shared"/>
        <v>Splněna</v>
      </c>
      <c r="AE780" s="34">
        <f si="53" t="shared"/>
        <v>0</v>
      </c>
      <c r="AF780" s="34">
        <f si="51" t="shared"/>
        <v>0</v>
      </c>
      <c r="AG780" s="65"/>
      <c r="AH780" s="65"/>
      <c r="AI780" s="65"/>
      <c r="AJ780" s="65"/>
      <c r="AK780" s="65"/>
      <c r="AL780" s="65"/>
      <c r="AM780" s="65"/>
      <c r="AN780" s="65"/>
      <c r="AO780" s="65"/>
      <c r="AP780" s="37" t="b">
        <f>IF(AD780="Nesplněna","Nezpůsobilé výdaje",IFERROR(IF(T780=Pomocný_list!$B$2,AF780*Pomocný_list!$C$2,IF(T780=Pomocný_list!$B$3,AF780*Pomocný_list!$C$3,IF(T780=Pomocný_list!$B$4,AF780*Pomocný_list!$C$4,IF(T780=Pomocný_list!$B$5,AF780*Pomocný_list!$C$5,IF(T780=Pomocný_list!$B$6,AF780*Pomocný_list!$C$6,IF(T780=Pomocný_list!$B$7,AF780*Pomocný_list!$C$7,IF(T780=Pomocný_list!$B$8,AF780*Pomocný_list!$C$8))))))),"Chybné údaje"))</f>
        <v>0</v>
      </c>
      <c r="AQ780" s="45">
        <f si="52" t="shared"/>
        <v>0</v>
      </c>
      <c r="AR780" s="63"/>
      <c r="AS780" s="63"/>
      <c r="AT780" s="64"/>
      <c r="AU780" s="65"/>
      <c r="AV780" s="65"/>
      <c r="AW780" s="65"/>
      <c r="AX780" s="65"/>
      <c r="AY780" s="65"/>
      <c r="AZ780" s="65"/>
      <c r="BA780" s="65"/>
      <c r="BB780" s="65"/>
      <c r="BC780" s="65"/>
      <c r="BD780" s="65"/>
      <c r="BE780" s="65"/>
      <c r="BF780" s="65"/>
      <c r="BG780" s="65"/>
      <c r="BH780" s="65"/>
      <c r="BI780" s="65"/>
      <c r="BJ780" s="65"/>
      <c r="BK780" s="65"/>
      <c r="BL780" s="65"/>
      <c r="BM780" s="65"/>
      <c r="BN780" s="65"/>
      <c r="BO780" s="65"/>
      <c r="BP780" s="65"/>
      <c r="BQ780" s="65"/>
      <c r="BR780" s="65"/>
      <c r="BS780" s="65"/>
      <c r="BT780" s="65"/>
      <c r="BU780" s="65"/>
      <c r="BV780" s="65"/>
      <c r="BW780" s="65"/>
    </row>
    <row r="781" spans="15:75" x14ac:dyDescent="0.25">
      <c r="O781" s="70"/>
      <c r="P781" s="70"/>
      <c r="Q781" s="70"/>
      <c r="R781" s="70"/>
      <c r="S781" s="70"/>
      <c r="T781" s="70"/>
      <c r="U781" s="70"/>
      <c r="V781" s="71">
        <v>0</v>
      </c>
      <c r="W781" s="66"/>
      <c r="X781" s="66"/>
      <c r="Y781" s="35">
        <f>IF(T781=Pomocný_list!$B$4,((W781/0.75)+X781),(W781)+X781*0.75)</f>
        <v>0</v>
      </c>
      <c r="Z781" s="66"/>
      <c r="AA781" s="67"/>
      <c r="AB781" s="69"/>
      <c r="AC781" s="69"/>
      <c r="AD781" s="33" t="str">
        <f si="50" t="shared"/>
        <v>Splněna</v>
      </c>
      <c r="AE781" s="34">
        <f si="53" t="shared"/>
        <v>0</v>
      </c>
      <c r="AF781" s="34">
        <f si="51" t="shared"/>
        <v>0</v>
      </c>
      <c r="AG781" s="65"/>
      <c r="AH781" s="65"/>
      <c r="AI781" s="65"/>
      <c r="AJ781" s="65"/>
      <c r="AK781" s="65"/>
      <c r="AL781" s="65"/>
      <c r="AM781" s="65"/>
      <c r="AN781" s="65"/>
      <c r="AO781" s="65"/>
      <c r="AP781" s="37" t="b">
        <f>IF(AD781="Nesplněna","Nezpůsobilé výdaje",IFERROR(IF(T781=Pomocný_list!$B$2,AF781*Pomocný_list!$C$2,IF(T781=Pomocný_list!$B$3,AF781*Pomocný_list!$C$3,IF(T781=Pomocný_list!$B$4,AF781*Pomocný_list!$C$4,IF(T781=Pomocný_list!$B$5,AF781*Pomocný_list!$C$5,IF(T781=Pomocný_list!$B$6,AF781*Pomocný_list!$C$6,IF(T781=Pomocný_list!$B$7,AF781*Pomocný_list!$C$7,IF(T781=Pomocný_list!$B$8,AF781*Pomocný_list!$C$8))))))),"Chybné údaje"))</f>
        <v>0</v>
      </c>
      <c r="AQ781" s="45">
        <f si="52" t="shared"/>
        <v>0</v>
      </c>
      <c r="AR781" s="63"/>
      <c r="AS781" s="63"/>
      <c r="AT781" s="64"/>
      <c r="AU781" s="65"/>
      <c r="AV781" s="65"/>
      <c r="AW781" s="65"/>
      <c r="AX781" s="65"/>
      <c r="AY781" s="65"/>
      <c r="AZ781" s="65"/>
      <c r="BA781" s="65"/>
      <c r="BB781" s="65"/>
      <c r="BC781" s="65"/>
      <c r="BD781" s="65"/>
      <c r="BE781" s="65"/>
      <c r="BF781" s="65"/>
      <c r="BG781" s="65"/>
      <c r="BH781" s="65"/>
      <c r="BI781" s="65"/>
      <c r="BJ781" s="65"/>
      <c r="BK781" s="65"/>
      <c r="BL781" s="65"/>
      <c r="BM781" s="65"/>
      <c r="BN781" s="65"/>
      <c r="BO781" s="65"/>
      <c r="BP781" s="65"/>
      <c r="BQ781" s="65"/>
      <c r="BR781" s="65"/>
      <c r="BS781" s="65"/>
      <c r="BT781" s="65"/>
      <c r="BU781" s="65"/>
      <c r="BV781" s="65"/>
      <c r="BW781" s="65"/>
    </row>
    <row r="782" spans="15:75" x14ac:dyDescent="0.25">
      <c r="O782" s="70"/>
      <c r="P782" s="70"/>
      <c r="Q782" s="70"/>
      <c r="R782" s="70"/>
      <c r="S782" s="70"/>
      <c r="T782" s="70"/>
      <c r="U782" s="70"/>
      <c r="V782" s="71">
        <v>0</v>
      </c>
      <c r="W782" s="66"/>
      <c r="X782" s="66"/>
      <c r="Y782" s="35">
        <f>IF(T782=Pomocný_list!$B$4,((W782/0.75)+X782),(W782)+X782*0.75)</f>
        <v>0</v>
      </c>
      <c r="Z782" s="66"/>
      <c r="AA782" s="67"/>
      <c r="AB782" s="69"/>
      <c r="AC782" s="69"/>
      <c r="AD782" s="33" t="str">
        <f si="50" t="shared"/>
        <v>Splněna</v>
      </c>
      <c r="AE782" s="34">
        <f si="53" t="shared"/>
        <v>0</v>
      </c>
      <c r="AF782" s="34">
        <f si="51" t="shared"/>
        <v>0</v>
      </c>
      <c r="AG782" s="65"/>
      <c r="AH782" s="65"/>
      <c r="AI782" s="65"/>
      <c r="AJ782" s="65"/>
      <c r="AK782" s="65"/>
      <c r="AL782" s="65"/>
      <c r="AM782" s="65"/>
      <c r="AN782" s="65"/>
      <c r="AO782" s="65"/>
      <c r="AP782" s="37" t="b">
        <f>IF(AD782="Nesplněna","Nezpůsobilé výdaje",IFERROR(IF(T782=Pomocný_list!$B$2,AF782*Pomocný_list!$C$2,IF(T782=Pomocný_list!$B$3,AF782*Pomocný_list!$C$3,IF(T782=Pomocný_list!$B$4,AF782*Pomocný_list!$C$4,IF(T782=Pomocný_list!$B$5,AF782*Pomocný_list!$C$5,IF(T782=Pomocný_list!$B$6,AF782*Pomocný_list!$C$6,IF(T782=Pomocný_list!$B$7,AF782*Pomocný_list!$C$7,IF(T782=Pomocný_list!$B$8,AF782*Pomocný_list!$C$8))))))),"Chybné údaje"))</f>
        <v>0</v>
      </c>
      <c r="AQ782" s="45">
        <f si="52" t="shared"/>
        <v>0</v>
      </c>
      <c r="AR782" s="63"/>
      <c r="AS782" s="63"/>
      <c r="AT782" s="64"/>
      <c r="AU782" s="65"/>
      <c r="AV782" s="65"/>
      <c r="AW782" s="65"/>
      <c r="AX782" s="65"/>
      <c r="AY782" s="65"/>
      <c r="AZ782" s="65"/>
      <c r="BA782" s="65"/>
      <c r="BB782" s="65"/>
      <c r="BC782" s="65"/>
      <c r="BD782" s="65"/>
      <c r="BE782" s="65"/>
      <c r="BF782" s="65"/>
      <c r="BG782" s="65"/>
      <c r="BH782" s="65"/>
      <c r="BI782" s="65"/>
      <c r="BJ782" s="65"/>
      <c r="BK782" s="65"/>
      <c r="BL782" s="65"/>
      <c r="BM782" s="65"/>
      <c r="BN782" s="65"/>
      <c r="BO782" s="65"/>
      <c r="BP782" s="65"/>
      <c r="BQ782" s="65"/>
      <c r="BR782" s="65"/>
      <c r="BS782" s="65"/>
      <c r="BT782" s="65"/>
      <c r="BU782" s="65"/>
      <c r="BV782" s="65"/>
      <c r="BW782" s="65"/>
    </row>
    <row r="783" spans="15:75" x14ac:dyDescent="0.25">
      <c r="O783" s="70"/>
      <c r="P783" s="70"/>
      <c r="Q783" s="70"/>
      <c r="R783" s="70"/>
      <c r="S783" s="70"/>
      <c r="T783" s="70"/>
      <c r="U783" s="70"/>
      <c r="V783" s="71">
        <v>0</v>
      </c>
      <c r="W783" s="66"/>
      <c r="X783" s="66"/>
      <c r="Y783" s="35">
        <f>IF(T783=Pomocný_list!$B$4,((W783/0.75)+X783),(W783)+X783*0.75)</f>
        <v>0</v>
      </c>
      <c r="Z783" s="66"/>
      <c r="AA783" s="67"/>
      <c r="AB783" s="69"/>
      <c r="AC783" s="69"/>
      <c r="AD783" s="33" t="str">
        <f si="50" t="shared"/>
        <v>Splněna</v>
      </c>
      <c r="AE783" s="34">
        <f si="53" t="shared"/>
        <v>0</v>
      </c>
      <c r="AF783" s="34">
        <f si="51" t="shared"/>
        <v>0</v>
      </c>
      <c r="AG783" s="65"/>
      <c r="AH783" s="65"/>
      <c r="AI783" s="65"/>
      <c r="AJ783" s="65"/>
      <c r="AK783" s="65"/>
      <c r="AL783" s="65"/>
      <c r="AM783" s="65"/>
      <c r="AN783" s="65"/>
      <c r="AO783" s="65"/>
      <c r="AP783" s="37" t="b">
        <f>IF(AD783="Nesplněna","Nezpůsobilé výdaje",IFERROR(IF(T783=Pomocný_list!$B$2,AF783*Pomocný_list!$C$2,IF(T783=Pomocný_list!$B$3,AF783*Pomocný_list!$C$3,IF(T783=Pomocný_list!$B$4,AF783*Pomocný_list!$C$4,IF(T783=Pomocný_list!$B$5,AF783*Pomocný_list!$C$5,IF(T783=Pomocný_list!$B$6,AF783*Pomocný_list!$C$6,IF(T783=Pomocný_list!$B$7,AF783*Pomocný_list!$C$7,IF(T783=Pomocný_list!$B$8,AF783*Pomocný_list!$C$8))))))),"Chybné údaje"))</f>
        <v>0</v>
      </c>
      <c r="AQ783" s="45">
        <f si="52" t="shared"/>
        <v>0</v>
      </c>
      <c r="AR783" s="63"/>
      <c r="AS783" s="63"/>
      <c r="AT783" s="64"/>
      <c r="AU783" s="65"/>
      <c r="AV783" s="65"/>
      <c r="AW783" s="65"/>
      <c r="AX783" s="65"/>
      <c r="AY783" s="65"/>
      <c r="AZ783" s="65"/>
      <c r="BA783" s="65"/>
      <c r="BB783" s="65"/>
      <c r="BC783" s="65"/>
      <c r="BD783" s="65"/>
      <c r="BE783" s="65"/>
      <c r="BF783" s="65"/>
      <c r="BG783" s="65"/>
      <c r="BH783" s="65"/>
      <c r="BI783" s="65"/>
      <c r="BJ783" s="65"/>
      <c r="BK783" s="65"/>
      <c r="BL783" s="65"/>
      <c r="BM783" s="65"/>
      <c r="BN783" s="65"/>
      <c r="BO783" s="65"/>
      <c r="BP783" s="65"/>
      <c r="BQ783" s="65"/>
      <c r="BR783" s="65"/>
      <c r="BS783" s="65"/>
      <c r="BT783" s="65"/>
      <c r="BU783" s="65"/>
      <c r="BV783" s="65"/>
      <c r="BW783" s="65"/>
    </row>
    <row r="784" spans="15:75" x14ac:dyDescent="0.25">
      <c r="O784" s="70"/>
      <c r="P784" s="70"/>
      <c r="Q784" s="70"/>
      <c r="R784" s="70"/>
      <c r="S784" s="70"/>
      <c r="T784" s="70"/>
      <c r="U784" s="70"/>
      <c r="V784" s="71">
        <v>0</v>
      </c>
      <c r="W784" s="66"/>
      <c r="X784" s="66"/>
      <c r="Y784" s="35">
        <f>IF(T784=Pomocný_list!$B$4,((W784/0.75)+X784),(W784)+X784*0.75)</f>
        <v>0</v>
      </c>
      <c r="Z784" s="66"/>
      <c r="AA784" s="67"/>
      <c r="AB784" s="69"/>
      <c r="AC784" s="69"/>
      <c r="AD784" s="33" t="str">
        <f si="50" t="shared"/>
        <v>Splněna</v>
      </c>
      <c r="AE784" s="34">
        <f si="53" t="shared"/>
        <v>0</v>
      </c>
      <c r="AF784" s="34">
        <f si="51" t="shared"/>
        <v>0</v>
      </c>
      <c r="AG784" s="65"/>
      <c r="AH784" s="65"/>
      <c r="AI784" s="65"/>
      <c r="AJ784" s="65"/>
      <c r="AK784" s="65"/>
      <c r="AL784" s="65"/>
      <c r="AM784" s="65"/>
      <c r="AN784" s="65"/>
      <c r="AO784" s="65"/>
      <c r="AP784" s="37" t="b">
        <f>IF(AD784="Nesplněna","Nezpůsobilé výdaje",IFERROR(IF(T784=Pomocný_list!$B$2,AF784*Pomocný_list!$C$2,IF(T784=Pomocný_list!$B$3,AF784*Pomocný_list!$C$3,IF(T784=Pomocný_list!$B$4,AF784*Pomocný_list!$C$4,IF(T784=Pomocný_list!$B$5,AF784*Pomocný_list!$C$5,IF(T784=Pomocný_list!$B$6,AF784*Pomocný_list!$C$6,IF(T784=Pomocný_list!$B$7,AF784*Pomocný_list!$C$7,IF(T784=Pomocný_list!$B$8,AF784*Pomocný_list!$C$8))))))),"Chybné údaje"))</f>
        <v>0</v>
      </c>
      <c r="AQ784" s="45">
        <f si="52" t="shared"/>
        <v>0</v>
      </c>
      <c r="AR784" s="63"/>
      <c r="AS784" s="63"/>
      <c r="AT784" s="64"/>
      <c r="AU784" s="65"/>
      <c r="AV784" s="65"/>
      <c r="AW784" s="65"/>
      <c r="AX784" s="65"/>
      <c r="AY784" s="65"/>
      <c r="AZ784" s="65"/>
      <c r="BA784" s="65"/>
      <c r="BB784" s="65"/>
      <c r="BC784" s="65"/>
      <c r="BD784" s="65"/>
      <c r="BE784" s="65"/>
      <c r="BF784" s="65"/>
      <c r="BG784" s="65"/>
      <c r="BH784" s="65"/>
      <c r="BI784" s="65"/>
      <c r="BJ784" s="65"/>
      <c r="BK784" s="65"/>
      <c r="BL784" s="65"/>
      <c r="BM784" s="65"/>
      <c r="BN784" s="65"/>
      <c r="BO784" s="65"/>
      <c r="BP784" s="65"/>
      <c r="BQ784" s="65"/>
      <c r="BR784" s="65"/>
      <c r="BS784" s="65"/>
      <c r="BT784" s="65"/>
      <c r="BU784" s="65"/>
      <c r="BV784" s="65"/>
      <c r="BW784" s="65"/>
    </row>
    <row r="785" spans="15:75" x14ac:dyDescent="0.25">
      <c r="O785" s="70"/>
      <c r="P785" s="70"/>
      <c r="Q785" s="70"/>
      <c r="R785" s="70"/>
      <c r="S785" s="70"/>
      <c r="T785" s="70"/>
      <c r="U785" s="70"/>
      <c r="V785" s="71">
        <v>0</v>
      </c>
      <c r="W785" s="66"/>
      <c r="X785" s="66"/>
      <c r="Y785" s="35">
        <f>IF(T785=Pomocný_list!$B$4,((W785/0.75)+X785),(W785)+X785*0.75)</f>
        <v>0</v>
      </c>
      <c r="Z785" s="66"/>
      <c r="AA785" s="67"/>
      <c r="AB785" s="69"/>
      <c r="AC785" s="69"/>
      <c r="AD785" s="33" t="str">
        <f si="50" t="shared"/>
        <v>Splněna</v>
      </c>
      <c r="AE785" s="34">
        <f si="53" t="shared"/>
        <v>0</v>
      </c>
      <c r="AF785" s="34">
        <f si="51" t="shared"/>
        <v>0</v>
      </c>
      <c r="AG785" s="65"/>
      <c r="AH785" s="65"/>
      <c r="AI785" s="65"/>
      <c r="AJ785" s="65"/>
      <c r="AK785" s="65"/>
      <c r="AL785" s="65"/>
      <c r="AM785" s="65"/>
      <c r="AN785" s="65"/>
      <c r="AO785" s="65"/>
      <c r="AP785" s="37" t="b">
        <f>IF(AD785="Nesplněna","Nezpůsobilé výdaje",IFERROR(IF(T785=Pomocný_list!$B$2,AF785*Pomocný_list!$C$2,IF(T785=Pomocný_list!$B$3,AF785*Pomocný_list!$C$3,IF(T785=Pomocný_list!$B$4,AF785*Pomocný_list!$C$4,IF(T785=Pomocný_list!$B$5,AF785*Pomocný_list!$C$5,IF(T785=Pomocný_list!$B$6,AF785*Pomocný_list!$C$6,IF(T785=Pomocný_list!$B$7,AF785*Pomocný_list!$C$7,IF(T785=Pomocný_list!$B$8,AF785*Pomocný_list!$C$8))))))),"Chybné údaje"))</f>
        <v>0</v>
      </c>
      <c r="AQ785" s="45">
        <f si="52" t="shared"/>
        <v>0</v>
      </c>
      <c r="AR785" s="63"/>
      <c r="AS785" s="63"/>
      <c r="AT785" s="64"/>
      <c r="AU785" s="65"/>
      <c r="AV785" s="65"/>
      <c r="AW785" s="65"/>
      <c r="AX785" s="65"/>
      <c r="AY785" s="65"/>
      <c r="AZ785" s="65"/>
      <c r="BA785" s="65"/>
      <c r="BB785" s="65"/>
      <c r="BC785" s="65"/>
      <c r="BD785" s="65"/>
      <c r="BE785" s="65"/>
      <c r="BF785" s="65"/>
      <c r="BG785" s="65"/>
      <c r="BH785" s="65"/>
      <c r="BI785" s="65"/>
      <c r="BJ785" s="65"/>
      <c r="BK785" s="65"/>
      <c r="BL785" s="65"/>
      <c r="BM785" s="65"/>
      <c r="BN785" s="65"/>
      <c r="BO785" s="65"/>
      <c r="BP785" s="65"/>
      <c r="BQ785" s="65"/>
      <c r="BR785" s="65"/>
      <c r="BS785" s="65"/>
      <c r="BT785" s="65"/>
      <c r="BU785" s="65"/>
      <c r="BV785" s="65"/>
      <c r="BW785" s="65"/>
    </row>
    <row r="786" spans="15:75" x14ac:dyDescent="0.25">
      <c r="O786" s="70"/>
      <c r="P786" s="70"/>
      <c r="Q786" s="70"/>
      <c r="R786" s="70"/>
      <c r="S786" s="70"/>
      <c r="T786" s="70"/>
      <c r="U786" s="70"/>
      <c r="V786" s="71">
        <v>0</v>
      </c>
      <c r="W786" s="66"/>
      <c r="X786" s="66"/>
      <c r="Y786" s="35">
        <f>IF(T786=Pomocný_list!$B$4,((W786/0.75)+X786),(W786)+X786*0.75)</f>
        <v>0</v>
      </c>
      <c r="Z786" s="66"/>
      <c r="AA786" s="67"/>
      <c r="AB786" s="69"/>
      <c r="AC786" s="69"/>
      <c r="AD786" s="33" t="str">
        <f si="50" t="shared"/>
        <v>Splněna</v>
      </c>
      <c r="AE786" s="34">
        <f si="53" t="shared"/>
        <v>0</v>
      </c>
      <c r="AF786" s="34">
        <f si="51" t="shared"/>
        <v>0</v>
      </c>
      <c r="AG786" s="65"/>
      <c r="AH786" s="65"/>
      <c r="AI786" s="65"/>
      <c r="AJ786" s="65"/>
      <c r="AK786" s="65"/>
      <c r="AL786" s="65"/>
      <c r="AM786" s="65"/>
      <c r="AN786" s="65"/>
      <c r="AO786" s="65"/>
      <c r="AP786" s="37" t="b">
        <f>IF(AD786="Nesplněna","Nezpůsobilé výdaje",IFERROR(IF(T786=Pomocný_list!$B$2,AF786*Pomocný_list!$C$2,IF(T786=Pomocný_list!$B$3,AF786*Pomocný_list!$C$3,IF(T786=Pomocný_list!$B$4,AF786*Pomocný_list!$C$4,IF(T786=Pomocný_list!$B$5,AF786*Pomocný_list!$C$5,IF(T786=Pomocný_list!$B$6,AF786*Pomocný_list!$C$6,IF(T786=Pomocný_list!$B$7,AF786*Pomocný_list!$C$7,IF(T786=Pomocný_list!$B$8,AF786*Pomocný_list!$C$8))))))),"Chybné údaje"))</f>
        <v>0</v>
      </c>
      <c r="AQ786" s="45">
        <f si="52" t="shared"/>
        <v>0</v>
      </c>
      <c r="AR786" s="63"/>
      <c r="AS786" s="63"/>
      <c r="AT786" s="64"/>
      <c r="AU786" s="65"/>
      <c r="AV786" s="65"/>
      <c r="AW786" s="65"/>
      <c r="AX786" s="65"/>
      <c r="AY786" s="65"/>
      <c r="AZ786" s="65"/>
      <c r="BA786" s="65"/>
      <c r="BB786" s="65"/>
      <c r="BC786" s="65"/>
      <c r="BD786" s="65"/>
      <c r="BE786" s="65"/>
      <c r="BF786" s="65"/>
      <c r="BG786" s="65"/>
      <c r="BH786" s="65"/>
      <c r="BI786" s="65"/>
      <c r="BJ786" s="65"/>
      <c r="BK786" s="65"/>
      <c r="BL786" s="65"/>
      <c r="BM786" s="65"/>
      <c r="BN786" s="65"/>
      <c r="BO786" s="65"/>
      <c r="BP786" s="65"/>
      <c r="BQ786" s="65"/>
      <c r="BR786" s="65"/>
      <c r="BS786" s="65"/>
      <c r="BT786" s="65"/>
      <c r="BU786" s="65"/>
      <c r="BV786" s="65"/>
      <c r="BW786" s="65"/>
    </row>
    <row r="787" spans="15:75" x14ac:dyDescent="0.25">
      <c r="O787" s="70"/>
      <c r="P787" s="70"/>
      <c r="Q787" s="70"/>
      <c r="R787" s="70"/>
      <c r="S787" s="70"/>
      <c r="T787" s="70"/>
      <c r="U787" s="70"/>
      <c r="V787" s="71">
        <v>0</v>
      </c>
      <c r="W787" s="66"/>
      <c r="X787" s="66"/>
      <c r="Y787" s="35">
        <f>IF(T787=Pomocný_list!$B$4,((W787/0.75)+X787),(W787)+X787*0.75)</f>
        <v>0</v>
      </c>
      <c r="Z787" s="66"/>
      <c r="AA787" s="67"/>
      <c r="AB787" s="69"/>
      <c r="AC787" s="69"/>
      <c r="AD787" s="33" t="str">
        <f si="50" t="shared"/>
        <v>Splněna</v>
      </c>
      <c r="AE787" s="34">
        <f si="53" t="shared"/>
        <v>0</v>
      </c>
      <c r="AF787" s="34">
        <f si="51" t="shared"/>
        <v>0</v>
      </c>
      <c r="AG787" s="65"/>
      <c r="AH787" s="65"/>
      <c r="AI787" s="65"/>
      <c r="AJ787" s="65"/>
      <c r="AK787" s="65"/>
      <c r="AL787" s="65"/>
      <c r="AM787" s="65"/>
      <c r="AN787" s="65"/>
      <c r="AO787" s="65"/>
      <c r="AP787" s="37" t="b">
        <f>IF(AD787="Nesplněna","Nezpůsobilé výdaje",IFERROR(IF(T787=Pomocný_list!$B$2,AF787*Pomocný_list!$C$2,IF(T787=Pomocný_list!$B$3,AF787*Pomocný_list!$C$3,IF(T787=Pomocný_list!$B$4,AF787*Pomocný_list!$C$4,IF(T787=Pomocný_list!$B$5,AF787*Pomocný_list!$C$5,IF(T787=Pomocný_list!$B$6,AF787*Pomocný_list!$C$6,IF(T787=Pomocný_list!$B$7,AF787*Pomocný_list!$C$7,IF(T787=Pomocný_list!$B$8,AF787*Pomocný_list!$C$8))))))),"Chybné údaje"))</f>
        <v>0</v>
      </c>
      <c r="AQ787" s="45">
        <f si="52" t="shared"/>
        <v>0</v>
      </c>
      <c r="AR787" s="63"/>
      <c r="AS787" s="63"/>
      <c r="AT787" s="64"/>
      <c r="AU787" s="65"/>
      <c r="AV787" s="65"/>
      <c r="AW787" s="65"/>
      <c r="AX787" s="65"/>
      <c r="AY787" s="65"/>
      <c r="AZ787" s="65"/>
      <c r="BA787" s="65"/>
      <c r="BB787" s="65"/>
      <c r="BC787" s="65"/>
      <c r="BD787" s="65"/>
      <c r="BE787" s="65"/>
      <c r="BF787" s="65"/>
      <c r="BG787" s="65"/>
      <c r="BH787" s="65"/>
      <c r="BI787" s="65"/>
      <c r="BJ787" s="65"/>
      <c r="BK787" s="65"/>
      <c r="BL787" s="65"/>
      <c r="BM787" s="65"/>
      <c r="BN787" s="65"/>
      <c r="BO787" s="65"/>
      <c r="BP787" s="65"/>
      <c r="BQ787" s="65"/>
      <c r="BR787" s="65"/>
      <c r="BS787" s="65"/>
      <c r="BT787" s="65"/>
      <c r="BU787" s="65"/>
      <c r="BV787" s="65"/>
      <c r="BW787" s="65"/>
    </row>
    <row r="788" spans="15:75" x14ac:dyDescent="0.25">
      <c r="O788" s="70"/>
      <c r="P788" s="70"/>
      <c r="Q788" s="70"/>
      <c r="R788" s="70"/>
      <c r="S788" s="70"/>
      <c r="T788" s="70"/>
      <c r="U788" s="70"/>
      <c r="V788" s="71">
        <v>0</v>
      </c>
      <c r="W788" s="66"/>
      <c r="X788" s="66"/>
      <c r="Y788" s="35">
        <f>IF(T788=Pomocný_list!$B$4,((W788/0.75)+X788),(W788)+X788*0.75)</f>
        <v>0</v>
      </c>
      <c r="Z788" s="66"/>
      <c r="AA788" s="67"/>
      <c r="AB788" s="69"/>
      <c r="AC788" s="69"/>
      <c r="AD788" s="33" t="str">
        <f si="50" t="shared"/>
        <v>Splněna</v>
      </c>
      <c r="AE788" s="34">
        <f si="53" t="shared"/>
        <v>0</v>
      </c>
      <c r="AF788" s="34">
        <f si="51" t="shared"/>
        <v>0</v>
      </c>
      <c r="AG788" s="65"/>
      <c r="AH788" s="65"/>
      <c r="AI788" s="65"/>
      <c r="AJ788" s="65"/>
      <c r="AK788" s="65"/>
      <c r="AL788" s="65"/>
      <c r="AM788" s="65"/>
      <c r="AN788" s="65"/>
      <c r="AO788" s="65"/>
      <c r="AP788" s="37" t="b">
        <f>IF(AD788="Nesplněna","Nezpůsobilé výdaje",IFERROR(IF(T788=Pomocný_list!$B$2,AF788*Pomocný_list!$C$2,IF(T788=Pomocný_list!$B$3,AF788*Pomocný_list!$C$3,IF(T788=Pomocný_list!$B$4,AF788*Pomocný_list!$C$4,IF(T788=Pomocný_list!$B$5,AF788*Pomocný_list!$C$5,IF(T788=Pomocný_list!$B$6,AF788*Pomocný_list!$C$6,IF(T788=Pomocný_list!$B$7,AF788*Pomocný_list!$C$7,IF(T788=Pomocný_list!$B$8,AF788*Pomocný_list!$C$8))))))),"Chybné údaje"))</f>
        <v>0</v>
      </c>
      <c r="AQ788" s="45">
        <f si="52" t="shared"/>
        <v>0</v>
      </c>
      <c r="AR788" s="63"/>
      <c r="AS788" s="63"/>
      <c r="AT788" s="64"/>
      <c r="AU788" s="65"/>
      <c r="AV788" s="65"/>
      <c r="AW788" s="65"/>
      <c r="AX788" s="65"/>
      <c r="AY788" s="65"/>
      <c r="AZ788" s="65"/>
      <c r="BA788" s="65"/>
      <c r="BB788" s="65"/>
      <c r="BC788" s="65"/>
      <c r="BD788" s="65"/>
      <c r="BE788" s="65"/>
      <c r="BF788" s="65"/>
      <c r="BG788" s="65"/>
      <c r="BH788" s="65"/>
      <c r="BI788" s="65"/>
      <c r="BJ788" s="65"/>
      <c r="BK788" s="65"/>
      <c r="BL788" s="65"/>
      <c r="BM788" s="65"/>
      <c r="BN788" s="65"/>
      <c r="BO788" s="65"/>
      <c r="BP788" s="65"/>
      <c r="BQ788" s="65"/>
      <c r="BR788" s="65"/>
      <c r="BS788" s="65"/>
      <c r="BT788" s="65"/>
      <c r="BU788" s="65"/>
      <c r="BV788" s="65"/>
      <c r="BW788" s="65"/>
    </row>
    <row r="789" spans="15:75" x14ac:dyDescent="0.25">
      <c r="O789" s="70"/>
      <c r="P789" s="70"/>
      <c r="Q789" s="70"/>
      <c r="R789" s="70"/>
      <c r="S789" s="70"/>
      <c r="T789" s="70"/>
      <c r="U789" s="70"/>
      <c r="V789" s="71">
        <v>0</v>
      </c>
      <c r="W789" s="66"/>
      <c r="X789" s="66"/>
      <c r="Y789" s="35">
        <f>IF(T789=Pomocný_list!$B$4,((W789/0.75)+X789),(W789)+X789*0.75)</f>
        <v>0</v>
      </c>
      <c r="Z789" s="66"/>
      <c r="AA789" s="67"/>
      <c r="AB789" s="69"/>
      <c r="AC789" s="69"/>
      <c r="AD789" s="33" t="str">
        <f si="50" t="shared"/>
        <v>Splněna</v>
      </c>
      <c r="AE789" s="34">
        <f si="53" t="shared"/>
        <v>0</v>
      </c>
      <c r="AF789" s="34">
        <f si="51" t="shared"/>
        <v>0</v>
      </c>
      <c r="AG789" s="65"/>
      <c r="AH789" s="65"/>
      <c r="AI789" s="65"/>
      <c r="AJ789" s="65"/>
      <c r="AK789" s="65"/>
      <c r="AL789" s="65"/>
      <c r="AM789" s="65"/>
      <c r="AN789" s="65"/>
      <c r="AO789" s="65"/>
      <c r="AP789" s="37" t="b">
        <f>IF(AD789="Nesplněna","Nezpůsobilé výdaje",IFERROR(IF(T789=Pomocný_list!$B$2,AF789*Pomocný_list!$C$2,IF(T789=Pomocný_list!$B$3,AF789*Pomocný_list!$C$3,IF(T789=Pomocný_list!$B$4,AF789*Pomocný_list!$C$4,IF(T789=Pomocný_list!$B$5,AF789*Pomocný_list!$C$5,IF(T789=Pomocný_list!$B$6,AF789*Pomocný_list!$C$6,IF(T789=Pomocný_list!$B$7,AF789*Pomocný_list!$C$7,IF(T789=Pomocný_list!$B$8,AF789*Pomocný_list!$C$8))))))),"Chybné údaje"))</f>
        <v>0</v>
      </c>
      <c r="AQ789" s="45">
        <f si="52" t="shared"/>
        <v>0</v>
      </c>
      <c r="AR789" s="63"/>
      <c r="AS789" s="63"/>
      <c r="AT789" s="64"/>
      <c r="AU789" s="65"/>
      <c r="AV789" s="65"/>
      <c r="AW789" s="65"/>
      <c r="AX789" s="65"/>
      <c r="AY789" s="65"/>
      <c r="AZ789" s="65"/>
      <c r="BA789" s="65"/>
      <c r="BB789" s="65"/>
      <c r="BC789" s="65"/>
      <c r="BD789" s="65"/>
      <c r="BE789" s="65"/>
      <c r="BF789" s="65"/>
      <c r="BG789" s="65"/>
      <c r="BH789" s="65"/>
      <c r="BI789" s="65"/>
      <c r="BJ789" s="65"/>
      <c r="BK789" s="65"/>
      <c r="BL789" s="65"/>
      <c r="BM789" s="65"/>
      <c r="BN789" s="65"/>
      <c r="BO789" s="65"/>
      <c r="BP789" s="65"/>
      <c r="BQ789" s="65"/>
      <c r="BR789" s="65"/>
      <c r="BS789" s="65"/>
      <c r="BT789" s="65"/>
      <c r="BU789" s="65"/>
      <c r="BV789" s="65"/>
      <c r="BW789" s="65"/>
    </row>
    <row r="790" spans="15:75" x14ac:dyDescent="0.25">
      <c r="O790" s="70"/>
      <c r="P790" s="70"/>
      <c r="Q790" s="70"/>
      <c r="R790" s="70"/>
      <c r="S790" s="70"/>
      <c r="T790" s="70"/>
      <c r="U790" s="70"/>
      <c r="V790" s="71">
        <v>0</v>
      </c>
      <c r="W790" s="66"/>
      <c r="X790" s="66"/>
      <c r="Y790" s="35">
        <f>IF(T790=Pomocný_list!$B$4,((W790/0.75)+X790),(W790)+X790*0.75)</f>
        <v>0</v>
      </c>
      <c r="Z790" s="66"/>
      <c r="AA790" s="67"/>
      <c r="AB790" s="69"/>
      <c r="AC790" s="69"/>
      <c r="AD790" s="33" t="str">
        <f si="50" t="shared"/>
        <v>Splněna</v>
      </c>
      <c r="AE790" s="34">
        <f si="53" t="shared"/>
        <v>0</v>
      </c>
      <c r="AF790" s="34">
        <f si="51" t="shared"/>
        <v>0</v>
      </c>
      <c r="AG790" s="65"/>
      <c r="AH790" s="65"/>
      <c r="AI790" s="65"/>
      <c r="AJ790" s="65"/>
      <c r="AK790" s="65"/>
      <c r="AL790" s="65"/>
      <c r="AM790" s="65"/>
      <c r="AN790" s="65"/>
      <c r="AO790" s="65"/>
      <c r="AP790" s="37" t="b">
        <f>IF(AD790="Nesplněna","Nezpůsobilé výdaje",IFERROR(IF(T790=Pomocný_list!$B$2,AF790*Pomocný_list!$C$2,IF(T790=Pomocný_list!$B$3,AF790*Pomocný_list!$C$3,IF(T790=Pomocný_list!$B$4,AF790*Pomocný_list!$C$4,IF(T790=Pomocný_list!$B$5,AF790*Pomocný_list!$C$5,IF(T790=Pomocný_list!$B$6,AF790*Pomocný_list!$C$6,IF(T790=Pomocný_list!$B$7,AF790*Pomocný_list!$C$7,IF(T790=Pomocný_list!$B$8,AF790*Pomocný_list!$C$8))))))),"Chybné údaje"))</f>
        <v>0</v>
      </c>
      <c r="AQ790" s="45">
        <f si="52" t="shared"/>
        <v>0</v>
      </c>
      <c r="AR790" s="63"/>
      <c r="AS790" s="63"/>
      <c r="AT790" s="64"/>
      <c r="AU790" s="65"/>
      <c r="AV790" s="65"/>
      <c r="AW790" s="65"/>
      <c r="AX790" s="65"/>
      <c r="AY790" s="65"/>
      <c r="AZ790" s="65"/>
      <c r="BA790" s="65"/>
      <c r="BB790" s="65"/>
      <c r="BC790" s="65"/>
      <c r="BD790" s="65"/>
      <c r="BE790" s="65"/>
      <c r="BF790" s="65"/>
      <c r="BG790" s="65"/>
      <c r="BH790" s="65"/>
      <c r="BI790" s="65"/>
      <c r="BJ790" s="65"/>
      <c r="BK790" s="65"/>
      <c r="BL790" s="65"/>
      <c r="BM790" s="65"/>
      <c r="BN790" s="65"/>
      <c r="BO790" s="65"/>
      <c r="BP790" s="65"/>
      <c r="BQ790" s="65"/>
      <c r="BR790" s="65"/>
      <c r="BS790" s="65"/>
      <c r="BT790" s="65"/>
      <c r="BU790" s="65"/>
      <c r="BV790" s="65"/>
      <c r="BW790" s="65"/>
    </row>
    <row r="791" spans="15:75" x14ac:dyDescent="0.25">
      <c r="O791" s="70"/>
      <c r="P791" s="70"/>
      <c r="Q791" s="70"/>
      <c r="R791" s="70"/>
      <c r="S791" s="70"/>
      <c r="T791" s="70"/>
      <c r="U791" s="70"/>
      <c r="V791" s="71">
        <v>0</v>
      </c>
      <c r="W791" s="66"/>
      <c r="X791" s="66"/>
      <c r="Y791" s="35">
        <f>IF(T791=Pomocný_list!$B$4,((W791/0.75)+X791),(W791)+X791*0.75)</f>
        <v>0</v>
      </c>
      <c r="Z791" s="66"/>
      <c r="AA791" s="67"/>
      <c r="AB791" s="69"/>
      <c r="AC791" s="69"/>
      <c r="AD791" s="33" t="str">
        <f si="50" t="shared"/>
        <v>Splněna</v>
      </c>
      <c r="AE791" s="34">
        <f si="53" t="shared"/>
        <v>0</v>
      </c>
      <c r="AF791" s="34">
        <f si="51" t="shared"/>
        <v>0</v>
      </c>
      <c r="AG791" s="65"/>
      <c r="AH791" s="65"/>
      <c r="AI791" s="65"/>
      <c r="AJ791" s="65"/>
      <c r="AK791" s="65"/>
      <c r="AL791" s="65"/>
      <c r="AM791" s="65"/>
      <c r="AN791" s="65"/>
      <c r="AO791" s="65"/>
      <c r="AP791" s="37" t="b">
        <f>IF(AD791="Nesplněna","Nezpůsobilé výdaje",IFERROR(IF(T791=Pomocný_list!$B$2,AF791*Pomocný_list!$C$2,IF(T791=Pomocný_list!$B$3,AF791*Pomocný_list!$C$3,IF(T791=Pomocný_list!$B$4,AF791*Pomocný_list!$C$4,IF(T791=Pomocný_list!$B$5,AF791*Pomocný_list!$C$5,IF(T791=Pomocný_list!$B$6,AF791*Pomocný_list!$C$6,IF(T791=Pomocný_list!$B$7,AF791*Pomocný_list!$C$7,IF(T791=Pomocný_list!$B$8,AF791*Pomocný_list!$C$8))))))),"Chybné údaje"))</f>
        <v>0</v>
      </c>
      <c r="AQ791" s="45">
        <f si="52" t="shared"/>
        <v>0</v>
      </c>
      <c r="AR791" s="63"/>
      <c r="AS791" s="63"/>
      <c r="AT791" s="64"/>
      <c r="AU791" s="65"/>
      <c r="AV791" s="65"/>
      <c r="AW791" s="65"/>
      <c r="AX791" s="65"/>
      <c r="AY791" s="65"/>
      <c r="AZ791" s="65"/>
      <c r="BA791" s="65"/>
      <c r="BB791" s="65"/>
      <c r="BC791" s="65"/>
      <c r="BD791" s="65"/>
      <c r="BE791" s="65"/>
      <c r="BF791" s="65"/>
      <c r="BG791" s="65"/>
      <c r="BH791" s="65"/>
      <c r="BI791" s="65"/>
      <c r="BJ791" s="65"/>
      <c r="BK791" s="65"/>
      <c r="BL791" s="65"/>
      <c r="BM791" s="65"/>
      <c r="BN791" s="65"/>
      <c r="BO791" s="65"/>
      <c r="BP791" s="65"/>
      <c r="BQ791" s="65"/>
      <c r="BR791" s="65"/>
      <c r="BS791" s="65"/>
      <c r="BT791" s="65"/>
      <c r="BU791" s="65"/>
      <c r="BV791" s="65"/>
      <c r="BW791" s="65"/>
    </row>
    <row r="792" spans="15:75" x14ac:dyDescent="0.25">
      <c r="O792" s="70"/>
      <c r="P792" s="70"/>
      <c r="Q792" s="70"/>
      <c r="R792" s="70"/>
      <c r="S792" s="70"/>
      <c r="T792" s="70"/>
      <c r="U792" s="70"/>
      <c r="V792" s="71">
        <v>0</v>
      </c>
      <c r="W792" s="66"/>
      <c r="X792" s="66"/>
      <c r="Y792" s="35">
        <f>IF(T792=Pomocný_list!$B$4,((W792/0.75)+X792),(W792)+X792*0.75)</f>
        <v>0</v>
      </c>
      <c r="Z792" s="66"/>
      <c r="AA792" s="67"/>
      <c r="AB792" s="69"/>
      <c r="AC792" s="69"/>
      <c r="AD792" s="33" t="str">
        <f si="50" t="shared"/>
        <v>Splněna</v>
      </c>
      <c r="AE792" s="34">
        <f si="53" t="shared"/>
        <v>0</v>
      </c>
      <c r="AF792" s="34">
        <f si="51" t="shared"/>
        <v>0</v>
      </c>
      <c r="AG792" s="65"/>
      <c r="AH792" s="65"/>
      <c r="AI792" s="65"/>
      <c r="AJ792" s="65"/>
      <c r="AK792" s="65"/>
      <c r="AL792" s="65"/>
      <c r="AM792" s="65"/>
      <c r="AN792" s="65"/>
      <c r="AO792" s="65"/>
      <c r="AP792" s="37" t="b">
        <f>IF(AD792="Nesplněna","Nezpůsobilé výdaje",IFERROR(IF(T792=Pomocný_list!$B$2,AF792*Pomocný_list!$C$2,IF(T792=Pomocný_list!$B$3,AF792*Pomocný_list!$C$3,IF(T792=Pomocný_list!$B$4,AF792*Pomocný_list!$C$4,IF(T792=Pomocný_list!$B$5,AF792*Pomocný_list!$C$5,IF(T792=Pomocný_list!$B$6,AF792*Pomocný_list!$C$6,IF(T792=Pomocný_list!$B$7,AF792*Pomocný_list!$C$7,IF(T792=Pomocný_list!$B$8,AF792*Pomocný_list!$C$8))))))),"Chybné údaje"))</f>
        <v>0</v>
      </c>
      <c r="AQ792" s="45">
        <f si="52" t="shared"/>
        <v>0</v>
      </c>
      <c r="AR792" s="63"/>
      <c r="AS792" s="63"/>
      <c r="AT792" s="64"/>
      <c r="AU792" s="65"/>
      <c r="AV792" s="65"/>
      <c r="AW792" s="65"/>
      <c r="AX792" s="65"/>
      <c r="AY792" s="65"/>
      <c r="AZ792" s="65"/>
      <c r="BA792" s="65"/>
      <c r="BB792" s="65"/>
      <c r="BC792" s="65"/>
      <c r="BD792" s="65"/>
      <c r="BE792" s="65"/>
      <c r="BF792" s="65"/>
      <c r="BG792" s="65"/>
      <c r="BH792" s="65"/>
      <c r="BI792" s="65"/>
      <c r="BJ792" s="65"/>
      <c r="BK792" s="65"/>
      <c r="BL792" s="65"/>
      <c r="BM792" s="65"/>
      <c r="BN792" s="65"/>
      <c r="BO792" s="65"/>
      <c r="BP792" s="65"/>
      <c r="BQ792" s="65"/>
      <c r="BR792" s="65"/>
      <c r="BS792" s="65"/>
      <c r="BT792" s="65"/>
      <c r="BU792" s="65"/>
      <c r="BV792" s="65"/>
      <c r="BW792" s="65"/>
    </row>
    <row r="793" spans="15:75" x14ac:dyDescent="0.25">
      <c r="O793" s="70"/>
      <c r="P793" s="70"/>
      <c r="Q793" s="70"/>
      <c r="R793" s="70"/>
      <c r="S793" s="70"/>
      <c r="T793" s="70"/>
      <c r="U793" s="70"/>
      <c r="V793" s="71">
        <v>0</v>
      </c>
      <c r="W793" s="66"/>
      <c r="X793" s="66"/>
      <c r="Y793" s="35">
        <f>IF(T793=Pomocný_list!$B$4,((W793/0.75)+X793),(W793)+X793*0.75)</f>
        <v>0</v>
      </c>
      <c r="Z793" s="66"/>
      <c r="AA793" s="67"/>
      <c r="AB793" s="69"/>
      <c r="AC793" s="69"/>
      <c r="AD793" s="33" t="str">
        <f si="50" t="shared"/>
        <v>Splněna</v>
      </c>
      <c r="AE793" s="34">
        <f si="53" t="shared"/>
        <v>0</v>
      </c>
      <c r="AF793" s="34">
        <f si="51" t="shared"/>
        <v>0</v>
      </c>
      <c r="AG793" s="65"/>
      <c r="AH793" s="65"/>
      <c r="AI793" s="65"/>
      <c r="AJ793" s="65"/>
      <c r="AK793" s="65"/>
      <c r="AL793" s="65"/>
      <c r="AM793" s="65"/>
      <c r="AN793" s="65"/>
      <c r="AO793" s="65"/>
      <c r="AP793" s="37" t="b">
        <f>IF(AD793="Nesplněna","Nezpůsobilé výdaje",IFERROR(IF(T793=Pomocný_list!$B$2,AF793*Pomocný_list!$C$2,IF(T793=Pomocný_list!$B$3,AF793*Pomocný_list!$C$3,IF(T793=Pomocný_list!$B$4,AF793*Pomocný_list!$C$4,IF(T793=Pomocný_list!$B$5,AF793*Pomocný_list!$C$5,IF(T793=Pomocný_list!$B$6,AF793*Pomocný_list!$C$6,IF(T793=Pomocný_list!$B$7,AF793*Pomocný_list!$C$7,IF(T793=Pomocný_list!$B$8,AF793*Pomocný_list!$C$8))))))),"Chybné údaje"))</f>
        <v>0</v>
      </c>
      <c r="AQ793" s="45">
        <f si="52" t="shared"/>
        <v>0</v>
      </c>
      <c r="AR793" s="63"/>
      <c r="AS793" s="63"/>
      <c r="AT793" s="64"/>
      <c r="AU793" s="65"/>
      <c r="AV793" s="65"/>
      <c r="AW793" s="65"/>
      <c r="AX793" s="65"/>
      <c r="AY793" s="65"/>
      <c r="AZ793" s="65"/>
      <c r="BA793" s="65"/>
      <c r="BB793" s="65"/>
      <c r="BC793" s="65"/>
      <c r="BD793" s="65"/>
      <c r="BE793" s="65"/>
      <c r="BF793" s="65"/>
      <c r="BG793" s="65"/>
      <c r="BH793" s="65"/>
      <c r="BI793" s="65"/>
      <c r="BJ793" s="65"/>
      <c r="BK793" s="65"/>
      <c r="BL793" s="65"/>
      <c r="BM793" s="65"/>
      <c r="BN793" s="65"/>
      <c r="BO793" s="65"/>
      <c r="BP793" s="65"/>
      <c r="BQ793" s="65"/>
      <c r="BR793" s="65"/>
      <c r="BS793" s="65"/>
      <c r="BT793" s="65"/>
      <c r="BU793" s="65"/>
      <c r="BV793" s="65"/>
      <c r="BW793" s="65"/>
    </row>
    <row r="794" spans="15:75" x14ac:dyDescent="0.25">
      <c r="O794" s="70"/>
      <c r="P794" s="70"/>
      <c r="Q794" s="70"/>
      <c r="R794" s="70"/>
      <c r="S794" s="70"/>
      <c r="T794" s="70"/>
      <c r="U794" s="70"/>
      <c r="V794" s="71">
        <v>0</v>
      </c>
      <c r="W794" s="66"/>
      <c r="X794" s="66"/>
      <c r="Y794" s="35">
        <f>IF(T794=Pomocný_list!$B$4,((W794/0.75)+X794),(W794)+X794*0.75)</f>
        <v>0</v>
      </c>
      <c r="Z794" s="66"/>
      <c r="AA794" s="67"/>
      <c r="AB794" s="69"/>
      <c r="AC794" s="69"/>
      <c r="AD794" s="33" t="str">
        <f si="50" t="shared"/>
        <v>Splněna</v>
      </c>
      <c r="AE794" s="34">
        <f si="53" t="shared"/>
        <v>0</v>
      </c>
      <c r="AF794" s="34">
        <f si="51" t="shared"/>
        <v>0</v>
      </c>
      <c r="AG794" s="65"/>
      <c r="AH794" s="65"/>
      <c r="AI794" s="65"/>
      <c r="AJ794" s="65"/>
      <c r="AK794" s="65"/>
      <c r="AL794" s="65"/>
      <c r="AM794" s="65"/>
      <c r="AN794" s="65"/>
      <c r="AO794" s="65"/>
      <c r="AP794" s="37" t="b">
        <f>IF(AD794="Nesplněna","Nezpůsobilé výdaje",IFERROR(IF(T794=Pomocný_list!$B$2,AF794*Pomocný_list!$C$2,IF(T794=Pomocný_list!$B$3,AF794*Pomocný_list!$C$3,IF(T794=Pomocný_list!$B$4,AF794*Pomocný_list!$C$4,IF(T794=Pomocný_list!$B$5,AF794*Pomocný_list!$C$5,IF(T794=Pomocný_list!$B$6,AF794*Pomocný_list!$C$6,IF(T794=Pomocný_list!$B$7,AF794*Pomocný_list!$C$7,IF(T794=Pomocný_list!$B$8,AF794*Pomocný_list!$C$8))))))),"Chybné údaje"))</f>
        <v>0</v>
      </c>
      <c r="AQ794" s="45">
        <f si="52" t="shared"/>
        <v>0</v>
      </c>
      <c r="AR794" s="63"/>
      <c r="AS794" s="63"/>
      <c r="AT794" s="64"/>
      <c r="AU794" s="65"/>
      <c r="AV794" s="65"/>
      <c r="AW794" s="65"/>
      <c r="AX794" s="65"/>
      <c r="AY794" s="65"/>
      <c r="AZ794" s="65"/>
      <c r="BA794" s="65"/>
      <c r="BB794" s="65"/>
      <c r="BC794" s="65"/>
      <c r="BD794" s="65"/>
      <c r="BE794" s="65"/>
      <c r="BF794" s="65"/>
      <c r="BG794" s="65"/>
      <c r="BH794" s="65"/>
      <c r="BI794" s="65"/>
      <c r="BJ794" s="65"/>
      <c r="BK794" s="65"/>
      <c r="BL794" s="65"/>
      <c r="BM794" s="65"/>
      <c r="BN794" s="65"/>
      <c r="BO794" s="65"/>
      <c r="BP794" s="65"/>
      <c r="BQ794" s="65"/>
      <c r="BR794" s="65"/>
      <c r="BS794" s="65"/>
      <c r="BT794" s="65"/>
      <c r="BU794" s="65"/>
      <c r="BV794" s="65"/>
      <c r="BW794" s="65"/>
    </row>
    <row r="795" spans="15:75" x14ac:dyDescent="0.25">
      <c r="O795" s="70"/>
      <c r="P795" s="70"/>
      <c r="Q795" s="70"/>
      <c r="R795" s="70"/>
      <c r="S795" s="70"/>
      <c r="T795" s="70"/>
      <c r="U795" s="70"/>
      <c r="V795" s="71">
        <v>0</v>
      </c>
      <c r="W795" s="66"/>
      <c r="X795" s="66"/>
      <c r="Y795" s="35">
        <f>IF(T795=Pomocný_list!$B$4,((W795/0.75)+X795),(W795)+X795*0.75)</f>
        <v>0</v>
      </c>
      <c r="Z795" s="66"/>
      <c r="AA795" s="67"/>
      <c r="AB795" s="69"/>
      <c r="AC795" s="69"/>
      <c r="AD795" s="33" t="str">
        <f si="50" t="shared"/>
        <v>Splněna</v>
      </c>
      <c r="AE795" s="34">
        <f si="53" t="shared"/>
        <v>0</v>
      </c>
      <c r="AF795" s="34">
        <f si="51" t="shared"/>
        <v>0</v>
      </c>
      <c r="AG795" s="65"/>
      <c r="AH795" s="65"/>
      <c r="AI795" s="65"/>
      <c r="AJ795" s="65"/>
      <c r="AK795" s="65"/>
      <c r="AL795" s="65"/>
      <c r="AM795" s="65"/>
      <c r="AN795" s="65"/>
      <c r="AO795" s="65"/>
      <c r="AP795" s="37" t="b">
        <f>IF(AD795="Nesplněna","Nezpůsobilé výdaje",IFERROR(IF(T795=Pomocný_list!$B$2,AF795*Pomocný_list!$C$2,IF(T795=Pomocný_list!$B$3,AF795*Pomocný_list!$C$3,IF(T795=Pomocný_list!$B$4,AF795*Pomocný_list!$C$4,IF(T795=Pomocný_list!$B$5,AF795*Pomocný_list!$C$5,IF(T795=Pomocný_list!$B$6,AF795*Pomocný_list!$C$6,IF(T795=Pomocný_list!$B$7,AF795*Pomocný_list!$C$7,IF(T795=Pomocný_list!$B$8,AF795*Pomocný_list!$C$8))))))),"Chybné údaje"))</f>
        <v>0</v>
      </c>
      <c r="AQ795" s="45">
        <f si="52" t="shared"/>
        <v>0</v>
      </c>
      <c r="AR795" s="63"/>
      <c r="AS795" s="63"/>
      <c r="AT795" s="64"/>
      <c r="AU795" s="65"/>
      <c r="AV795" s="65"/>
      <c r="AW795" s="65"/>
      <c r="AX795" s="65"/>
      <c r="AY795" s="65"/>
      <c r="AZ795" s="65"/>
      <c r="BA795" s="65"/>
      <c r="BB795" s="65"/>
      <c r="BC795" s="65"/>
      <c r="BD795" s="65"/>
      <c r="BE795" s="65"/>
      <c r="BF795" s="65"/>
      <c r="BG795" s="65"/>
      <c r="BH795" s="65"/>
      <c r="BI795" s="65"/>
      <c r="BJ795" s="65"/>
      <c r="BK795" s="65"/>
      <c r="BL795" s="65"/>
      <c r="BM795" s="65"/>
      <c r="BN795" s="65"/>
      <c r="BO795" s="65"/>
      <c r="BP795" s="65"/>
      <c r="BQ795" s="65"/>
      <c r="BR795" s="65"/>
      <c r="BS795" s="65"/>
      <c r="BT795" s="65"/>
      <c r="BU795" s="65"/>
      <c r="BV795" s="65"/>
      <c r="BW795" s="65"/>
    </row>
    <row r="796" spans="15:75" x14ac:dyDescent="0.25">
      <c r="O796" s="70"/>
      <c r="P796" s="70"/>
      <c r="Q796" s="70"/>
      <c r="R796" s="70"/>
      <c r="S796" s="70"/>
      <c r="T796" s="70"/>
      <c r="U796" s="70"/>
      <c r="V796" s="71">
        <v>0</v>
      </c>
      <c r="W796" s="66"/>
      <c r="X796" s="66"/>
      <c r="Y796" s="35">
        <f>IF(T796=Pomocný_list!$B$4,((W796/0.75)+X796),(W796)+X796*0.75)</f>
        <v>0</v>
      </c>
      <c r="Z796" s="66"/>
      <c r="AA796" s="67"/>
      <c r="AB796" s="69"/>
      <c r="AC796" s="69"/>
      <c r="AD796" s="33" t="str">
        <f si="50" t="shared"/>
        <v>Splněna</v>
      </c>
      <c r="AE796" s="34">
        <f si="53" t="shared"/>
        <v>0</v>
      </c>
      <c r="AF796" s="34">
        <f si="51" t="shared"/>
        <v>0</v>
      </c>
      <c r="AG796" s="65"/>
      <c r="AH796" s="65"/>
      <c r="AI796" s="65"/>
      <c r="AJ796" s="65"/>
      <c r="AK796" s="65"/>
      <c r="AL796" s="65"/>
      <c r="AM796" s="65"/>
      <c r="AN796" s="65"/>
      <c r="AO796" s="65"/>
      <c r="AP796" s="37" t="b">
        <f>IF(AD796="Nesplněna","Nezpůsobilé výdaje",IFERROR(IF(T796=Pomocný_list!$B$2,AF796*Pomocný_list!$C$2,IF(T796=Pomocný_list!$B$3,AF796*Pomocný_list!$C$3,IF(T796=Pomocný_list!$B$4,AF796*Pomocný_list!$C$4,IF(T796=Pomocný_list!$B$5,AF796*Pomocný_list!$C$5,IF(T796=Pomocný_list!$B$6,AF796*Pomocný_list!$C$6,IF(T796=Pomocný_list!$B$7,AF796*Pomocný_list!$C$7,IF(T796=Pomocný_list!$B$8,AF796*Pomocný_list!$C$8))))))),"Chybné údaje"))</f>
        <v>0</v>
      </c>
      <c r="AQ796" s="45">
        <f si="52" t="shared"/>
        <v>0</v>
      </c>
      <c r="AR796" s="63"/>
      <c r="AS796" s="63"/>
      <c r="AT796" s="64"/>
      <c r="AU796" s="65"/>
      <c r="AV796" s="65"/>
      <c r="AW796" s="65"/>
      <c r="AX796" s="65"/>
      <c r="AY796" s="65"/>
      <c r="AZ796" s="65"/>
      <c r="BA796" s="65"/>
      <c r="BB796" s="65"/>
      <c r="BC796" s="65"/>
      <c r="BD796" s="65"/>
      <c r="BE796" s="65"/>
      <c r="BF796" s="65"/>
      <c r="BG796" s="65"/>
      <c r="BH796" s="65"/>
      <c r="BI796" s="65"/>
      <c r="BJ796" s="65"/>
      <c r="BK796" s="65"/>
      <c r="BL796" s="65"/>
      <c r="BM796" s="65"/>
      <c r="BN796" s="65"/>
      <c r="BO796" s="65"/>
      <c r="BP796" s="65"/>
      <c r="BQ796" s="65"/>
      <c r="BR796" s="65"/>
      <c r="BS796" s="65"/>
      <c r="BT796" s="65"/>
      <c r="BU796" s="65"/>
      <c r="BV796" s="65"/>
      <c r="BW796" s="65"/>
    </row>
    <row r="797" spans="15:75" x14ac:dyDescent="0.25">
      <c r="O797" s="70"/>
      <c r="P797" s="70"/>
      <c r="Q797" s="70"/>
      <c r="R797" s="70"/>
      <c r="S797" s="70"/>
      <c r="T797" s="70"/>
      <c r="U797" s="70"/>
      <c r="V797" s="71">
        <v>0</v>
      </c>
      <c r="W797" s="66"/>
      <c r="X797" s="66"/>
      <c r="Y797" s="35">
        <f>IF(T797=Pomocný_list!$B$4,((W797/0.75)+X797),(W797)+X797*0.75)</f>
        <v>0</v>
      </c>
      <c r="Z797" s="66"/>
      <c r="AA797" s="67"/>
      <c r="AB797" s="69"/>
      <c r="AC797" s="69"/>
      <c r="AD797" s="33" t="str">
        <f si="50" t="shared"/>
        <v>Splněna</v>
      </c>
      <c r="AE797" s="34">
        <f si="53" t="shared"/>
        <v>0</v>
      </c>
      <c r="AF797" s="34">
        <f si="51" t="shared"/>
        <v>0</v>
      </c>
      <c r="AG797" s="65"/>
      <c r="AH797" s="65"/>
      <c r="AI797" s="65"/>
      <c r="AJ797" s="65"/>
      <c r="AK797" s="65"/>
      <c r="AL797" s="65"/>
      <c r="AM797" s="65"/>
      <c r="AN797" s="65"/>
      <c r="AO797" s="65"/>
      <c r="AP797" s="37" t="b">
        <f>IF(AD797="Nesplněna","Nezpůsobilé výdaje",IFERROR(IF(T797=Pomocný_list!$B$2,AF797*Pomocný_list!$C$2,IF(T797=Pomocný_list!$B$3,AF797*Pomocný_list!$C$3,IF(T797=Pomocný_list!$B$4,AF797*Pomocný_list!$C$4,IF(T797=Pomocný_list!$B$5,AF797*Pomocný_list!$C$5,IF(T797=Pomocný_list!$B$6,AF797*Pomocný_list!$C$6,IF(T797=Pomocný_list!$B$7,AF797*Pomocný_list!$C$7,IF(T797=Pomocný_list!$B$8,AF797*Pomocný_list!$C$8))))))),"Chybné údaje"))</f>
        <v>0</v>
      </c>
      <c r="AQ797" s="45">
        <f si="52" t="shared"/>
        <v>0</v>
      </c>
      <c r="AR797" s="63"/>
      <c r="AS797" s="63"/>
      <c r="AT797" s="64"/>
      <c r="AU797" s="65"/>
      <c r="AV797" s="65"/>
      <c r="AW797" s="65"/>
      <c r="AX797" s="65"/>
      <c r="AY797" s="65"/>
      <c r="AZ797" s="65"/>
      <c r="BA797" s="65"/>
      <c r="BB797" s="65"/>
      <c r="BC797" s="65"/>
      <c r="BD797" s="65"/>
      <c r="BE797" s="65"/>
      <c r="BF797" s="65"/>
      <c r="BG797" s="65"/>
      <c r="BH797" s="65"/>
      <c r="BI797" s="65"/>
      <c r="BJ797" s="65"/>
      <c r="BK797" s="65"/>
      <c r="BL797" s="65"/>
      <c r="BM797" s="65"/>
      <c r="BN797" s="65"/>
      <c r="BO797" s="65"/>
      <c r="BP797" s="65"/>
      <c r="BQ797" s="65"/>
      <c r="BR797" s="65"/>
      <c r="BS797" s="65"/>
      <c r="BT797" s="65"/>
      <c r="BU797" s="65"/>
      <c r="BV797" s="65"/>
      <c r="BW797" s="65"/>
    </row>
    <row r="798" spans="15:75" x14ac:dyDescent="0.25">
      <c r="O798" s="70"/>
      <c r="P798" s="70"/>
      <c r="Q798" s="70"/>
      <c r="R798" s="70"/>
      <c r="S798" s="70"/>
      <c r="T798" s="70"/>
      <c r="U798" s="70"/>
      <c r="V798" s="71">
        <v>0</v>
      </c>
      <c r="W798" s="66"/>
      <c r="X798" s="66"/>
      <c r="Y798" s="35">
        <f>IF(T798=Pomocný_list!$B$4,((W798/0.75)+X798),(W798)+X798*0.75)</f>
        <v>0</v>
      </c>
      <c r="Z798" s="66"/>
      <c r="AA798" s="67"/>
      <c r="AB798" s="69"/>
      <c r="AC798" s="69"/>
      <c r="AD798" s="33" t="str">
        <f si="50" t="shared"/>
        <v>Splněna</v>
      </c>
      <c r="AE798" s="34">
        <f si="53" t="shared"/>
        <v>0</v>
      </c>
      <c r="AF798" s="34">
        <f si="51" t="shared"/>
        <v>0</v>
      </c>
      <c r="AG798" s="65"/>
      <c r="AH798" s="65"/>
      <c r="AI798" s="65"/>
      <c r="AJ798" s="65"/>
      <c r="AK798" s="65"/>
      <c r="AL798" s="65"/>
      <c r="AM798" s="65"/>
      <c r="AN798" s="65"/>
      <c r="AO798" s="65"/>
      <c r="AP798" s="37" t="b">
        <f>IF(AD798="Nesplněna","Nezpůsobilé výdaje",IFERROR(IF(T798=Pomocný_list!$B$2,AF798*Pomocný_list!$C$2,IF(T798=Pomocný_list!$B$3,AF798*Pomocný_list!$C$3,IF(T798=Pomocný_list!$B$4,AF798*Pomocný_list!$C$4,IF(T798=Pomocný_list!$B$5,AF798*Pomocný_list!$C$5,IF(T798=Pomocný_list!$B$6,AF798*Pomocný_list!$C$6,IF(T798=Pomocný_list!$B$7,AF798*Pomocný_list!$C$7,IF(T798=Pomocný_list!$B$8,AF798*Pomocný_list!$C$8))))))),"Chybné údaje"))</f>
        <v>0</v>
      </c>
      <c r="AQ798" s="45">
        <f si="52" t="shared"/>
        <v>0</v>
      </c>
      <c r="AR798" s="63"/>
      <c r="AS798" s="63"/>
      <c r="AT798" s="64"/>
      <c r="AU798" s="65"/>
      <c r="AV798" s="65"/>
      <c r="AW798" s="65"/>
      <c r="AX798" s="65"/>
      <c r="AY798" s="65"/>
      <c r="AZ798" s="65"/>
      <c r="BA798" s="65"/>
      <c r="BB798" s="65"/>
      <c r="BC798" s="65"/>
      <c r="BD798" s="65"/>
      <c r="BE798" s="65"/>
      <c r="BF798" s="65"/>
      <c r="BG798" s="65"/>
      <c r="BH798" s="65"/>
      <c r="BI798" s="65"/>
      <c r="BJ798" s="65"/>
      <c r="BK798" s="65"/>
      <c r="BL798" s="65"/>
      <c r="BM798" s="65"/>
      <c r="BN798" s="65"/>
      <c r="BO798" s="65"/>
      <c r="BP798" s="65"/>
      <c r="BQ798" s="65"/>
      <c r="BR798" s="65"/>
      <c r="BS798" s="65"/>
      <c r="BT798" s="65"/>
      <c r="BU798" s="65"/>
      <c r="BV798" s="65"/>
      <c r="BW798" s="65"/>
    </row>
    <row r="799" spans="15:75" x14ac:dyDescent="0.25">
      <c r="O799" s="70"/>
      <c r="P799" s="70"/>
      <c r="Q799" s="70"/>
      <c r="R799" s="70"/>
      <c r="S799" s="70"/>
      <c r="T799" s="70"/>
      <c r="U799" s="70"/>
      <c r="V799" s="71">
        <v>0</v>
      </c>
      <c r="W799" s="66"/>
      <c r="X799" s="66"/>
      <c r="Y799" s="35">
        <f>IF(T799=Pomocný_list!$B$4,((W799/0.75)+X799),(W799)+X799*0.75)</f>
        <v>0</v>
      </c>
      <c r="Z799" s="66"/>
      <c r="AA799" s="67"/>
      <c r="AB799" s="69"/>
      <c r="AC799" s="69"/>
      <c r="AD799" s="33" t="str">
        <f si="50" t="shared"/>
        <v>Splněna</v>
      </c>
      <c r="AE799" s="34">
        <f si="53" t="shared"/>
        <v>0</v>
      </c>
      <c r="AF799" s="34">
        <f si="51" t="shared"/>
        <v>0</v>
      </c>
      <c r="AG799" s="65"/>
      <c r="AH799" s="65"/>
      <c r="AI799" s="65"/>
      <c r="AJ799" s="65"/>
      <c r="AK799" s="65"/>
      <c r="AL799" s="65"/>
      <c r="AM799" s="65"/>
      <c r="AN799" s="65"/>
      <c r="AO799" s="65"/>
      <c r="AP799" s="37" t="b">
        <f>IF(AD799="Nesplněna","Nezpůsobilé výdaje",IFERROR(IF(T799=Pomocný_list!$B$2,AF799*Pomocný_list!$C$2,IF(T799=Pomocný_list!$B$3,AF799*Pomocný_list!$C$3,IF(T799=Pomocný_list!$B$4,AF799*Pomocný_list!$C$4,IF(T799=Pomocný_list!$B$5,AF799*Pomocný_list!$C$5,IF(T799=Pomocný_list!$B$6,AF799*Pomocný_list!$C$6,IF(T799=Pomocný_list!$B$7,AF799*Pomocný_list!$C$7,IF(T799=Pomocný_list!$B$8,AF799*Pomocný_list!$C$8))))))),"Chybné údaje"))</f>
        <v>0</v>
      </c>
      <c r="AQ799" s="45">
        <f si="52" t="shared"/>
        <v>0</v>
      </c>
      <c r="AR799" s="63"/>
      <c r="AS799" s="63"/>
      <c r="AT799" s="64"/>
      <c r="AU799" s="65"/>
      <c r="AV799" s="65"/>
      <c r="AW799" s="65"/>
      <c r="AX799" s="65"/>
      <c r="AY799" s="65"/>
      <c r="AZ799" s="65"/>
      <c r="BA799" s="65"/>
      <c r="BB799" s="65"/>
      <c r="BC799" s="65"/>
      <c r="BD799" s="65"/>
      <c r="BE799" s="65"/>
      <c r="BF799" s="65"/>
      <c r="BG799" s="65"/>
      <c r="BH799" s="65"/>
      <c r="BI799" s="65"/>
      <c r="BJ799" s="65"/>
      <c r="BK799" s="65"/>
      <c r="BL799" s="65"/>
      <c r="BM799" s="65"/>
      <c r="BN799" s="65"/>
      <c r="BO799" s="65"/>
      <c r="BP799" s="65"/>
      <c r="BQ799" s="65"/>
      <c r="BR799" s="65"/>
      <c r="BS799" s="65"/>
      <c r="BT799" s="65"/>
      <c r="BU799" s="65"/>
      <c r="BV799" s="65"/>
      <c r="BW799" s="65"/>
    </row>
    <row r="800" spans="15:75" x14ac:dyDescent="0.25">
      <c r="O800" s="70"/>
      <c r="P800" s="70"/>
      <c r="Q800" s="70"/>
      <c r="R800" s="70"/>
      <c r="S800" s="70"/>
      <c r="T800" s="70"/>
      <c r="U800" s="70"/>
      <c r="V800" s="71">
        <v>0</v>
      </c>
      <c r="W800" s="66"/>
      <c r="X800" s="66"/>
      <c r="Y800" s="35">
        <f>IF(T800=Pomocný_list!$B$4,((W800/0.75)+X800),(W800)+X800*0.75)</f>
        <v>0</v>
      </c>
      <c r="Z800" s="66"/>
      <c r="AA800" s="67"/>
      <c r="AB800" s="69"/>
      <c r="AC800" s="69"/>
      <c r="AD800" s="33" t="str">
        <f si="50" t="shared"/>
        <v>Splněna</v>
      </c>
      <c r="AE800" s="34">
        <f si="53" t="shared"/>
        <v>0</v>
      </c>
      <c r="AF800" s="34">
        <f si="51" t="shared"/>
        <v>0</v>
      </c>
      <c r="AG800" s="65"/>
      <c r="AH800" s="65"/>
      <c r="AI800" s="65"/>
      <c r="AJ800" s="65"/>
      <c r="AK800" s="65"/>
      <c r="AL800" s="65"/>
      <c r="AM800" s="65"/>
      <c r="AN800" s="65"/>
      <c r="AO800" s="65"/>
      <c r="AP800" s="37" t="b">
        <f>IF(AD800="Nesplněna","Nezpůsobilé výdaje",IFERROR(IF(T800=Pomocný_list!$B$2,AF800*Pomocný_list!$C$2,IF(T800=Pomocný_list!$B$3,AF800*Pomocný_list!$C$3,IF(T800=Pomocný_list!$B$4,AF800*Pomocný_list!$C$4,IF(T800=Pomocný_list!$B$5,AF800*Pomocný_list!$C$5,IF(T800=Pomocný_list!$B$6,AF800*Pomocný_list!$C$6,IF(T800=Pomocný_list!$B$7,AF800*Pomocný_list!$C$7,IF(T800=Pomocný_list!$B$8,AF800*Pomocný_list!$C$8))))))),"Chybné údaje"))</f>
        <v>0</v>
      </c>
      <c r="AQ800" s="45">
        <f si="52" t="shared"/>
        <v>0</v>
      </c>
      <c r="AR800" s="63"/>
      <c r="AS800" s="63"/>
      <c r="AT800" s="64"/>
      <c r="AU800" s="65"/>
      <c r="AV800" s="65"/>
      <c r="AW800" s="65"/>
      <c r="AX800" s="65"/>
      <c r="AY800" s="65"/>
      <c r="AZ800" s="65"/>
      <c r="BA800" s="65"/>
      <c r="BB800" s="65"/>
      <c r="BC800" s="65"/>
      <c r="BD800" s="65"/>
      <c r="BE800" s="65"/>
      <c r="BF800" s="65"/>
      <c r="BG800" s="65"/>
      <c r="BH800" s="65"/>
      <c r="BI800" s="65"/>
      <c r="BJ800" s="65"/>
      <c r="BK800" s="65"/>
      <c r="BL800" s="65"/>
      <c r="BM800" s="65"/>
      <c r="BN800" s="65"/>
      <c r="BO800" s="65"/>
      <c r="BP800" s="65"/>
      <c r="BQ800" s="65"/>
      <c r="BR800" s="65"/>
      <c r="BS800" s="65"/>
      <c r="BT800" s="65"/>
      <c r="BU800" s="65"/>
      <c r="BV800" s="65"/>
      <c r="BW800" s="65"/>
    </row>
    <row r="801" spans="15:75" x14ac:dyDescent="0.25">
      <c r="O801" s="70"/>
      <c r="P801" s="70"/>
      <c r="Q801" s="70"/>
      <c r="R801" s="70"/>
      <c r="S801" s="70"/>
      <c r="T801" s="70"/>
      <c r="U801" s="70"/>
      <c r="V801" s="71">
        <v>0</v>
      </c>
      <c r="W801" s="66"/>
      <c r="X801" s="66"/>
      <c r="Y801" s="35">
        <f>IF(T801=Pomocný_list!$B$4,((W801/0.75)+X801),(W801)+X801*0.75)</f>
        <v>0</v>
      </c>
      <c r="Z801" s="66"/>
      <c r="AA801" s="67"/>
      <c r="AB801" s="69"/>
      <c r="AC801" s="69"/>
      <c r="AD801" s="33" t="str">
        <f si="50" t="shared"/>
        <v>Splněna</v>
      </c>
      <c r="AE801" s="34">
        <f si="53" t="shared"/>
        <v>0</v>
      </c>
      <c r="AF801" s="34">
        <f si="51" t="shared"/>
        <v>0</v>
      </c>
      <c r="AG801" s="65"/>
      <c r="AH801" s="65"/>
      <c r="AI801" s="65"/>
      <c r="AJ801" s="65"/>
      <c r="AK801" s="65"/>
      <c r="AL801" s="65"/>
      <c r="AM801" s="65"/>
      <c r="AN801" s="65"/>
      <c r="AO801" s="65"/>
      <c r="AP801" s="37" t="b">
        <f>IF(AD801="Nesplněna","Nezpůsobilé výdaje",IFERROR(IF(T801=Pomocný_list!$B$2,AF801*Pomocný_list!$C$2,IF(T801=Pomocný_list!$B$3,AF801*Pomocný_list!$C$3,IF(T801=Pomocný_list!$B$4,AF801*Pomocný_list!$C$4,IF(T801=Pomocný_list!$B$5,AF801*Pomocný_list!$C$5,IF(T801=Pomocný_list!$B$6,AF801*Pomocný_list!$C$6,IF(T801=Pomocný_list!$B$7,AF801*Pomocný_list!$C$7,IF(T801=Pomocný_list!$B$8,AF801*Pomocný_list!$C$8))))))),"Chybné údaje"))</f>
        <v>0</v>
      </c>
      <c r="AQ801" s="45">
        <f si="52" t="shared"/>
        <v>0</v>
      </c>
      <c r="AR801" s="63"/>
      <c r="AS801" s="63"/>
      <c r="AT801" s="64"/>
      <c r="AU801" s="65"/>
      <c r="AV801" s="65"/>
      <c r="AW801" s="65"/>
      <c r="AX801" s="65"/>
      <c r="AY801" s="65"/>
      <c r="AZ801" s="65"/>
      <c r="BA801" s="65"/>
      <c r="BB801" s="65"/>
      <c r="BC801" s="65"/>
      <c r="BD801" s="65"/>
      <c r="BE801" s="65"/>
      <c r="BF801" s="65"/>
      <c r="BG801" s="65"/>
      <c r="BH801" s="65"/>
      <c r="BI801" s="65"/>
      <c r="BJ801" s="65"/>
      <c r="BK801" s="65"/>
      <c r="BL801" s="65"/>
      <c r="BM801" s="65"/>
      <c r="BN801" s="65"/>
      <c r="BO801" s="65"/>
      <c r="BP801" s="65"/>
      <c r="BQ801" s="65"/>
      <c r="BR801" s="65"/>
      <c r="BS801" s="65"/>
      <c r="BT801" s="65"/>
      <c r="BU801" s="65"/>
      <c r="BV801" s="65"/>
      <c r="BW801" s="65"/>
    </row>
    <row r="802" spans="15:75" x14ac:dyDescent="0.25">
      <c r="O802" s="70"/>
      <c r="P802" s="70"/>
      <c r="Q802" s="70"/>
      <c r="R802" s="70"/>
      <c r="S802" s="70"/>
      <c r="T802" s="70"/>
      <c r="U802" s="70"/>
      <c r="V802" s="71">
        <v>0</v>
      </c>
      <c r="W802" s="66"/>
      <c r="X802" s="66"/>
      <c r="Y802" s="35">
        <f>IF(T802=Pomocný_list!$B$4,((W802/0.75)+X802),(W802)+X802*0.75)</f>
        <v>0</v>
      </c>
      <c r="Z802" s="66"/>
      <c r="AA802" s="67"/>
      <c r="AB802" s="69"/>
      <c r="AC802" s="69"/>
      <c r="AD802" s="33" t="str">
        <f si="50" t="shared"/>
        <v>Splněna</v>
      </c>
      <c r="AE802" s="34">
        <f si="53" t="shared"/>
        <v>0</v>
      </c>
      <c r="AF802" s="34">
        <f si="51" t="shared"/>
        <v>0</v>
      </c>
      <c r="AG802" s="65"/>
      <c r="AH802" s="65"/>
      <c r="AI802" s="65"/>
      <c r="AJ802" s="65"/>
      <c r="AK802" s="65"/>
      <c r="AL802" s="65"/>
      <c r="AM802" s="65"/>
      <c r="AN802" s="65"/>
      <c r="AO802" s="65"/>
      <c r="AP802" s="37" t="b">
        <f>IF(AD802="Nesplněna","Nezpůsobilé výdaje",IFERROR(IF(T802=Pomocný_list!$B$2,AF802*Pomocný_list!$C$2,IF(T802=Pomocný_list!$B$3,AF802*Pomocný_list!$C$3,IF(T802=Pomocný_list!$B$4,AF802*Pomocný_list!$C$4,IF(T802=Pomocný_list!$B$5,AF802*Pomocný_list!$C$5,IF(T802=Pomocný_list!$B$6,AF802*Pomocný_list!$C$6,IF(T802=Pomocný_list!$B$7,AF802*Pomocný_list!$C$7,IF(T802=Pomocný_list!$B$8,AF802*Pomocný_list!$C$8))))))),"Chybné údaje"))</f>
        <v>0</v>
      </c>
      <c r="AQ802" s="45">
        <f si="52" t="shared"/>
        <v>0</v>
      </c>
      <c r="AR802" s="63"/>
      <c r="AS802" s="63"/>
      <c r="AT802" s="64"/>
      <c r="AU802" s="65"/>
      <c r="AV802" s="65"/>
      <c r="AW802" s="65"/>
      <c r="AX802" s="65"/>
      <c r="AY802" s="65"/>
      <c r="AZ802" s="65"/>
      <c r="BA802" s="65"/>
      <c r="BB802" s="65"/>
      <c r="BC802" s="65"/>
      <c r="BD802" s="65"/>
      <c r="BE802" s="65"/>
      <c r="BF802" s="65"/>
      <c r="BG802" s="65"/>
      <c r="BH802" s="65"/>
      <c r="BI802" s="65"/>
      <c r="BJ802" s="65"/>
      <c r="BK802" s="65"/>
      <c r="BL802" s="65"/>
      <c r="BM802" s="65"/>
      <c r="BN802" s="65"/>
      <c r="BO802" s="65"/>
      <c r="BP802" s="65"/>
      <c r="BQ802" s="65"/>
      <c r="BR802" s="65"/>
      <c r="BS802" s="65"/>
      <c r="BT802" s="65"/>
      <c r="BU802" s="65"/>
      <c r="BV802" s="65"/>
      <c r="BW802" s="65"/>
    </row>
    <row r="803" spans="15:75" x14ac:dyDescent="0.25">
      <c r="O803" s="70"/>
      <c r="P803" s="70"/>
      <c r="Q803" s="70"/>
      <c r="R803" s="70"/>
      <c r="S803" s="70"/>
      <c r="T803" s="70"/>
      <c r="U803" s="70"/>
      <c r="V803" s="71">
        <v>0</v>
      </c>
      <c r="W803" s="66"/>
      <c r="X803" s="66"/>
      <c r="Y803" s="35">
        <f>IF(T803=Pomocný_list!$B$4,((W803/0.75)+X803),(W803)+X803*0.75)</f>
        <v>0</v>
      </c>
      <c r="Z803" s="66"/>
      <c r="AA803" s="67"/>
      <c r="AB803" s="69"/>
      <c r="AC803" s="69"/>
      <c r="AD803" s="33" t="str">
        <f si="50" t="shared"/>
        <v>Splněna</v>
      </c>
      <c r="AE803" s="34">
        <f si="53" t="shared"/>
        <v>0</v>
      </c>
      <c r="AF803" s="34">
        <f si="51" t="shared"/>
        <v>0</v>
      </c>
      <c r="AG803" s="65"/>
      <c r="AH803" s="65"/>
      <c r="AI803" s="65"/>
      <c r="AJ803" s="65"/>
      <c r="AK803" s="65"/>
      <c r="AL803" s="65"/>
      <c r="AM803" s="65"/>
      <c r="AN803" s="65"/>
      <c r="AO803" s="65"/>
      <c r="AP803" s="37" t="b">
        <f>IF(AD803="Nesplněna","Nezpůsobilé výdaje",IFERROR(IF(T803=Pomocný_list!$B$2,AF803*Pomocný_list!$C$2,IF(T803=Pomocný_list!$B$3,AF803*Pomocný_list!$C$3,IF(T803=Pomocný_list!$B$4,AF803*Pomocný_list!$C$4,IF(T803=Pomocný_list!$B$5,AF803*Pomocný_list!$C$5,IF(T803=Pomocný_list!$B$6,AF803*Pomocný_list!$C$6,IF(T803=Pomocný_list!$B$7,AF803*Pomocný_list!$C$7,IF(T803=Pomocný_list!$B$8,AF803*Pomocný_list!$C$8))))))),"Chybné údaje"))</f>
        <v>0</v>
      </c>
      <c r="AQ803" s="45">
        <f si="52" t="shared"/>
        <v>0</v>
      </c>
      <c r="AR803" s="63"/>
      <c r="AS803" s="63"/>
      <c r="AT803" s="64"/>
      <c r="AU803" s="65"/>
      <c r="AV803" s="65"/>
      <c r="AW803" s="65"/>
      <c r="AX803" s="65"/>
      <c r="AY803" s="65"/>
      <c r="AZ803" s="65"/>
      <c r="BA803" s="65"/>
      <c r="BB803" s="65"/>
      <c r="BC803" s="65"/>
      <c r="BD803" s="65"/>
      <c r="BE803" s="65"/>
      <c r="BF803" s="65"/>
      <c r="BG803" s="65"/>
      <c r="BH803" s="65"/>
      <c r="BI803" s="65"/>
      <c r="BJ803" s="65"/>
      <c r="BK803" s="65"/>
      <c r="BL803" s="65"/>
      <c r="BM803" s="65"/>
      <c r="BN803" s="65"/>
      <c r="BO803" s="65"/>
      <c r="BP803" s="65"/>
      <c r="BQ803" s="65"/>
      <c r="BR803" s="65"/>
      <c r="BS803" s="65"/>
      <c r="BT803" s="65"/>
      <c r="BU803" s="65"/>
      <c r="BV803" s="65"/>
      <c r="BW803" s="65"/>
    </row>
    <row r="804" spans="15:75" x14ac:dyDescent="0.25">
      <c r="O804" s="70"/>
      <c r="P804" s="70"/>
      <c r="Q804" s="70"/>
      <c r="R804" s="70"/>
      <c r="S804" s="70"/>
      <c r="T804" s="70"/>
      <c r="U804" s="70"/>
      <c r="V804" s="71">
        <v>0</v>
      </c>
      <c r="W804" s="66"/>
      <c r="X804" s="66"/>
      <c r="Y804" s="35">
        <f>IF(T804=Pomocný_list!$B$4,((W804/0.75)+X804),(W804)+X804*0.75)</f>
        <v>0</v>
      </c>
      <c r="Z804" s="66"/>
      <c r="AA804" s="67"/>
      <c r="AB804" s="69"/>
      <c r="AC804" s="69"/>
      <c r="AD804" s="33" t="str">
        <f ref="AD804:AD867" si="54" t="shared">IF(AE804&gt;=Y804*0.7,"Splněna","Nesplněna")</f>
        <v>Splněna</v>
      </c>
      <c r="AE804" s="34">
        <f si="53" t="shared"/>
        <v>0</v>
      </c>
      <c r="AF804" s="34">
        <f ref="AF804:AF867" si="55" t="shared">IF(SUM(AG804:AO804)&lt;=Z804,SUM(AG804:AO804)-AR804,"Překročeno")</f>
        <v>0</v>
      </c>
      <c r="AG804" s="65"/>
      <c r="AH804" s="65"/>
      <c r="AI804" s="65"/>
      <c r="AJ804" s="65"/>
      <c r="AK804" s="65"/>
      <c r="AL804" s="65"/>
      <c r="AM804" s="65"/>
      <c r="AN804" s="65"/>
      <c r="AO804" s="65"/>
      <c r="AP804" s="37" t="b">
        <f>IF(AD804="Nesplněna","Nezpůsobilé výdaje",IFERROR(IF(T804=Pomocný_list!$B$2,AF804*Pomocný_list!$C$2,IF(T804=Pomocný_list!$B$3,AF804*Pomocný_list!$C$3,IF(T804=Pomocný_list!$B$4,AF804*Pomocný_list!$C$4,IF(T804=Pomocný_list!$B$5,AF804*Pomocný_list!$C$5,IF(T804=Pomocný_list!$B$6,AF804*Pomocný_list!$C$6,IF(T804=Pomocný_list!$B$7,AF804*Pomocný_list!$C$7,IF(T804=Pomocný_list!$B$8,AF804*Pomocný_list!$C$8))))))),"Chybné údaje"))</f>
        <v>0</v>
      </c>
      <c r="AQ804" s="45">
        <f ref="AQ804:AQ867" si="56" t="shared">IFERROR(AP804/100*$D$28,"Chybné údaje")</f>
        <v>0</v>
      </c>
      <c r="AR804" s="63"/>
      <c r="AS804" s="63"/>
      <c r="AT804" s="64"/>
      <c r="AU804" s="65"/>
      <c r="AV804" s="65"/>
      <c r="AW804" s="65"/>
      <c r="AX804" s="65"/>
      <c r="AY804" s="65"/>
      <c r="AZ804" s="65"/>
      <c r="BA804" s="65"/>
      <c r="BB804" s="65"/>
      <c r="BC804" s="65"/>
      <c r="BD804" s="65"/>
      <c r="BE804" s="65"/>
      <c r="BF804" s="65"/>
      <c r="BG804" s="65"/>
      <c r="BH804" s="65"/>
      <c r="BI804" s="65"/>
      <c r="BJ804" s="65"/>
      <c r="BK804" s="65"/>
      <c r="BL804" s="65"/>
      <c r="BM804" s="65"/>
      <c r="BN804" s="65"/>
      <c r="BO804" s="65"/>
      <c r="BP804" s="65"/>
      <c r="BQ804" s="65"/>
      <c r="BR804" s="65"/>
      <c r="BS804" s="65"/>
      <c r="BT804" s="65"/>
      <c r="BU804" s="65"/>
      <c r="BV804" s="65"/>
      <c r="BW804" s="65"/>
    </row>
    <row r="805" spans="15:75" x14ac:dyDescent="0.25">
      <c r="O805" s="70"/>
      <c r="P805" s="70"/>
      <c r="Q805" s="70"/>
      <c r="R805" s="70"/>
      <c r="S805" s="70"/>
      <c r="T805" s="70"/>
      <c r="U805" s="70"/>
      <c r="V805" s="71">
        <v>0</v>
      </c>
      <c r="W805" s="66"/>
      <c r="X805" s="66"/>
      <c r="Y805" s="35">
        <f>IF(T805=Pomocný_list!$B$4,((W805/0.75)+X805),(W805)+X805*0.75)</f>
        <v>0</v>
      </c>
      <c r="Z805" s="66"/>
      <c r="AA805" s="67"/>
      <c r="AB805" s="69"/>
      <c r="AC805" s="69"/>
      <c r="AD805" s="33" t="str">
        <f si="54" t="shared"/>
        <v>Splněna</v>
      </c>
      <c r="AE805" s="34">
        <f si="53" t="shared"/>
        <v>0</v>
      </c>
      <c r="AF805" s="34">
        <f si="55" t="shared"/>
        <v>0</v>
      </c>
      <c r="AG805" s="65"/>
      <c r="AH805" s="65"/>
      <c r="AI805" s="65"/>
      <c r="AJ805" s="65"/>
      <c r="AK805" s="65"/>
      <c r="AL805" s="65"/>
      <c r="AM805" s="65"/>
      <c r="AN805" s="65"/>
      <c r="AO805" s="65"/>
      <c r="AP805" s="37" t="b">
        <f>IF(AD805="Nesplněna","Nezpůsobilé výdaje",IFERROR(IF(T805=Pomocný_list!$B$2,AF805*Pomocný_list!$C$2,IF(T805=Pomocný_list!$B$3,AF805*Pomocný_list!$C$3,IF(T805=Pomocný_list!$B$4,AF805*Pomocný_list!$C$4,IF(T805=Pomocný_list!$B$5,AF805*Pomocný_list!$C$5,IF(T805=Pomocný_list!$B$6,AF805*Pomocný_list!$C$6,IF(T805=Pomocný_list!$B$7,AF805*Pomocný_list!$C$7,IF(T805=Pomocný_list!$B$8,AF805*Pomocný_list!$C$8))))))),"Chybné údaje"))</f>
        <v>0</v>
      </c>
      <c r="AQ805" s="45">
        <f si="56" t="shared"/>
        <v>0</v>
      </c>
      <c r="AR805" s="63"/>
      <c r="AS805" s="63"/>
      <c r="AT805" s="64"/>
      <c r="AU805" s="65"/>
      <c r="AV805" s="65"/>
      <c r="AW805" s="65"/>
      <c r="AX805" s="65"/>
      <c r="AY805" s="65"/>
      <c r="AZ805" s="65"/>
      <c r="BA805" s="65"/>
      <c r="BB805" s="65"/>
      <c r="BC805" s="65"/>
      <c r="BD805" s="65"/>
      <c r="BE805" s="65"/>
      <c r="BF805" s="65"/>
      <c r="BG805" s="65"/>
      <c r="BH805" s="65"/>
      <c r="BI805" s="65"/>
      <c r="BJ805" s="65"/>
      <c r="BK805" s="65"/>
      <c r="BL805" s="65"/>
      <c r="BM805" s="65"/>
      <c r="BN805" s="65"/>
      <c r="BO805" s="65"/>
      <c r="BP805" s="65"/>
      <c r="BQ805" s="65"/>
      <c r="BR805" s="65"/>
      <c r="BS805" s="65"/>
      <c r="BT805" s="65"/>
      <c r="BU805" s="65"/>
      <c r="BV805" s="65"/>
      <c r="BW805" s="65"/>
    </row>
    <row r="806" spans="15:75" x14ac:dyDescent="0.25">
      <c r="O806" s="70"/>
      <c r="P806" s="70"/>
      <c r="Q806" s="70"/>
      <c r="R806" s="70"/>
      <c r="S806" s="70"/>
      <c r="T806" s="70"/>
      <c r="U806" s="70"/>
      <c r="V806" s="71">
        <v>0</v>
      </c>
      <c r="W806" s="66"/>
      <c r="X806" s="66"/>
      <c r="Y806" s="35">
        <f>IF(T806=Pomocný_list!$B$4,((W806/0.75)+X806),(W806)+X806*0.75)</f>
        <v>0</v>
      </c>
      <c r="Z806" s="66"/>
      <c r="AA806" s="67"/>
      <c r="AB806" s="69"/>
      <c r="AC806" s="69"/>
      <c r="AD806" s="33" t="str">
        <f si="54" t="shared"/>
        <v>Splněna</v>
      </c>
      <c r="AE806" s="34">
        <f si="53" t="shared"/>
        <v>0</v>
      </c>
      <c r="AF806" s="34">
        <f si="55" t="shared"/>
        <v>0</v>
      </c>
      <c r="AG806" s="65"/>
      <c r="AH806" s="65"/>
      <c r="AI806" s="65"/>
      <c r="AJ806" s="65"/>
      <c r="AK806" s="65"/>
      <c r="AL806" s="65"/>
      <c r="AM806" s="65"/>
      <c r="AN806" s="65"/>
      <c r="AO806" s="65"/>
      <c r="AP806" s="37" t="b">
        <f>IF(AD806="Nesplněna","Nezpůsobilé výdaje",IFERROR(IF(T806=Pomocný_list!$B$2,AF806*Pomocný_list!$C$2,IF(T806=Pomocný_list!$B$3,AF806*Pomocný_list!$C$3,IF(T806=Pomocný_list!$B$4,AF806*Pomocný_list!$C$4,IF(T806=Pomocný_list!$B$5,AF806*Pomocný_list!$C$5,IF(T806=Pomocný_list!$B$6,AF806*Pomocný_list!$C$6,IF(T806=Pomocný_list!$B$7,AF806*Pomocný_list!$C$7,IF(T806=Pomocný_list!$B$8,AF806*Pomocný_list!$C$8))))))),"Chybné údaje"))</f>
        <v>0</v>
      </c>
      <c r="AQ806" s="45">
        <f si="56" t="shared"/>
        <v>0</v>
      </c>
      <c r="AR806" s="63"/>
      <c r="AS806" s="63"/>
      <c r="AT806" s="64"/>
      <c r="AU806" s="65"/>
      <c r="AV806" s="65"/>
      <c r="AW806" s="65"/>
      <c r="AX806" s="65"/>
      <c r="AY806" s="65"/>
      <c r="AZ806" s="65"/>
      <c r="BA806" s="65"/>
      <c r="BB806" s="65"/>
      <c r="BC806" s="65"/>
      <c r="BD806" s="65"/>
      <c r="BE806" s="65"/>
      <c r="BF806" s="65"/>
      <c r="BG806" s="65"/>
      <c r="BH806" s="65"/>
      <c r="BI806" s="65"/>
      <c r="BJ806" s="65"/>
      <c r="BK806" s="65"/>
      <c r="BL806" s="65"/>
      <c r="BM806" s="65"/>
      <c r="BN806" s="65"/>
      <c r="BO806" s="65"/>
      <c r="BP806" s="65"/>
      <c r="BQ806" s="65"/>
      <c r="BR806" s="65"/>
      <c r="BS806" s="65"/>
      <c r="BT806" s="65"/>
      <c r="BU806" s="65"/>
      <c r="BV806" s="65"/>
      <c r="BW806" s="65"/>
    </row>
    <row r="807" spans="15:75" x14ac:dyDescent="0.25">
      <c r="O807" s="70"/>
      <c r="P807" s="70"/>
      <c r="Q807" s="70"/>
      <c r="R807" s="70"/>
      <c r="S807" s="70"/>
      <c r="T807" s="70"/>
      <c r="U807" s="70"/>
      <c r="V807" s="71">
        <v>0</v>
      </c>
      <c r="W807" s="66"/>
      <c r="X807" s="66"/>
      <c r="Y807" s="35">
        <f>IF(T807=Pomocný_list!$B$4,((W807/0.75)+X807),(W807)+X807*0.75)</f>
        <v>0</v>
      </c>
      <c r="Z807" s="66"/>
      <c r="AA807" s="67"/>
      <c r="AB807" s="69"/>
      <c r="AC807" s="69"/>
      <c r="AD807" s="33" t="str">
        <f si="54" t="shared"/>
        <v>Splněna</v>
      </c>
      <c r="AE807" s="34">
        <f ref="AE807:AE870" si="57" t="shared">IF(SUM(AS807:FS807)&gt;Y807,"Překročeno",SUM(AS807:FS807))</f>
        <v>0</v>
      </c>
      <c r="AF807" s="34">
        <f si="55" t="shared"/>
        <v>0</v>
      </c>
      <c r="AG807" s="65"/>
      <c r="AH807" s="65"/>
      <c r="AI807" s="65"/>
      <c r="AJ807" s="65"/>
      <c r="AK807" s="65"/>
      <c r="AL807" s="65"/>
      <c r="AM807" s="65"/>
      <c r="AN807" s="65"/>
      <c r="AO807" s="65"/>
      <c r="AP807" s="37" t="b">
        <f>IF(AD807="Nesplněna","Nezpůsobilé výdaje",IFERROR(IF(T807=Pomocný_list!$B$2,AF807*Pomocný_list!$C$2,IF(T807=Pomocný_list!$B$3,AF807*Pomocný_list!$C$3,IF(T807=Pomocný_list!$B$4,AF807*Pomocný_list!$C$4,IF(T807=Pomocný_list!$B$5,AF807*Pomocný_list!$C$5,IF(T807=Pomocný_list!$B$6,AF807*Pomocný_list!$C$6,IF(T807=Pomocný_list!$B$7,AF807*Pomocný_list!$C$7,IF(T807=Pomocný_list!$B$8,AF807*Pomocný_list!$C$8))))))),"Chybné údaje"))</f>
        <v>0</v>
      </c>
      <c r="AQ807" s="45">
        <f si="56" t="shared"/>
        <v>0</v>
      </c>
      <c r="AR807" s="63"/>
      <c r="AS807" s="63"/>
      <c r="AT807" s="64"/>
      <c r="AU807" s="65"/>
      <c r="AV807" s="65"/>
      <c r="AW807" s="65"/>
      <c r="AX807" s="65"/>
      <c r="AY807" s="65"/>
      <c r="AZ807" s="65"/>
      <c r="BA807" s="65"/>
      <c r="BB807" s="65"/>
      <c r="BC807" s="65"/>
      <c r="BD807" s="65"/>
      <c r="BE807" s="65"/>
      <c r="BF807" s="65"/>
      <c r="BG807" s="65"/>
      <c r="BH807" s="65"/>
      <c r="BI807" s="65"/>
      <c r="BJ807" s="65"/>
      <c r="BK807" s="65"/>
      <c r="BL807" s="65"/>
      <c r="BM807" s="65"/>
      <c r="BN807" s="65"/>
      <c r="BO807" s="65"/>
      <c r="BP807" s="65"/>
      <c r="BQ807" s="65"/>
      <c r="BR807" s="65"/>
      <c r="BS807" s="65"/>
      <c r="BT807" s="65"/>
      <c r="BU807" s="65"/>
      <c r="BV807" s="65"/>
      <c r="BW807" s="65"/>
    </row>
    <row r="808" spans="15:75" x14ac:dyDescent="0.25">
      <c r="O808" s="70"/>
      <c r="P808" s="70"/>
      <c r="Q808" s="70"/>
      <c r="R808" s="70"/>
      <c r="S808" s="70"/>
      <c r="T808" s="70"/>
      <c r="U808" s="70"/>
      <c r="V808" s="71">
        <v>0</v>
      </c>
      <c r="W808" s="66"/>
      <c r="X808" s="66"/>
      <c r="Y808" s="35">
        <f>IF(T808=Pomocný_list!$B$4,((W808/0.75)+X808),(W808)+X808*0.75)</f>
        <v>0</v>
      </c>
      <c r="Z808" s="66"/>
      <c r="AA808" s="67"/>
      <c r="AB808" s="69"/>
      <c r="AC808" s="69"/>
      <c r="AD808" s="33" t="str">
        <f si="54" t="shared"/>
        <v>Splněna</v>
      </c>
      <c r="AE808" s="34">
        <f si="57" t="shared"/>
        <v>0</v>
      </c>
      <c r="AF808" s="34">
        <f si="55" t="shared"/>
        <v>0</v>
      </c>
      <c r="AG808" s="65"/>
      <c r="AH808" s="65"/>
      <c r="AI808" s="65"/>
      <c r="AJ808" s="65"/>
      <c r="AK808" s="65"/>
      <c r="AL808" s="65"/>
      <c r="AM808" s="65"/>
      <c r="AN808" s="65"/>
      <c r="AO808" s="65"/>
      <c r="AP808" s="37" t="b">
        <f>IF(AD808="Nesplněna","Nezpůsobilé výdaje",IFERROR(IF(T808=Pomocný_list!$B$2,AF808*Pomocný_list!$C$2,IF(T808=Pomocný_list!$B$3,AF808*Pomocný_list!$C$3,IF(T808=Pomocný_list!$B$4,AF808*Pomocný_list!$C$4,IF(T808=Pomocný_list!$B$5,AF808*Pomocný_list!$C$5,IF(T808=Pomocný_list!$B$6,AF808*Pomocný_list!$C$6,IF(T808=Pomocný_list!$B$7,AF808*Pomocný_list!$C$7,IF(T808=Pomocný_list!$B$8,AF808*Pomocný_list!$C$8))))))),"Chybné údaje"))</f>
        <v>0</v>
      </c>
      <c r="AQ808" s="45">
        <f si="56" t="shared"/>
        <v>0</v>
      </c>
      <c r="AR808" s="63"/>
      <c r="AS808" s="63"/>
      <c r="AT808" s="64"/>
      <c r="AU808" s="65"/>
      <c r="AV808" s="65"/>
      <c r="AW808" s="65"/>
      <c r="AX808" s="65"/>
      <c r="AY808" s="65"/>
      <c r="AZ808" s="65"/>
      <c r="BA808" s="65"/>
      <c r="BB808" s="65"/>
      <c r="BC808" s="65"/>
      <c r="BD808" s="65"/>
      <c r="BE808" s="65"/>
      <c r="BF808" s="65"/>
      <c r="BG808" s="65"/>
      <c r="BH808" s="65"/>
      <c r="BI808" s="65"/>
      <c r="BJ808" s="65"/>
      <c r="BK808" s="65"/>
      <c r="BL808" s="65"/>
      <c r="BM808" s="65"/>
      <c r="BN808" s="65"/>
      <c r="BO808" s="65"/>
      <c r="BP808" s="65"/>
      <c r="BQ808" s="65"/>
      <c r="BR808" s="65"/>
      <c r="BS808" s="65"/>
      <c r="BT808" s="65"/>
      <c r="BU808" s="65"/>
      <c r="BV808" s="65"/>
      <c r="BW808" s="65"/>
    </row>
    <row r="809" spans="15:75" x14ac:dyDescent="0.25">
      <c r="O809" s="70"/>
      <c r="P809" s="70"/>
      <c r="Q809" s="70"/>
      <c r="R809" s="70"/>
      <c r="S809" s="70"/>
      <c r="T809" s="70"/>
      <c r="U809" s="70"/>
      <c r="V809" s="71">
        <v>0</v>
      </c>
      <c r="W809" s="66"/>
      <c r="X809" s="66"/>
      <c r="Y809" s="35">
        <f>IF(T809=Pomocný_list!$B$4,((W809/0.75)+X809),(W809)+X809*0.75)</f>
        <v>0</v>
      </c>
      <c r="Z809" s="66"/>
      <c r="AA809" s="67"/>
      <c r="AB809" s="69"/>
      <c r="AC809" s="69"/>
      <c r="AD809" s="33" t="str">
        <f si="54" t="shared"/>
        <v>Splněna</v>
      </c>
      <c r="AE809" s="34">
        <f si="57" t="shared"/>
        <v>0</v>
      </c>
      <c r="AF809" s="34">
        <f si="55" t="shared"/>
        <v>0</v>
      </c>
      <c r="AG809" s="65"/>
      <c r="AH809" s="65"/>
      <c r="AI809" s="65"/>
      <c r="AJ809" s="65"/>
      <c r="AK809" s="65"/>
      <c r="AL809" s="65"/>
      <c r="AM809" s="65"/>
      <c r="AN809" s="65"/>
      <c r="AO809" s="65"/>
      <c r="AP809" s="37" t="b">
        <f>IF(AD809="Nesplněna","Nezpůsobilé výdaje",IFERROR(IF(T809=Pomocný_list!$B$2,AF809*Pomocný_list!$C$2,IF(T809=Pomocný_list!$B$3,AF809*Pomocný_list!$C$3,IF(T809=Pomocný_list!$B$4,AF809*Pomocný_list!$C$4,IF(T809=Pomocný_list!$B$5,AF809*Pomocný_list!$C$5,IF(T809=Pomocný_list!$B$6,AF809*Pomocný_list!$C$6,IF(T809=Pomocný_list!$B$7,AF809*Pomocný_list!$C$7,IF(T809=Pomocný_list!$B$8,AF809*Pomocný_list!$C$8))))))),"Chybné údaje"))</f>
        <v>0</v>
      </c>
      <c r="AQ809" s="45">
        <f si="56" t="shared"/>
        <v>0</v>
      </c>
      <c r="AR809" s="63"/>
      <c r="AS809" s="63"/>
      <c r="AT809" s="64"/>
      <c r="AU809" s="65"/>
      <c r="AV809" s="65"/>
      <c r="AW809" s="65"/>
      <c r="AX809" s="65"/>
      <c r="AY809" s="65"/>
      <c r="AZ809" s="65"/>
      <c r="BA809" s="65"/>
      <c r="BB809" s="65"/>
      <c r="BC809" s="65"/>
      <c r="BD809" s="65"/>
      <c r="BE809" s="65"/>
      <c r="BF809" s="65"/>
      <c r="BG809" s="65"/>
      <c r="BH809" s="65"/>
      <c r="BI809" s="65"/>
      <c r="BJ809" s="65"/>
      <c r="BK809" s="65"/>
      <c r="BL809" s="65"/>
      <c r="BM809" s="65"/>
      <c r="BN809" s="65"/>
      <c r="BO809" s="65"/>
      <c r="BP809" s="65"/>
      <c r="BQ809" s="65"/>
      <c r="BR809" s="65"/>
      <c r="BS809" s="65"/>
      <c r="BT809" s="65"/>
      <c r="BU809" s="65"/>
      <c r="BV809" s="65"/>
      <c r="BW809" s="65"/>
    </row>
    <row r="810" spans="15:75" x14ac:dyDescent="0.25">
      <c r="O810" s="70"/>
      <c r="P810" s="70"/>
      <c r="Q810" s="70"/>
      <c r="R810" s="70"/>
      <c r="S810" s="70"/>
      <c r="T810" s="70"/>
      <c r="U810" s="70"/>
      <c r="V810" s="71">
        <v>0</v>
      </c>
      <c r="W810" s="66"/>
      <c r="X810" s="66"/>
      <c r="Y810" s="35">
        <f>IF(T810=Pomocný_list!$B$4,((W810/0.75)+X810),(W810)+X810*0.75)</f>
        <v>0</v>
      </c>
      <c r="Z810" s="66"/>
      <c r="AA810" s="67"/>
      <c r="AB810" s="69"/>
      <c r="AC810" s="69"/>
      <c r="AD810" s="33" t="str">
        <f si="54" t="shared"/>
        <v>Splněna</v>
      </c>
      <c r="AE810" s="34">
        <f si="57" t="shared"/>
        <v>0</v>
      </c>
      <c r="AF810" s="34">
        <f si="55" t="shared"/>
        <v>0</v>
      </c>
      <c r="AG810" s="65"/>
      <c r="AH810" s="65"/>
      <c r="AI810" s="65"/>
      <c r="AJ810" s="65"/>
      <c r="AK810" s="65"/>
      <c r="AL810" s="65"/>
      <c r="AM810" s="65"/>
      <c r="AN810" s="65"/>
      <c r="AO810" s="65"/>
      <c r="AP810" s="37" t="b">
        <f>IF(AD810="Nesplněna","Nezpůsobilé výdaje",IFERROR(IF(T810=Pomocný_list!$B$2,AF810*Pomocný_list!$C$2,IF(T810=Pomocný_list!$B$3,AF810*Pomocný_list!$C$3,IF(T810=Pomocný_list!$B$4,AF810*Pomocný_list!$C$4,IF(T810=Pomocný_list!$B$5,AF810*Pomocný_list!$C$5,IF(T810=Pomocný_list!$B$6,AF810*Pomocný_list!$C$6,IF(T810=Pomocný_list!$B$7,AF810*Pomocný_list!$C$7,IF(T810=Pomocný_list!$B$8,AF810*Pomocný_list!$C$8))))))),"Chybné údaje"))</f>
        <v>0</v>
      </c>
      <c r="AQ810" s="45">
        <f si="56" t="shared"/>
        <v>0</v>
      </c>
      <c r="AR810" s="63"/>
      <c r="AS810" s="63"/>
      <c r="AT810" s="64"/>
      <c r="AU810" s="65"/>
      <c r="AV810" s="65"/>
      <c r="AW810" s="65"/>
      <c r="AX810" s="65"/>
      <c r="AY810" s="65"/>
      <c r="AZ810" s="65"/>
      <c r="BA810" s="65"/>
      <c r="BB810" s="65"/>
      <c r="BC810" s="65"/>
      <c r="BD810" s="65"/>
      <c r="BE810" s="65"/>
      <c r="BF810" s="65"/>
      <c r="BG810" s="65"/>
      <c r="BH810" s="65"/>
      <c r="BI810" s="65"/>
      <c r="BJ810" s="65"/>
      <c r="BK810" s="65"/>
      <c r="BL810" s="65"/>
      <c r="BM810" s="65"/>
      <c r="BN810" s="65"/>
      <c r="BO810" s="65"/>
      <c r="BP810" s="65"/>
      <c r="BQ810" s="65"/>
      <c r="BR810" s="65"/>
      <c r="BS810" s="65"/>
      <c r="BT810" s="65"/>
      <c r="BU810" s="65"/>
      <c r="BV810" s="65"/>
      <c r="BW810" s="65"/>
    </row>
    <row r="811" spans="15:75" x14ac:dyDescent="0.25">
      <c r="O811" s="70"/>
      <c r="P811" s="70"/>
      <c r="Q811" s="70"/>
      <c r="R811" s="70"/>
      <c r="S811" s="70"/>
      <c r="T811" s="70"/>
      <c r="U811" s="70"/>
      <c r="V811" s="71">
        <v>0</v>
      </c>
      <c r="W811" s="66"/>
      <c r="X811" s="66"/>
      <c r="Y811" s="35">
        <f>IF(T811=Pomocný_list!$B$4,((W811/0.75)+X811),(W811)+X811*0.75)</f>
        <v>0</v>
      </c>
      <c r="Z811" s="66"/>
      <c r="AA811" s="67"/>
      <c r="AB811" s="69"/>
      <c r="AC811" s="69"/>
      <c r="AD811" s="33" t="str">
        <f si="54" t="shared"/>
        <v>Splněna</v>
      </c>
      <c r="AE811" s="34">
        <f si="57" t="shared"/>
        <v>0</v>
      </c>
      <c r="AF811" s="34">
        <f si="55" t="shared"/>
        <v>0</v>
      </c>
      <c r="AG811" s="65"/>
      <c r="AH811" s="65"/>
      <c r="AI811" s="65"/>
      <c r="AJ811" s="65"/>
      <c r="AK811" s="65"/>
      <c r="AL811" s="65"/>
      <c r="AM811" s="65"/>
      <c r="AN811" s="65"/>
      <c r="AO811" s="65"/>
      <c r="AP811" s="37" t="b">
        <f>IF(AD811="Nesplněna","Nezpůsobilé výdaje",IFERROR(IF(T811=Pomocný_list!$B$2,AF811*Pomocný_list!$C$2,IF(T811=Pomocný_list!$B$3,AF811*Pomocný_list!$C$3,IF(T811=Pomocný_list!$B$4,AF811*Pomocný_list!$C$4,IF(T811=Pomocný_list!$B$5,AF811*Pomocný_list!$C$5,IF(T811=Pomocný_list!$B$6,AF811*Pomocný_list!$C$6,IF(T811=Pomocný_list!$B$7,AF811*Pomocný_list!$C$7,IF(T811=Pomocný_list!$B$8,AF811*Pomocný_list!$C$8))))))),"Chybné údaje"))</f>
        <v>0</v>
      </c>
      <c r="AQ811" s="45">
        <f si="56" t="shared"/>
        <v>0</v>
      </c>
      <c r="AR811" s="63"/>
      <c r="AS811" s="63"/>
      <c r="AT811" s="64"/>
      <c r="AU811" s="65"/>
      <c r="AV811" s="65"/>
      <c r="AW811" s="65"/>
      <c r="AX811" s="65"/>
      <c r="AY811" s="65"/>
      <c r="AZ811" s="65"/>
      <c r="BA811" s="65"/>
      <c r="BB811" s="65"/>
      <c r="BC811" s="65"/>
      <c r="BD811" s="65"/>
      <c r="BE811" s="65"/>
      <c r="BF811" s="65"/>
      <c r="BG811" s="65"/>
      <c r="BH811" s="65"/>
      <c r="BI811" s="65"/>
      <c r="BJ811" s="65"/>
      <c r="BK811" s="65"/>
      <c r="BL811" s="65"/>
      <c r="BM811" s="65"/>
      <c r="BN811" s="65"/>
      <c r="BO811" s="65"/>
      <c r="BP811" s="65"/>
      <c r="BQ811" s="65"/>
      <c r="BR811" s="65"/>
      <c r="BS811" s="65"/>
      <c r="BT811" s="65"/>
      <c r="BU811" s="65"/>
      <c r="BV811" s="65"/>
      <c r="BW811" s="65"/>
    </row>
    <row r="812" spans="15:75" x14ac:dyDescent="0.25">
      <c r="O812" s="70"/>
      <c r="P812" s="70"/>
      <c r="Q812" s="70"/>
      <c r="R812" s="70"/>
      <c r="S812" s="70"/>
      <c r="T812" s="70"/>
      <c r="U812" s="70"/>
      <c r="V812" s="71">
        <v>0</v>
      </c>
      <c r="W812" s="66"/>
      <c r="X812" s="66"/>
      <c r="Y812" s="35">
        <f>IF(T812=Pomocný_list!$B$4,((W812/0.75)+X812),(W812)+X812*0.75)</f>
        <v>0</v>
      </c>
      <c r="Z812" s="66"/>
      <c r="AA812" s="67"/>
      <c r="AB812" s="69"/>
      <c r="AC812" s="69"/>
      <c r="AD812" s="33" t="str">
        <f si="54" t="shared"/>
        <v>Splněna</v>
      </c>
      <c r="AE812" s="34">
        <f si="57" t="shared"/>
        <v>0</v>
      </c>
      <c r="AF812" s="34">
        <f si="55" t="shared"/>
        <v>0</v>
      </c>
      <c r="AG812" s="65"/>
      <c r="AH812" s="65"/>
      <c r="AI812" s="65"/>
      <c r="AJ812" s="65"/>
      <c r="AK812" s="65"/>
      <c r="AL812" s="65"/>
      <c r="AM812" s="65"/>
      <c r="AN812" s="65"/>
      <c r="AO812" s="65"/>
      <c r="AP812" s="37" t="b">
        <f>IF(AD812="Nesplněna","Nezpůsobilé výdaje",IFERROR(IF(T812=Pomocný_list!$B$2,AF812*Pomocný_list!$C$2,IF(T812=Pomocný_list!$B$3,AF812*Pomocný_list!$C$3,IF(T812=Pomocný_list!$B$4,AF812*Pomocný_list!$C$4,IF(T812=Pomocný_list!$B$5,AF812*Pomocný_list!$C$5,IF(T812=Pomocný_list!$B$6,AF812*Pomocný_list!$C$6,IF(T812=Pomocný_list!$B$7,AF812*Pomocný_list!$C$7,IF(T812=Pomocný_list!$B$8,AF812*Pomocný_list!$C$8))))))),"Chybné údaje"))</f>
        <v>0</v>
      </c>
      <c r="AQ812" s="45">
        <f si="56" t="shared"/>
        <v>0</v>
      </c>
      <c r="AR812" s="63"/>
      <c r="AS812" s="63"/>
      <c r="AT812" s="64"/>
      <c r="AU812" s="65"/>
      <c r="AV812" s="65"/>
      <c r="AW812" s="65"/>
      <c r="AX812" s="65"/>
      <c r="AY812" s="65"/>
      <c r="AZ812" s="65"/>
      <c r="BA812" s="65"/>
      <c r="BB812" s="65"/>
      <c r="BC812" s="65"/>
      <c r="BD812" s="65"/>
      <c r="BE812" s="65"/>
      <c r="BF812" s="65"/>
      <c r="BG812" s="65"/>
      <c r="BH812" s="65"/>
      <c r="BI812" s="65"/>
      <c r="BJ812" s="65"/>
      <c r="BK812" s="65"/>
      <c r="BL812" s="65"/>
      <c r="BM812" s="65"/>
      <c r="BN812" s="65"/>
      <c r="BO812" s="65"/>
      <c r="BP812" s="65"/>
      <c r="BQ812" s="65"/>
      <c r="BR812" s="65"/>
      <c r="BS812" s="65"/>
      <c r="BT812" s="65"/>
      <c r="BU812" s="65"/>
      <c r="BV812" s="65"/>
      <c r="BW812" s="65"/>
    </row>
    <row r="813" spans="15:75" x14ac:dyDescent="0.25">
      <c r="O813" s="70"/>
      <c r="P813" s="70"/>
      <c r="Q813" s="70"/>
      <c r="R813" s="70"/>
      <c r="S813" s="70"/>
      <c r="T813" s="70"/>
      <c r="U813" s="70"/>
      <c r="V813" s="71">
        <v>0</v>
      </c>
      <c r="W813" s="66"/>
      <c r="X813" s="66"/>
      <c r="Y813" s="35">
        <f>IF(T813=Pomocný_list!$B$4,((W813/0.75)+X813),(W813)+X813*0.75)</f>
        <v>0</v>
      </c>
      <c r="Z813" s="66"/>
      <c r="AA813" s="67"/>
      <c r="AB813" s="69"/>
      <c r="AC813" s="69"/>
      <c r="AD813" s="33" t="str">
        <f si="54" t="shared"/>
        <v>Splněna</v>
      </c>
      <c r="AE813" s="34">
        <f si="57" t="shared"/>
        <v>0</v>
      </c>
      <c r="AF813" s="34">
        <f si="55" t="shared"/>
        <v>0</v>
      </c>
      <c r="AG813" s="65"/>
      <c r="AH813" s="65"/>
      <c r="AI813" s="65"/>
      <c r="AJ813" s="65"/>
      <c r="AK813" s="65"/>
      <c r="AL813" s="65"/>
      <c r="AM813" s="65"/>
      <c r="AN813" s="65"/>
      <c r="AO813" s="65"/>
      <c r="AP813" s="37" t="b">
        <f>IF(AD813="Nesplněna","Nezpůsobilé výdaje",IFERROR(IF(T813=Pomocný_list!$B$2,AF813*Pomocný_list!$C$2,IF(T813=Pomocný_list!$B$3,AF813*Pomocný_list!$C$3,IF(T813=Pomocný_list!$B$4,AF813*Pomocný_list!$C$4,IF(T813=Pomocný_list!$B$5,AF813*Pomocný_list!$C$5,IF(T813=Pomocný_list!$B$6,AF813*Pomocný_list!$C$6,IF(T813=Pomocný_list!$B$7,AF813*Pomocný_list!$C$7,IF(T813=Pomocný_list!$B$8,AF813*Pomocný_list!$C$8))))))),"Chybné údaje"))</f>
        <v>0</v>
      </c>
      <c r="AQ813" s="45">
        <f si="56" t="shared"/>
        <v>0</v>
      </c>
      <c r="AR813" s="63"/>
      <c r="AS813" s="63"/>
      <c r="AT813" s="64"/>
      <c r="AU813" s="65"/>
      <c r="AV813" s="65"/>
      <c r="AW813" s="65"/>
      <c r="AX813" s="65"/>
      <c r="AY813" s="65"/>
      <c r="AZ813" s="65"/>
      <c r="BA813" s="65"/>
      <c r="BB813" s="65"/>
      <c r="BC813" s="65"/>
      <c r="BD813" s="65"/>
      <c r="BE813" s="65"/>
      <c r="BF813" s="65"/>
      <c r="BG813" s="65"/>
      <c r="BH813" s="65"/>
      <c r="BI813" s="65"/>
      <c r="BJ813" s="65"/>
      <c r="BK813" s="65"/>
      <c r="BL813" s="65"/>
      <c r="BM813" s="65"/>
      <c r="BN813" s="65"/>
      <c r="BO813" s="65"/>
      <c r="BP813" s="65"/>
      <c r="BQ813" s="65"/>
      <c r="BR813" s="65"/>
      <c r="BS813" s="65"/>
      <c r="BT813" s="65"/>
      <c r="BU813" s="65"/>
      <c r="BV813" s="65"/>
      <c r="BW813" s="65"/>
    </row>
    <row r="814" spans="15:75" x14ac:dyDescent="0.25">
      <c r="O814" s="70"/>
      <c r="P814" s="70"/>
      <c r="Q814" s="70"/>
      <c r="R814" s="70"/>
      <c r="S814" s="70"/>
      <c r="T814" s="70"/>
      <c r="U814" s="70"/>
      <c r="V814" s="71">
        <v>0</v>
      </c>
      <c r="W814" s="66"/>
      <c r="X814" s="66"/>
      <c r="Y814" s="35">
        <f>IF(T814=Pomocný_list!$B$4,((W814/0.75)+X814),(W814)+X814*0.75)</f>
        <v>0</v>
      </c>
      <c r="Z814" s="66"/>
      <c r="AA814" s="67"/>
      <c r="AB814" s="69"/>
      <c r="AC814" s="69"/>
      <c r="AD814" s="33" t="str">
        <f si="54" t="shared"/>
        <v>Splněna</v>
      </c>
      <c r="AE814" s="34">
        <f si="57" t="shared"/>
        <v>0</v>
      </c>
      <c r="AF814" s="34">
        <f si="55" t="shared"/>
        <v>0</v>
      </c>
      <c r="AG814" s="65"/>
      <c r="AH814" s="65"/>
      <c r="AI814" s="65"/>
      <c r="AJ814" s="65"/>
      <c r="AK814" s="65"/>
      <c r="AL814" s="65"/>
      <c r="AM814" s="65"/>
      <c r="AN814" s="65"/>
      <c r="AO814" s="65"/>
      <c r="AP814" s="37" t="b">
        <f>IF(AD814="Nesplněna","Nezpůsobilé výdaje",IFERROR(IF(T814=Pomocný_list!$B$2,AF814*Pomocný_list!$C$2,IF(T814=Pomocný_list!$B$3,AF814*Pomocný_list!$C$3,IF(T814=Pomocný_list!$B$4,AF814*Pomocný_list!$C$4,IF(T814=Pomocný_list!$B$5,AF814*Pomocný_list!$C$5,IF(T814=Pomocný_list!$B$6,AF814*Pomocný_list!$C$6,IF(T814=Pomocný_list!$B$7,AF814*Pomocný_list!$C$7,IF(T814=Pomocný_list!$B$8,AF814*Pomocný_list!$C$8))))))),"Chybné údaje"))</f>
        <v>0</v>
      </c>
      <c r="AQ814" s="45">
        <f si="56" t="shared"/>
        <v>0</v>
      </c>
      <c r="AR814" s="63"/>
      <c r="AS814" s="63"/>
      <c r="AT814" s="64"/>
      <c r="AU814" s="65"/>
      <c r="AV814" s="65"/>
      <c r="AW814" s="65"/>
      <c r="AX814" s="65"/>
      <c r="AY814" s="65"/>
      <c r="AZ814" s="65"/>
      <c r="BA814" s="65"/>
      <c r="BB814" s="65"/>
      <c r="BC814" s="65"/>
      <c r="BD814" s="65"/>
      <c r="BE814" s="65"/>
      <c r="BF814" s="65"/>
      <c r="BG814" s="65"/>
      <c r="BH814" s="65"/>
      <c r="BI814" s="65"/>
      <c r="BJ814" s="65"/>
      <c r="BK814" s="65"/>
      <c r="BL814" s="65"/>
      <c r="BM814" s="65"/>
      <c r="BN814" s="65"/>
      <c r="BO814" s="65"/>
      <c r="BP814" s="65"/>
      <c r="BQ814" s="65"/>
      <c r="BR814" s="65"/>
      <c r="BS814" s="65"/>
      <c r="BT814" s="65"/>
      <c r="BU814" s="65"/>
      <c r="BV814" s="65"/>
      <c r="BW814" s="65"/>
    </row>
    <row r="815" spans="15:75" x14ac:dyDescent="0.25">
      <c r="O815" s="70"/>
      <c r="P815" s="70"/>
      <c r="Q815" s="70"/>
      <c r="R815" s="70"/>
      <c r="S815" s="70"/>
      <c r="T815" s="70"/>
      <c r="U815" s="70"/>
      <c r="V815" s="71">
        <v>0</v>
      </c>
      <c r="W815" s="66"/>
      <c r="X815" s="66"/>
      <c r="Y815" s="35">
        <f>IF(T815=Pomocný_list!$B$4,((W815/0.75)+X815),(W815)+X815*0.75)</f>
        <v>0</v>
      </c>
      <c r="Z815" s="66"/>
      <c r="AA815" s="67"/>
      <c r="AB815" s="69"/>
      <c r="AC815" s="69"/>
      <c r="AD815" s="33" t="str">
        <f si="54" t="shared"/>
        <v>Splněna</v>
      </c>
      <c r="AE815" s="34">
        <f si="57" t="shared"/>
        <v>0</v>
      </c>
      <c r="AF815" s="34">
        <f si="55" t="shared"/>
        <v>0</v>
      </c>
      <c r="AG815" s="65"/>
      <c r="AH815" s="65"/>
      <c r="AI815" s="65"/>
      <c r="AJ815" s="65"/>
      <c r="AK815" s="65"/>
      <c r="AL815" s="65"/>
      <c r="AM815" s="65"/>
      <c r="AN815" s="65"/>
      <c r="AO815" s="65"/>
      <c r="AP815" s="37" t="b">
        <f>IF(AD815="Nesplněna","Nezpůsobilé výdaje",IFERROR(IF(T815=Pomocný_list!$B$2,AF815*Pomocný_list!$C$2,IF(T815=Pomocný_list!$B$3,AF815*Pomocný_list!$C$3,IF(T815=Pomocný_list!$B$4,AF815*Pomocný_list!$C$4,IF(T815=Pomocný_list!$B$5,AF815*Pomocný_list!$C$5,IF(T815=Pomocný_list!$B$6,AF815*Pomocný_list!$C$6,IF(T815=Pomocný_list!$B$7,AF815*Pomocný_list!$C$7,IF(T815=Pomocný_list!$B$8,AF815*Pomocný_list!$C$8))))))),"Chybné údaje"))</f>
        <v>0</v>
      </c>
      <c r="AQ815" s="45">
        <f si="56" t="shared"/>
        <v>0</v>
      </c>
      <c r="AR815" s="63"/>
      <c r="AS815" s="63"/>
      <c r="AT815" s="64"/>
      <c r="AU815" s="65"/>
      <c r="AV815" s="65"/>
      <c r="AW815" s="65"/>
      <c r="AX815" s="65"/>
      <c r="AY815" s="65"/>
      <c r="AZ815" s="65"/>
      <c r="BA815" s="65"/>
      <c r="BB815" s="65"/>
      <c r="BC815" s="65"/>
      <c r="BD815" s="65"/>
      <c r="BE815" s="65"/>
      <c r="BF815" s="65"/>
      <c r="BG815" s="65"/>
      <c r="BH815" s="65"/>
      <c r="BI815" s="65"/>
      <c r="BJ815" s="65"/>
      <c r="BK815" s="65"/>
      <c r="BL815" s="65"/>
      <c r="BM815" s="65"/>
      <c r="BN815" s="65"/>
      <c r="BO815" s="65"/>
      <c r="BP815" s="65"/>
      <c r="BQ815" s="65"/>
      <c r="BR815" s="65"/>
      <c r="BS815" s="65"/>
      <c r="BT815" s="65"/>
      <c r="BU815" s="65"/>
      <c r="BV815" s="65"/>
      <c r="BW815" s="65"/>
    </row>
    <row r="816" spans="15:75" x14ac:dyDescent="0.25">
      <c r="O816" s="70"/>
      <c r="P816" s="70"/>
      <c r="Q816" s="70"/>
      <c r="R816" s="70"/>
      <c r="S816" s="70"/>
      <c r="T816" s="70"/>
      <c r="U816" s="70"/>
      <c r="V816" s="71">
        <v>0</v>
      </c>
      <c r="W816" s="66"/>
      <c r="X816" s="66"/>
      <c r="Y816" s="35">
        <f>IF(T816=Pomocný_list!$B$4,((W816/0.75)+X816),(W816)+X816*0.75)</f>
        <v>0</v>
      </c>
      <c r="Z816" s="66"/>
      <c r="AA816" s="67"/>
      <c r="AB816" s="69"/>
      <c r="AC816" s="69"/>
      <c r="AD816" s="33" t="str">
        <f si="54" t="shared"/>
        <v>Splněna</v>
      </c>
      <c r="AE816" s="34">
        <f si="57" t="shared"/>
        <v>0</v>
      </c>
      <c r="AF816" s="34">
        <f si="55" t="shared"/>
        <v>0</v>
      </c>
      <c r="AG816" s="65"/>
      <c r="AH816" s="65"/>
      <c r="AI816" s="65"/>
      <c r="AJ816" s="65"/>
      <c r="AK816" s="65"/>
      <c r="AL816" s="65"/>
      <c r="AM816" s="65"/>
      <c r="AN816" s="65"/>
      <c r="AO816" s="65"/>
      <c r="AP816" s="37" t="b">
        <f>IF(AD816="Nesplněna","Nezpůsobilé výdaje",IFERROR(IF(T816=Pomocný_list!$B$2,AF816*Pomocný_list!$C$2,IF(T816=Pomocný_list!$B$3,AF816*Pomocný_list!$C$3,IF(T816=Pomocný_list!$B$4,AF816*Pomocný_list!$C$4,IF(T816=Pomocný_list!$B$5,AF816*Pomocný_list!$C$5,IF(T816=Pomocný_list!$B$6,AF816*Pomocný_list!$C$6,IF(T816=Pomocný_list!$B$7,AF816*Pomocný_list!$C$7,IF(T816=Pomocný_list!$B$8,AF816*Pomocný_list!$C$8))))))),"Chybné údaje"))</f>
        <v>0</v>
      </c>
      <c r="AQ816" s="45">
        <f si="56" t="shared"/>
        <v>0</v>
      </c>
      <c r="AR816" s="63"/>
      <c r="AS816" s="63"/>
      <c r="AT816" s="64"/>
      <c r="AU816" s="65"/>
      <c r="AV816" s="65"/>
      <c r="AW816" s="65"/>
      <c r="AX816" s="65"/>
      <c r="AY816" s="65"/>
      <c r="AZ816" s="65"/>
      <c r="BA816" s="65"/>
      <c r="BB816" s="65"/>
      <c r="BC816" s="65"/>
      <c r="BD816" s="65"/>
      <c r="BE816" s="65"/>
      <c r="BF816" s="65"/>
      <c r="BG816" s="65"/>
      <c r="BH816" s="65"/>
      <c r="BI816" s="65"/>
      <c r="BJ816" s="65"/>
      <c r="BK816" s="65"/>
      <c r="BL816" s="65"/>
      <c r="BM816" s="65"/>
      <c r="BN816" s="65"/>
      <c r="BO816" s="65"/>
      <c r="BP816" s="65"/>
      <c r="BQ816" s="65"/>
      <c r="BR816" s="65"/>
      <c r="BS816" s="65"/>
      <c r="BT816" s="65"/>
      <c r="BU816" s="65"/>
      <c r="BV816" s="65"/>
      <c r="BW816" s="65"/>
    </row>
    <row r="817" spans="15:75" x14ac:dyDescent="0.25">
      <c r="O817" s="70"/>
      <c r="P817" s="70"/>
      <c r="Q817" s="70"/>
      <c r="R817" s="70"/>
      <c r="S817" s="70"/>
      <c r="T817" s="70"/>
      <c r="U817" s="70"/>
      <c r="V817" s="71">
        <v>0</v>
      </c>
      <c r="W817" s="66"/>
      <c r="X817" s="66"/>
      <c r="Y817" s="35">
        <f>IF(T817=Pomocný_list!$B$4,((W817/0.75)+X817),(W817)+X817*0.75)</f>
        <v>0</v>
      </c>
      <c r="Z817" s="66"/>
      <c r="AA817" s="67"/>
      <c r="AB817" s="69"/>
      <c r="AC817" s="69"/>
      <c r="AD817" s="33" t="str">
        <f si="54" t="shared"/>
        <v>Splněna</v>
      </c>
      <c r="AE817" s="34">
        <f si="57" t="shared"/>
        <v>0</v>
      </c>
      <c r="AF817" s="34">
        <f si="55" t="shared"/>
        <v>0</v>
      </c>
      <c r="AG817" s="65"/>
      <c r="AH817" s="65"/>
      <c r="AI817" s="65"/>
      <c r="AJ817" s="65"/>
      <c r="AK817" s="65"/>
      <c r="AL817" s="65"/>
      <c r="AM817" s="65"/>
      <c r="AN817" s="65"/>
      <c r="AO817" s="65"/>
      <c r="AP817" s="37" t="b">
        <f>IF(AD817="Nesplněna","Nezpůsobilé výdaje",IFERROR(IF(T817=Pomocný_list!$B$2,AF817*Pomocný_list!$C$2,IF(T817=Pomocný_list!$B$3,AF817*Pomocný_list!$C$3,IF(T817=Pomocný_list!$B$4,AF817*Pomocný_list!$C$4,IF(T817=Pomocný_list!$B$5,AF817*Pomocný_list!$C$5,IF(T817=Pomocný_list!$B$6,AF817*Pomocný_list!$C$6,IF(T817=Pomocný_list!$B$7,AF817*Pomocný_list!$C$7,IF(T817=Pomocný_list!$B$8,AF817*Pomocný_list!$C$8))))))),"Chybné údaje"))</f>
        <v>0</v>
      </c>
      <c r="AQ817" s="45">
        <f si="56" t="shared"/>
        <v>0</v>
      </c>
      <c r="AR817" s="63"/>
      <c r="AS817" s="63"/>
      <c r="AT817" s="64"/>
      <c r="AU817" s="65"/>
      <c r="AV817" s="65"/>
      <c r="AW817" s="65"/>
      <c r="AX817" s="65"/>
      <c r="AY817" s="65"/>
      <c r="AZ817" s="65"/>
      <c r="BA817" s="65"/>
      <c r="BB817" s="65"/>
      <c r="BC817" s="65"/>
      <c r="BD817" s="65"/>
      <c r="BE817" s="65"/>
      <c r="BF817" s="65"/>
      <c r="BG817" s="65"/>
      <c r="BH817" s="65"/>
      <c r="BI817" s="65"/>
      <c r="BJ817" s="65"/>
      <c r="BK817" s="65"/>
      <c r="BL817" s="65"/>
      <c r="BM817" s="65"/>
      <c r="BN817" s="65"/>
      <c r="BO817" s="65"/>
      <c r="BP817" s="65"/>
      <c r="BQ817" s="65"/>
      <c r="BR817" s="65"/>
      <c r="BS817" s="65"/>
      <c r="BT817" s="65"/>
      <c r="BU817" s="65"/>
      <c r="BV817" s="65"/>
      <c r="BW817" s="65"/>
    </row>
    <row r="818" spans="15:75" x14ac:dyDescent="0.25">
      <c r="O818" s="70"/>
      <c r="P818" s="70"/>
      <c r="Q818" s="70"/>
      <c r="R818" s="70"/>
      <c r="S818" s="70"/>
      <c r="T818" s="70"/>
      <c r="U818" s="70"/>
      <c r="V818" s="71">
        <v>0</v>
      </c>
      <c r="W818" s="66"/>
      <c r="X818" s="66"/>
      <c r="Y818" s="35">
        <f>IF(T818=Pomocný_list!$B$4,((W818/0.75)+X818),(W818)+X818*0.75)</f>
        <v>0</v>
      </c>
      <c r="Z818" s="66"/>
      <c r="AA818" s="67"/>
      <c r="AB818" s="69"/>
      <c r="AC818" s="69"/>
      <c r="AD818" s="33" t="str">
        <f si="54" t="shared"/>
        <v>Splněna</v>
      </c>
      <c r="AE818" s="34">
        <f si="57" t="shared"/>
        <v>0</v>
      </c>
      <c r="AF818" s="34">
        <f si="55" t="shared"/>
        <v>0</v>
      </c>
      <c r="AG818" s="65"/>
      <c r="AH818" s="65"/>
      <c r="AI818" s="65"/>
      <c r="AJ818" s="65"/>
      <c r="AK818" s="65"/>
      <c r="AL818" s="65"/>
      <c r="AM818" s="65"/>
      <c r="AN818" s="65"/>
      <c r="AO818" s="65"/>
      <c r="AP818" s="37" t="b">
        <f>IF(AD818="Nesplněna","Nezpůsobilé výdaje",IFERROR(IF(T818=Pomocný_list!$B$2,AF818*Pomocný_list!$C$2,IF(T818=Pomocný_list!$B$3,AF818*Pomocný_list!$C$3,IF(T818=Pomocný_list!$B$4,AF818*Pomocný_list!$C$4,IF(T818=Pomocný_list!$B$5,AF818*Pomocný_list!$C$5,IF(T818=Pomocný_list!$B$6,AF818*Pomocný_list!$C$6,IF(T818=Pomocný_list!$B$7,AF818*Pomocný_list!$C$7,IF(T818=Pomocný_list!$B$8,AF818*Pomocný_list!$C$8))))))),"Chybné údaje"))</f>
        <v>0</v>
      </c>
      <c r="AQ818" s="45">
        <f si="56" t="shared"/>
        <v>0</v>
      </c>
      <c r="AR818" s="63"/>
      <c r="AS818" s="63"/>
      <c r="AT818" s="64"/>
      <c r="AU818" s="65"/>
      <c r="AV818" s="65"/>
      <c r="AW818" s="65"/>
      <c r="AX818" s="65"/>
      <c r="AY818" s="65"/>
      <c r="AZ818" s="65"/>
      <c r="BA818" s="65"/>
      <c r="BB818" s="65"/>
      <c r="BC818" s="65"/>
      <c r="BD818" s="65"/>
      <c r="BE818" s="65"/>
      <c r="BF818" s="65"/>
      <c r="BG818" s="65"/>
      <c r="BH818" s="65"/>
      <c r="BI818" s="65"/>
      <c r="BJ818" s="65"/>
      <c r="BK818" s="65"/>
      <c r="BL818" s="65"/>
      <c r="BM818" s="65"/>
      <c r="BN818" s="65"/>
      <c r="BO818" s="65"/>
      <c r="BP818" s="65"/>
      <c r="BQ818" s="65"/>
      <c r="BR818" s="65"/>
      <c r="BS818" s="65"/>
      <c r="BT818" s="65"/>
      <c r="BU818" s="65"/>
      <c r="BV818" s="65"/>
      <c r="BW818" s="65"/>
    </row>
    <row r="819" spans="15:75" x14ac:dyDescent="0.25">
      <c r="O819" s="70"/>
      <c r="P819" s="70"/>
      <c r="Q819" s="70"/>
      <c r="R819" s="70"/>
      <c r="S819" s="70"/>
      <c r="T819" s="70"/>
      <c r="U819" s="70"/>
      <c r="V819" s="71">
        <v>0</v>
      </c>
      <c r="W819" s="66"/>
      <c r="X819" s="66"/>
      <c r="Y819" s="35">
        <f>IF(T819=Pomocný_list!$B$4,((W819/0.75)+X819),(W819)+X819*0.75)</f>
        <v>0</v>
      </c>
      <c r="Z819" s="66"/>
      <c r="AA819" s="67"/>
      <c r="AB819" s="69"/>
      <c r="AC819" s="69"/>
      <c r="AD819" s="33" t="str">
        <f si="54" t="shared"/>
        <v>Splněna</v>
      </c>
      <c r="AE819" s="34">
        <f si="57" t="shared"/>
        <v>0</v>
      </c>
      <c r="AF819" s="34">
        <f si="55" t="shared"/>
        <v>0</v>
      </c>
      <c r="AG819" s="65"/>
      <c r="AH819" s="65"/>
      <c r="AI819" s="65"/>
      <c r="AJ819" s="65"/>
      <c r="AK819" s="65"/>
      <c r="AL819" s="65"/>
      <c r="AM819" s="65"/>
      <c r="AN819" s="65"/>
      <c r="AO819" s="65"/>
      <c r="AP819" s="37" t="b">
        <f>IF(AD819="Nesplněna","Nezpůsobilé výdaje",IFERROR(IF(T819=Pomocný_list!$B$2,AF819*Pomocný_list!$C$2,IF(T819=Pomocný_list!$B$3,AF819*Pomocný_list!$C$3,IF(T819=Pomocný_list!$B$4,AF819*Pomocný_list!$C$4,IF(T819=Pomocný_list!$B$5,AF819*Pomocný_list!$C$5,IF(T819=Pomocný_list!$B$6,AF819*Pomocný_list!$C$6,IF(T819=Pomocný_list!$B$7,AF819*Pomocný_list!$C$7,IF(T819=Pomocný_list!$B$8,AF819*Pomocný_list!$C$8))))))),"Chybné údaje"))</f>
        <v>0</v>
      </c>
      <c r="AQ819" s="45">
        <f si="56" t="shared"/>
        <v>0</v>
      </c>
      <c r="AR819" s="63"/>
      <c r="AS819" s="63"/>
      <c r="AT819" s="64"/>
      <c r="AU819" s="65"/>
      <c r="AV819" s="65"/>
      <c r="AW819" s="65"/>
      <c r="AX819" s="65"/>
      <c r="AY819" s="65"/>
      <c r="AZ819" s="65"/>
      <c r="BA819" s="65"/>
      <c r="BB819" s="65"/>
      <c r="BC819" s="65"/>
      <c r="BD819" s="65"/>
      <c r="BE819" s="65"/>
      <c r="BF819" s="65"/>
      <c r="BG819" s="65"/>
      <c r="BH819" s="65"/>
      <c r="BI819" s="65"/>
      <c r="BJ819" s="65"/>
      <c r="BK819" s="65"/>
      <c r="BL819" s="65"/>
      <c r="BM819" s="65"/>
      <c r="BN819" s="65"/>
      <c r="BO819" s="65"/>
      <c r="BP819" s="65"/>
      <c r="BQ819" s="65"/>
      <c r="BR819" s="65"/>
      <c r="BS819" s="65"/>
      <c r="BT819" s="65"/>
      <c r="BU819" s="65"/>
      <c r="BV819" s="65"/>
      <c r="BW819" s="65"/>
    </row>
    <row r="820" spans="15:75" x14ac:dyDescent="0.25">
      <c r="O820" s="70"/>
      <c r="P820" s="70"/>
      <c r="Q820" s="70"/>
      <c r="R820" s="70"/>
      <c r="S820" s="70"/>
      <c r="T820" s="70"/>
      <c r="U820" s="70"/>
      <c r="V820" s="71">
        <v>0</v>
      </c>
      <c r="W820" s="66"/>
      <c r="X820" s="66"/>
      <c r="Y820" s="35">
        <f>IF(T820=Pomocný_list!$B$4,((W820/0.75)+X820),(W820)+X820*0.75)</f>
        <v>0</v>
      </c>
      <c r="Z820" s="66"/>
      <c r="AA820" s="67"/>
      <c r="AB820" s="69"/>
      <c r="AC820" s="69"/>
      <c r="AD820" s="33" t="str">
        <f si="54" t="shared"/>
        <v>Splněna</v>
      </c>
      <c r="AE820" s="34">
        <f si="57" t="shared"/>
        <v>0</v>
      </c>
      <c r="AF820" s="34">
        <f si="55" t="shared"/>
        <v>0</v>
      </c>
      <c r="AG820" s="65"/>
      <c r="AH820" s="65"/>
      <c r="AI820" s="65"/>
      <c r="AJ820" s="65"/>
      <c r="AK820" s="65"/>
      <c r="AL820" s="65"/>
      <c r="AM820" s="65"/>
      <c r="AN820" s="65"/>
      <c r="AO820" s="65"/>
      <c r="AP820" s="37" t="b">
        <f>IF(AD820="Nesplněna","Nezpůsobilé výdaje",IFERROR(IF(T820=Pomocný_list!$B$2,AF820*Pomocný_list!$C$2,IF(T820=Pomocný_list!$B$3,AF820*Pomocný_list!$C$3,IF(T820=Pomocný_list!$B$4,AF820*Pomocný_list!$C$4,IF(T820=Pomocný_list!$B$5,AF820*Pomocný_list!$C$5,IF(T820=Pomocný_list!$B$6,AF820*Pomocný_list!$C$6,IF(T820=Pomocný_list!$B$7,AF820*Pomocný_list!$C$7,IF(T820=Pomocný_list!$B$8,AF820*Pomocný_list!$C$8))))))),"Chybné údaje"))</f>
        <v>0</v>
      </c>
      <c r="AQ820" s="45">
        <f si="56" t="shared"/>
        <v>0</v>
      </c>
      <c r="AR820" s="63"/>
      <c r="AS820" s="63"/>
      <c r="AT820" s="64"/>
      <c r="AU820" s="65"/>
      <c r="AV820" s="65"/>
      <c r="AW820" s="65"/>
      <c r="AX820" s="65"/>
      <c r="AY820" s="65"/>
      <c r="AZ820" s="65"/>
      <c r="BA820" s="65"/>
      <c r="BB820" s="65"/>
      <c r="BC820" s="65"/>
      <c r="BD820" s="65"/>
      <c r="BE820" s="65"/>
      <c r="BF820" s="65"/>
      <c r="BG820" s="65"/>
      <c r="BH820" s="65"/>
      <c r="BI820" s="65"/>
      <c r="BJ820" s="65"/>
      <c r="BK820" s="65"/>
      <c r="BL820" s="65"/>
      <c r="BM820" s="65"/>
      <c r="BN820" s="65"/>
      <c r="BO820" s="65"/>
      <c r="BP820" s="65"/>
      <c r="BQ820" s="65"/>
      <c r="BR820" s="65"/>
      <c r="BS820" s="65"/>
      <c r="BT820" s="65"/>
      <c r="BU820" s="65"/>
      <c r="BV820" s="65"/>
      <c r="BW820" s="65"/>
    </row>
    <row r="821" spans="15:75" x14ac:dyDescent="0.25">
      <c r="O821" s="70"/>
      <c r="P821" s="70"/>
      <c r="Q821" s="70"/>
      <c r="R821" s="70"/>
      <c r="S821" s="70"/>
      <c r="T821" s="70"/>
      <c r="U821" s="70"/>
      <c r="V821" s="71">
        <v>0</v>
      </c>
      <c r="W821" s="66"/>
      <c r="X821" s="66"/>
      <c r="Y821" s="35">
        <f>IF(T821=Pomocný_list!$B$4,((W821/0.75)+X821),(W821)+X821*0.75)</f>
        <v>0</v>
      </c>
      <c r="Z821" s="66"/>
      <c r="AA821" s="67"/>
      <c r="AB821" s="69"/>
      <c r="AC821" s="69"/>
      <c r="AD821" s="33" t="str">
        <f si="54" t="shared"/>
        <v>Splněna</v>
      </c>
      <c r="AE821" s="34">
        <f si="57" t="shared"/>
        <v>0</v>
      </c>
      <c r="AF821" s="34">
        <f si="55" t="shared"/>
        <v>0</v>
      </c>
      <c r="AG821" s="65"/>
      <c r="AH821" s="65"/>
      <c r="AI821" s="65"/>
      <c r="AJ821" s="65"/>
      <c r="AK821" s="65"/>
      <c r="AL821" s="65"/>
      <c r="AM821" s="65"/>
      <c r="AN821" s="65"/>
      <c r="AO821" s="65"/>
      <c r="AP821" s="37" t="b">
        <f>IF(AD821="Nesplněna","Nezpůsobilé výdaje",IFERROR(IF(T821=Pomocný_list!$B$2,AF821*Pomocný_list!$C$2,IF(T821=Pomocný_list!$B$3,AF821*Pomocný_list!$C$3,IF(T821=Pomocný_list!$B$4,AF821*Pomocný_list!$C$4,IF(T821=Pomocný_list!$B$5,AF821*Pomocný_list!$C$5,IF(T821=Pomocný_list!$B$6,AF821*Pomocný_list!$C$6,IF(T821=Pomocný_list!$B$7,AF821*Pomocný_list!$C$7,IF(T821=Pomocný_list!$B$8,AF821*Pomocný_list!$C$8))))))),"Chybné údaje"))</f>
        <v>0</v>
      </c>
      <c r="AQ821" s="45">
        <f si="56" t="shared"/>
        <v>0</v>
      </c>
      <c r="AR821" s="63"/>
      <c r="AS821" s="63"/>
      <c r="AT821" s="64"/>
      <c r="AU821" s="65"/>
      <c r="AV821" s="65"/>
      <c r="AW821" s="65"/>
      <c r="AX821" s="65"/>
      <c r="AY821" s="65"/>
      <c r="AZ821" s="65"/>
      <c r="BA821" s="65"/>
      <c r="BB821" s="65"/>
      <c r="BC821" s="65"/>
      <c r="BD821" s="65"/>
      <c r="BE821" s="65"/>
      <c r="BF821" s="65"/>
      <c r="BG821" s="65"/>
      <c r="BH821" s="65"/>
      <c r="BI821" s="65"/>
      <c r="BJ821" s="65"/>
      <c r="BK821" s="65"/>
      <c r="BL821" s="65"/>
      <c r="BM821" s="65"/>
      <c r="BN821" s="65"/>
      <c r="BO821" s="65"/>
      <c r="BP821" s="65"/>
      <c r="BQ821" s="65"/>
      <c r="BR821" s="65"/>
      <c r="BS821" s="65"/>
      <c r="BT821" s="65"/>
      <c r="BU821" s="65"/>
      <c r="BV821" s="65"/>
      <c r="BW821" s="65"/>
    </row>
    <row r="822" spans="15:75" x14ac:dyDescent="0.25">
      <c r="O822" s="70"/>
      <c r="P822" s="70"/>
      <c r="Q822" s="70"/>
      <c r="R822" s="70"/>
      <c r="S822" s="70"/>
      <c r="T822" s="70"/>
      <c r="U822" s="70"/>
      <c r="V822" s="71">
        <v>0</v>
      </c>
      <c r="W822" s="66"/>
      <c r="X822" s="66"/>
      <c r="Y822" s="35">
        <f>IF(T822=Pomocný_list!$B$4,((W822/0.75)+X822),(W822)+X822*0.75)</f>
        <v>0</v>
      </c>
      <c r="Z822" s="66"/>
      <c r="AA822" s="67"/>
      <c r="AB822" s="69"/>
      <c r="AC822" s="69"/>
      <c r="AD822" s="33" t="str">
        <f si="54" t="shared"/>
        <v>Splněna</v>
      </c>
      <c r="AE822" s="34">
        <f si="57" t="shared"/>
        <v>0</v>
      </c>
      <c r="AF822" s="34">
        <f si="55" t="shared"/>
        <v>0</v>
      </c>
      <c r="AG822" s="65"/>
      <c r="AH822" s="65"/>
      <c r="AI822" s="65"/>
      <c r="AJ822" s="65"/>
      <c r="AK822" s="65"/>
      <c r="AL822" s="65"/>
      <c r="AM822" s="65"/>
      <c r="AN822" s="65"/>
      <c r="AO822" s="65"/>
      <c r="AP822" s="37" t="b">
        <f>IF(AD822="Nesplněna","Nezpůsobilé výdaje",IFERROR(IF(T822=Pomocný_list!$B$2,AF822*Pomocný_list!$C$2,IF(T822=Pomocný_list!$B$3,AF822*Pomocný_list!$C$3,IF(T822=Pomocný_list!$B$4,AF822*Pomocný_list!$C$4,IF(T822=Pomocný_list!$B$5,AF822*Pomocný_list!$C$5,IF(T822=Pomocný_list!$B$6,AF822*Pomocný_list!$C$6,IF(T822=Pomocný_list!$B$7,AF822*Pomocný_list!$C$7,IF(T822=Pomocný_list!$B$8,AF822*Pomocný_list!$C$8))))))),"Chybné údaje"))</f>
        <v>0</v>
      </c>
      <c r="AQ822" s="45">
        <f si="56" t="shared"/>
        <v>0</v>
      </c>
      <c r="AR822" s="63"/>
      <c r="AS822" s="63"/>
      <c r="AT822" s="64"/>
      <c r="AU822" s="65"/>
      <c r="AV822" s="65"/>
      <c r="AW822" s="65"/>
      <c r="AX822" s="65"/>
      <c r="AY822" s="65"/>
      <c r="AZ822" s="65"/>
      <c r="BA822" s="65"/>
      <c r="BB822" s="65"/>
      <c r="BC822" s="65"/>
      <c r="BD822" s="65"/>
      <c r="BE822" s="65"/>
      <c r="BF822" s="65"/>
      <c r="BG822" s="65"/>
      <c r="BH822" s="65"/>
      <c r="BI822" s="65"/>
      <c r="BJ822" s="65"/>
      <c r="BK822" s="65"/>
      <c r="BL822" s="65"/>
      <c r="BM822" s="65"/>
      <c r="BN822" s="65"/>
      <c r="BO822" s="65"/>
      <c r="BP822" s="65"/>
      <c r="BQ822" s="65"/>
      <c r="BR822" s="65"/>
      <c r="BS822" s="65"/>
      <c r="BT822" s="65"/>
      <c r="BU822" s="65"/>
      <c r="BV822" s="65"/>
      <c r="BW822" s="65"/>
    </row>
    <row r="823" spans="15:75" x14ac:dyDescent="0.25">
      <c r="O823" s="70"/>
      <c r="P823" s="70"/>
      <c r="Q823" s="70"/>
      <c r="R823" s="70"/>
      <c r="S823" s="70"/>
      <c r="T823" s="70"/>
      <c r="U823" s="70"/>
      <c r="V823" s="71">
        <v>0</v>
      </c>
      <c r="W823" s="66"/>
      <c r="X823" s="66"/>
      <c r="Y823" s="35">
        <f>IF(T823=Pomocný_list!$B$4,((W823/0.75)+X823),(W823)+X823*0.75)</f>
        <v>0</v>
      </c>
      <c r="Z823" s="66"/>
      <c r="AA823" s="67"/>
      <c r="AB823" s="69"/>
      <c r="AC823" s="69"/>
      <c r="AD823" s="33" t="str">
        <f si="54" t="shared"/>
        <v>Splněna</v>
      </c>
      <c r="AE823" s="34">
        <f si="57" t="shared"/>
        <v>0</v>
      </c>
      <c r="AF823" s="34">
        <f si="55" t="shared"/>
        <v>0</v>
      </c>
      <c r="AG823" s="65"/>
      <c r="AH823" s="65"/>
      <c r="AI823" s="65"/>
      <c r="AJ823" s="65"/>
      <c r="AK823" s="65"/>
      <c r="AL823" s="65"/>
      <c r="AM823" s="65"/>
      <c r="AN823" s="65"/>
      <c r="AO823" s="65"/>
      <c r="AP823" s="37" t="b">
        <f>IF(AD823="Nesplněna","Nezpůsobilé výdaje",IFERROR(IF(T823=Pomocný_list!$B$2,AF823*Pomocný_list!$C$2,IF(T823=Pomocný_list!$B$3,AF823*Pomocný_list!$C$3,IF(T823=Pomocný_list!$B$4,AF823*Pomocný_list!$C$4,IF(T823=Pomocný_list!$B$5,AF823*Pomocný_list!$C$5,IF(T823=Pomocný_list!$B$6,AF823*Pomocný_list!$C$6,IF(T823=Pomocný_list!$B$7,AF823*Pomocný_list!$C$7,IF(T823=Pomocný_list!$B$8,AF823*Pomocný_list!$C$8))))))),"Chybné údaje"))</f>
        <v>0</v>
      </c>
      <c r="AQ823" s="45">
        <f si="56" t="shared"/>
        <v>0</v>
      </c>
      <c r="AR823" s="63"/>
      <c r="AS823" s="63"/>
      <c r="AT823" s="64"/>
      <c r="AU823" s="65"/>
      <c r="AV823" s="65"/>
      <c r="AW823" s="65"/>
      <c r="AX823" s="65"/>
      <c r="AY823" s="65"/>
      <c r="AZ823" s="65"/>
      <c r="BA823" s="65"/>
      <c r="BB823" s="65"/>
      <c r="BC823" s="65"/>
      <c r="BD823" s="65"/>
      <c r="BE823" s="65"/>
      <c r="BF823" s="65"/>
      <c r="BG823" s="65"/>
      <c r="BH823" s="65"/>
      <c r="BI823" s="65"/>
      <c r="BJ823" s="65"/>
      <c r="BK823" s="65"/>
      <c r="BL823" s="65"/>
      <c r="BM823" s="65"/>
      <c r="BN823" s="65"/>
      <c r="BO823" s="65"/>
      <c r="BP823" s="65"/>
      <c r="BQ823" s="65"/>
      <c r="BR823" s="65"/>
      <c r="BS823" s="65"/>
      <c r="BT823" s="65"/>
      <c r="BU823" s="65"/>
      <c r="BV823" s="65"/>
      <c r="BW823" s="65"/>
    </row>
    <row r="824" spans="15:75" x14ac:dyDescent="0.25">
      <c r="O824" s="70"/>
      <c r="P824" s="70"/>
      <c r="Q824" s="70"/>
      <c r="R824" s="70"/>
      <c r="S824" s="70"/>
      <c r="T824" s="70"/>
      <c r="U824" s="70"/>
      <c r="V824" s="71">
        <v>0</v>
      </c>
      <c r="W824" s="66"/>
      <c r="X824" s="66"/>
      <c r="Y824" s="35">
        <f>IF(T824=Pomocný_list!$B$4,((W824/0.75)+X824),(W824)+X824*0.75)</f>
        <v>0</v>
      </c>
      <c r="Z824" s="66"/>
      <c r="AA824" s="67"/>
      <c r="AB824" s="69"/>
      <c r="AC824" s="69"/>
      <c r="AD824" s="33" t="str">
        <f si="54" t="shared"/>
        <v>Splněna</v>
      </c>
      <c r="AE824" s="34">
        <f si="57" t="shared"/>
        <v>0</v>
      </c>
      <c r="AF824" s="34">
        <f si="55" t="shared"/>
        <v>0</v>
      </c>
      <c r="AG824" s="65"/>
      <c r="AH824" s="65"/>
      <c r="AI824" s="65"/>
      <c r="AJ824" s="65"/>
      <c r="AK824" s="65"/>
      <c r="AL824" s="65"/>
      <c r="AM824" s="65"/>
      <c r="AN824" s="65"/>
      <c r="AO824" s="65"/>
      <c r="AP824" s="37" t="b">
        <f>IF(AD824="Nesplněna","Nezpůsobilé výdaje",IFERROR(IF(T824=Pomocný_list!$B$2,AF824*Pomocný_list!$C$2,IF(T824=Pomocný_list!$B$3,AF824*Pomocný_list!$C$3,IF(T824=Pomocný_list!$B$4,AF824*Pomocný_list!$C$4,IF(T824=Pomocný_list!$B$5,AF824*Pomocný_list!$C$5,IF(T824=Pomocný_list!$B$6,AF824*Pomocný_list!$C$6,IF(T824=Pomocný_list!$B$7,AF824*Pomocný_list!$C$7,IF(T824=Pomocný_list!$B$8,AF824*Pomocný_list!$C$8))))))),"Chybné údaje"))</f>
        <v>0</v>
      </c>
      <c r="AQ824" s="45">
        <f si="56" t="shared"/>
        <v>0</v>
      </c>
      <c r="AR824" s="63"/>
      <c r="AS824" s="63"/>
      <c r="AT824" s="64"/>
      <c r="AU824" s="65"/>
      <c r="AV824" s="65"/>
      <c r="AW824" s="65"/>
      <c r="AX824" s="65"/>
      <c r="AY824" s="65"/>
      <c r="AZ824" s="65"/>
      <c r="BA824" s="65"/>
      <c r="BB824" s="65"/>
      <c r="BC824" s="65"/>
      <c r="BD824" s="65"/>
      <c r="BE824" s="65"/>
      <c r="BF824" s="65"/>
      <c r="BG824" s="65"/>
      <c r="BH824" s="65"/>
      <c r="BI824" s="65"/>
      <c r="BJ824" s="65"/>
      <c r="BK824" s="65"/>
      <c r="BL824" s="65"/>
      <c r="BM824" s="65"/>
      <c r="BN824" s="65"/>
      <c r="BO824" s="65"/>
      <c r="BP824" s="65"/>
      <c r="BQ824" s="65"/>
      <c r="BR824" s="65"/>
      <c r="BS824" s="65"/>
      <c r="BT824" s="65"/>
      <c r="BU824" s="65"/>
      <c r="BV824" s="65"/>
      <c r="BW824" s="65"/>
    </row>
    <row r="825" spans="15:75" x14ac:dyDescent="0.25">
      <c r="O825" s="70"/>
      <c r="P825" s="70"/>
      <c r="Q825" s="70"/>
      <c r="R825" s="70"/>
      <c r="S825" s="70"/>
      <c r="T825" s="70"/>
      <c r="U825" s="70"/>
      <c r="V825" s="71">
        <v>0</v>
      </c>
      <c r="W825" s="66"/>
      <c r="X825" s="66"/>
      <c r="Y825" s="35">
        <f>IF(T825=Pomocný_list!$B$4,((W825/0.75)+X825),(W825)+X825*0.75)</f>
        <v>0</v>
      </c>
      <c r="Z825" s="66"/>
      <c r="AA825" s="67"/>
      <c r="AB825" s="69"/>
      <c r="AC825" s="69"/>
      <c r="AD825" s="33" t="str">
        <f si="54" t="shared"/>
        <v>Splněna</v>
      </c>
      <c r="AE825" s="34">
        <f si="57" t="shared"/>
        <v>0</v>
      </c>
      <c r="AF825" s="34">
        <f si="55" t="shared"/>
        <v>0</v>
      </c>
      <c r="AG825" s="65"/>
      <c r="AH825" s="65"/>
      <c r="AI825" s="65"/>
      <c r="AJ825" s="65"/>
      <c r="AK825" s="65"/>
      <c r="AL825" s="65"/>
      <c r="AM825" s="65"/>
      <c r="AN825" s="65"/>
      <c r="AO825" s="65"/>
      <c r="AP825" s="37" t="b">
        <f>IF(AD825="Nesplněna","Nezpůsobilé výdaje",IFERROR(IF(T825=Pomocný_list!$B$2,AF825*Pomocný_list!$C$2,IF(T825=Pomocný_list!$B$3,AF825*Pomocný_list!$C$3,IF(T825=Pomocný_list!$B$4,AF825*Pomocný_list!$C$4,IF(T825=Pomocný_list!$B$5,AF825*Pomocný_list!$C$5,IF(T825=Pomocný_list!$B$6,AF825*Pomocný_list!$C$6,IF(T825=Pomocný_list!$B$7,AF825*Pomocný_list!$C$7,IF(T825=Pomocný_list!$B$8,AF825*Pomocný_list!$C$8))))))),"Chybné údaje"))</f>
        <v>0</v>
      </c>
      <c r="AQ825" s="45">
        <f si="56" t="shared"/>
        <v>0</v>
      </c>
      <c r="AR825" s="63"/>
      <c r="AS825" s="63"/>
      <c r="AT825" s="64"/>
      <c r="AU825" s="65"/>
      <c r="AV825" s="65"/>
      <c r="AW825" s="65"/>
      <c r="AX825" s="65"/>
      <c r="AY825" s="65"/>
      <c r="AZ825" s="65"/>
      <c r="BA825" s="65"/>
      <c r="BB825" s="65"/>
      <c r="BC825" s="65"/>
      <c r="BD825" s="65"/>
      <c r="BE825" s="65"/>
      <c r="BF825" s="65"/>
      <c r="BG825" s="65"/>
      <c r="BH825" s="65"/>
      <c r="BI825" s="65"/>
      <c r="BJ825" s="65"/>
      <c r="BK825" s="65"/>
      <c r="BL825" s="65"/>
      <c r="BM825" s="65"/>
      <c r="BN825" s="65"/>
      <c r="BO825" s="65"/>
      <c r="BP825" s="65"/>
      <c r="BQ825" s="65"/>
      <c r="BR825" s="65"/>
      <c r="BS825" s="65"/>
      <c r="BT825" s="65"/>
      <c r="BU825" s="65"/>
      <c r="BV825" s="65"/>
      <c r="BW825" s="65"/>
    </row>
    <row r="826" spans="15:75" x14ac:dyDescent="0.25">
      <c r="O826" s="70"/>
      <c r="P826" s="70"/>
      <c r="Q826" s="70"/>
      <c r="R826" s="70"/>
      <c r="S826" s="70"/>
      <c r="T826" s="70"/>
      <c r="U826" s="70"/>
      <c r="V826" s="71">
        <v>0</v>
      </c>
      <c r="W826" s="66"/>
      <c r="X826" s="66"/>
      <c r="Y826" s="35">
        <f>IF(T826=Pomocný_list!$B$4,((W826/0.75)+X826),(W826)+X826*0.75)</f>
        <v>0</v>
      </c>
      <c r="Z826" s="66"/>
      <c r="AA826" s="67"/>
      <c r="AB826" s="69"/>
      <c r="AC826" s="69"/>
      <c r="AD826" s="33" t="str">
        <f si="54" t="shared"/>
        <v>Splněna</v>
      </c>
      <c r="AE826" s="34">
        <f si="57" t="shared"/>
        <v>0</v>
      </c>
      <c r="AF826" s="34">
        <f si="55" t="shared"/>
        <v>0</v>
      </c>
      <c r="AG826" s="65"/>
      <c r="AH826" s="65"/>
      <c r="AI826" s="65"/>
      <c r="AJ826" s="65"/>
      <c r="AK826" s="65"/>
      <c r="AL826" s="65"/>
      <c r="AM826" s="65"/>
      <c r="AN826" s="65"/>
      <c r="AO826" s="65"/>
      <c r="AP826" s="37" t="b">
        <f>IF(AD826="Nesplněna","Nezpůsobilé výdaje",IFERROR(IF(T826=Pomocný_list!$B$2,AF826*Pomocný_list!$C$2,IF(T826=Pomocný_list!$B$3,AF826*Pomocný_list!$C$3,IF(T826=Pomocný_list!$B$4,AF826*Pomocný_list!$C$4,IF(T826=Pomocný_list!$B$5,AF826*Pomocný_list!$C$5,IF(T826=Pomocný_list!$B$6,AF826*Pomocný_list!$C$6,IF(T826=Pomocný_list!$B$7,AF826*Pomocný_list!$C$7,IF(T826=Pomocný_list!$B$8,AF826*Pomocný_list!$C$8))))))),"Chybné údaje"))</f>
        <v>0</v>
      </c>
      <c r="AQ826" s="45">
        <f si="56" t="shared"/>
        <v>0</v>
      </c>
      <c r="AR826" s="63"/>
      <c r="AS826" s="63"/>
      <c r="AT826" s="64"/>
      <c r="AU826" s="65"/>
      <c r="AV826" s="65"/>
      <c r="AW826" s="65"/>
      <c r="AX826" s="65"/>
      <c r="AY826" s="65"/>
      <c r="AZ826" s="65"/>
      <c r="BA826" s="65"/>
      <c r="BB826" s="65"/>
      <c r="BC826" s="65"/>
      <c r="BD826" s="65"/>
      <c r="BE826" s="65"/>
      <c r="BF826" s="65"/>
      <c r="BG826" s="65"/>
      <c r="BH826" s="65"/>
      <c r="BI826" s="65"/>
      <c r="BJ826" s="65"/>
      <c r="BK826" s="65"/>
      <c r="BL826" s="65"/>
      <c r="BM826" s="65"/>
      <c r="BN826" s="65"/>
      <c r="BO826" s="65"/>
      <c r="BP826" s="65"/>
      <c r="BQ826" s="65"/>
      <c r="BR826" s="65"/>
      <c r="BS826" s="65"/>
      <c r="BT826" s="65"/>
      <c r="BU826" s="65"/>
      <c r="BV826" s="65"/>
      <c r="BW826" s="65"/>
    </row>
    <row r="827" spans="15:75" x14ac:dyDescent="0.25">
      <c r="O827" s="70"/>
      <c r="P827" s="70"/>
      <c r="Q827" s="70"/>
      <c r="R827" s="70"/>
      <c r="S827" s="70"/>
      <c r="T827" s="70"/>
      <c r="U827" s="70"/>
      <c r="V827" s="71">
        <v>0</v>
      </c>
      <c r="W827" s="66"/>
      <c r="X827" s="66"/>
      <c r="Y827" s="35">
        <f>IF(T827=Pomocný_list!$B$4,((W827/0.75)+X827),(W827)+X827*0.75)</f>
        <v>0</v>
      </c>
      <c r="Z827" s="66"/>
      <c r="AA827" s="67"/>
      <c r="AB827" s="69"/>
      <c r="AC827" s="69"/>
      <c r="AD827" s="33" t="str">
        <f si="54" t="shared"/>
        <v>Splněna</v>
      </c>
      <c r="AE827" s="34">
        <f si="57" t="shared"/>
        <v>0</v>
      </c>
      <c r="AF827" s="34">
        <f si="55" t="shared"/>
        <v>0</v>
      </c>
      <c r="AG827" s="65"/>
      <c r="AH827" s="65"/>
      <c r="AI827" s="65"/>
      <c r="AJ827" s="65"/>
      <c r="AK827" s="65"/>
      <c r="AL827" s="65"/>
      <c r="AM827" s="65"/>
      <c r="AN827" s="65"/>
      <c r="AO827" s="65"/>
      <c r="AP827" s="37" t="b">
        <f>IF(AD827="Nesplněna","Nezpůsobilé výdaje",IFERROR(IF(T827=Pomocný_list!$B$2,AF827*Pomocný_list!$C$2,IF(T827=Pomocný_list!$B$3,AF827*Pomocný_list!$C$3,IF(T827=Pomocný_list!$B$4,AF827*Pomocný_list!$C$4,IF(T827=Pomocný_list!$B$5,AF827*Pomocný_list!$C$5,IF(T827=Pomocný_list!$B$6,AF827*Pomocný_list!$C$6,IF(T827=Pomocný_list!$B$7,AF827*Pomocný_list!$C$7,IF(T827=Pomocný_list!$B$8,AF827*Pomocný_list!$C$8))))))),"Chybné údaje"))</f>
        <v>0</v>
      </c>
      <c r="AQ827" s="45">
        <f si="56" t="shared"/>
        <v>0</v>
      </c>
      <c r="AR827" s="63"/>
      <c r="AS827" s="63"/>
      <c r="AT827" s="64"/>
      <c r="AU827" s="65"/>
      <c r="AV827" s="65"/>
      <c r="AW827" s="65"/>
      <c r="AX827" s="65"/>
      <c r="AY827" s="65"/>
      <c r="AZ827" s="65"/>
      <c r="BA827" s="65"/>
      <c r="BB827" s="65"/>
      <c r="BC827" s="65"/>
      <c r="BD827" s="65"/>
      <c r="BE827" s="65"/>
      <c r="BF827" s="65"/>
      <c r="BG827" s="65"/>
      <c r="BH827" s="65"/>
      <c r="BI827" s="65"/>
      <c r="BJ827" s="65"/>
      <c r="BK827" s="65"/>
      <c r="BL827" s="65"/>
      <c r="BM827" s="65"/>
      <c r="BN827" s="65"/>
      <c r="BO827" s="65"/>
      <c r="BP827" s="65"/>
      <c r="BQ827" s="65"/>
      <c r="BR827" s="65"/>
      <c r="BS827" s="65"/>
      <c r="BT827" s="65"/>
      <c r="BU827" s="65"/>
      <c r="BV827" s="65"/>
      <c r="BW827" s="65"/>
    </row>
    <row r="828" spans="15:75" x14ac:dyDescent="0.25">
      <c r="O828" s="70"/>
      <c r="P828" s="70"/>
      <c r="Q828" s="70"/>
      <c r="R828" s="70"/>
      <c r="S828" s="70"/>
      <c r="T828" s="70"/>
      <c r="U828" s="70"/>
      <c r="V828" s="71">
        <v>0</v>
      </c>
      <c r="W828" s="66"/>
      <c r="X828" s="66"/>
      <c r="Y828" s="35">
        <f>IF(T828=Pomocný_list!$B$4,((W828/0.75)+X828),(W828)+X828*0.75)</f>
        <v>0</v>
      </c>
      <c r="Z828" s="66"/>
      <c r="AA828" s="67"/>
      <c r="AB828" s="69"/>
      <c r="AC828" s="69"/>
      <c r="AD828" s="33" t="str">
        <f si="54" t="shared"/>
        <v>Splněna</v>
      </c>
      <c r="AE828" s="34">
        <f si="57" t="shared"/>
        <v>0</v>
      </c>
      <c r="AF828" s="34">
        <f si="55" t="shared"/>
        <v>0</v>
      </c>
      <c r="AG828" s="65"/>
      <c r="AH828" s="65"/>
      <c r="AI828" s="65"/>
      <c r="AJ828" s="65"/>
      <c r="AK828" s="65"/>
      <c r="AL828" s="65"/>
      <c r="AM828" s="65"/>
      <c r="AN828" s="65"/>
      <c r="AO828" s="65"/>
      <c r="AP828" s="37" t="b">
        <f>IF(AD828="Nesplněna","Nezpůsobilé výdaje",IFERROR(IF(T828=Pomocný_list!$B$2,AF828*Pomocný_list!$C$2,IF(T828=Pomocný_list!$B$3,AF828*Pomocný_list!$C$3,IF(T828=Pomocný_list!$B$4,AF828*Pomocný_list!$C$4,IF(T828=Pomocný_list!$B$5,AF828*Pomocný_list!$C$5,IF(T828=Pomocný_list!$B$6,AF828*Pomocný_list!$C$6,IF(T828=Pomocný_list!$B$7,AF828*Pomocný_list!$C$7,IF(T828=Pomocný_list!$B$8,AF828*Pomocný_list!$C$8))))))),"Chybné údaje"))</f>
        <v>0</v>
      </c>
      <c r="AQ828" s="45">
        <f si="56" t="shared"/>
        <v>0</v>
      </c>
      <c r="AR828" s="63"/>
      <c r="AS828" s="63"/>
      <c r="AT828" s="64"/>
      <c r="AU828" s="65"/>
      <c r="AV828" s="65"/>
      <c r="AW828" s="65"/>
      <c r="AX828" s="65"/>
      <c r="AY828" s="65"/>
      <c r="AZ828" s="65"/>
      <c r="BA828" s="65"/>
      <c r="BB828" s="65"/>
      <c r="BC828" s="65"/>
      <c r="BD828" s="65"/>
      <c r="BE828" s="65"/>
      <c r="BF828" s="65"/>
      <c r="BG828" s="65"/>
      <c r="BH828" s="65"/>
      <c r="BI828" s="65"/>
      <c r="BJ828" s="65"/>
      <c r="BK828" s="65"/>
      <c r="BL828" s="65"/>
      <c r="BM828" s="65"/>
      <c r="BN828" s="65"/>
      <c r="BO828" s="65"/>
      <c r="BP828" s="65"/>
      <c r="BQ828" s="65"/>
      <c r="BR828" s="65"/>
      <c r="BS828" s="65"/>
      <c r="BT828" s="65"/>
      <c r="BU828" s="65"/>
      <c r="BV828" s="65"/>
      <c r="BW828" s="65"/>
    </row>
    <row r="829" spans="15:75" x14ac:dyDescent="0.25">
      <c r="O829" s="70"/>
      <c r="P829" s="70"/>
      <c r="Q829" s="70"/>
      <c r="R829" s="70"/>
      <c r="S829" s="70"/>
      <c r="T829" s="70"/>
      <c r="U829" s="70"/>
      <c r="V829" s="71">
        <v>0</v>
      </c>
      <c r="W829" s="66"/>
      <c r="X829" s="66"/>
      <c r="Y829" s="35">
        <f>IF(T829=Pomocný_list!$B$4,((W829/0.75)+X829),(W829)+X829*0.75)</f>
        <v>0</v>
      </c>
      <c r="Z829" s="66"/>
      <c r="AA829" s="67"/>
      <c r="AB829" s="69"/>
      <c r="AC829" s="69"/>
      <c r="AD829" s="33" t="str">
        <f si="54" t="shared"/>
        <v>Splněna</v>
      </c>
      <c r="AE829" s="34">
        <f si="57" t="shared"/>
        <v>0</v>
      </c>
      <c r="AF829" s="34">
        <f si="55" t="shared"/>
        <v>0</v>
      </c>
      <c r="AG829" s="65"/>
      <c r="AH829" s="65"/>
      <c r="AI829" s="65"/>
      <c r="AJ829" s="65"/>
      <c r="AK829" s="65"/>
      <c r="AL829" s="65"/>
      <c r="AM829" s="65"/>
      <c r="AN829" s="65"/>
      <c r="AO829" s="65"/>
      <c r="AP829" s="37" t="b">
        <f>IF(AD829="Nesplněna","Nezpůsobilé výdaje",IFERROR(IF(T829=Pomocný_list!$B$2,AF829*Pomocný_list!$C$2,IF(T829=Pomocný_list!$B$3,AF829*Pomocný_list!$C$3,IF(T829=Pomocný_list!$B$4,AF829*Pomocný_list!$C$4,IF(T829=Pomocný_list!$B$5,AF829*Pomocný_list!$C$5,IF(T829=Pomocný_list!$B$6,AF829*Pomocný_list!$C$6,IF(T829=Pomocný_list!$B$7,AF829*Pomocný_list!$C$7,IF(T829=Pomocný_list!$B$8,AF829*Pomocný_list!$C$8))))))),"Chybné údaje"))</f>
        <v>0</v>
      </c>
      <c r="AQ829" s="45">
        <f si="56" t="shared"/>
        <v>0</v>
      </c>
      <c r="AR829" s="63"/>
      <c r="AS829" s="63"/>
      <c r="AT829" s="64"/>
      <c r="AU829" s="65"/>
      <c r="AV829" s="65"/>
      <c r="AW829" s="65"/>
      <c r="AX829" s="65"/>
      <c r="AY829" s="65"/>
      <c r="AZ829" s="65"/>
      <c r="BA829" s="65"/>
      <c r="BB829" s="65"/>
      <c r="BC829" s="65"/>
      <c r="BD829" s="65"/>
      <c r="BE829" s="65"/>
      <c r="BF829" s="65"/>
      <c r="BG829" s="65"/>
      <c r="BH829" s="65"/>
      <c r="BI829" s="65"/>
      <c r="BJ829" s="65"/>
      <c r="BK829" s="65"/>
      <c r="BL829" s="65"/>
      <c r="BM829" s="65"/>
      <c r="BN829" s="65"/>
      <c r="BO829" s="65"/>
      <c r="BP829" s="65"/>
      <c r="BQ829" s="65"/>
      <c r="BR829" s="65"/>
      <c r="BS829" s="65"/>
      <c r="BT829" s="65"/>
      <c r="BU829" s="65"/>
      <c r="BV829" s="65"/>
      <c r="BW829" s="65"/>
    </row>
    <row r="830" spans="15:75" x14ac:dyDescent="0.25">
      <c r="O830" s="70"/>
      <c r="P830" s="70"/>
      <c r="Q830" s="70"/>
      <c r="R830" s="70"/>
      <c r="S830" s="70"/>
      <c r="T830" s="70"/>
      <c r="U830" s="70"/>
      <c r="V830" s="71">
        <v>0</v>
      </c>
      <c r="W830" s="66"/>
      <c r="X830" s="66"/>
      <c r="Y830" s="35">
        <f>IF(T830=Pomocný_list!$B$4,((W830/0.75)+X830),(W830)+X830*0.75)</f>
        <v>0</v>
      </c>
      <c r="Z830" s="66"/>
      <c r="AA830" s="67"/>
      <c r="AB830" s="69"/>
      <c r="AC830" s="69"/>
      <c r="AD830" s="33" t="str">
        <f si="54" t="shared"/>
        <v>Splněna</v>
      </c>
      <c r="AE830" s="34">
        <f si="57" t="shared"/>
        <v>0</v>
      </c>
      <c r="AF830" s="34">
        <f si="55" t="shared"/>
        <v>0</v>
      </c>
      <c r="AG830" s="65"/>
      <c r="AH830" s="65"/>
      <c r="AI830" s="65"/>
      <c r="AJ830" s="65"/>
      <c r="AK830" s="65"/>
      <c r="AL830" s="65"/>
      <c r="AM830" s="65"/>
      <c r="AN830" s="65"/>
      <c r="AO830" s="65"/>
      <c r="AP830" s="37" t="b">
        <f>IF(AD830="Nesplněna","Nezpůsobilé výdaje",IFERROR(IF(T830=Pomocný_list!$B$2,AF830*Pomocný_list!$C$2,IF(T830=Pomocný_list!$B$3,AF830*Pomocný_list!$C$3,IF(T830=Pomocný_list!$B$4,AF830*Pomocný_list!$C$4,IF(T830=Pomocný_list!$B$5,AF830*Pomocný_list!$C$5,IF(T830=Pomocný_list!$B$6,AF830*Pomocný_list!$C$6,IF(T830=Pomocný_list!$B$7,AF830*Pomocný_list!$C$7,IF(T830=Pomocný_list!$B$8,AF830*Pomocný_list!$C$8))))))),"Chybné údaje"))</f>
        <v>0</v>
      </c>
      <c r="AQ830" s="45">
        <f si="56" t="shared"/>
        <v>0</v>
      </c>
      <c r="AR830" s="63"/>
      <c r="AS830" s="63"/>
      <c r="AT830" s="64"/>
      <c r="AU830" s="65"/>
      <c r="AV830" s="65"/>
      <c r="AW830" s="65"/>
      <c r="AX830" s="65"/>
      <c r="AY830" s="65"/>
      <c r="AZ830" s="65"/>
      <c r="BA830" s="65"/>
      <c r="BB830" s="65"/>
      <c r="BC830" s="65"/>
      <c r="BD830" s="65"/>
      <c r="BE830" s="65"/>
      <c r="BF830" s="65"/>
      <c r="BG830" s="65"/>
      <c r="BH830" s="65"/>
      <c r="BI830" s="65"/>
      <c r="BJ830" s="65"/>
      <c r="BK830" s="65"/>
      <c r="BL830" s="65"/>
      <c r="BM830" s="65"/>
      <c r="BN830" s="65"/>
      <c r="BO830" s="65"/>
      <c r="BP830" s="65"/>
      <c r="BQ830" s="65"/>
      <c r="BR830" s="65"/>
      <c r="BS830" s="65"/>
      <c r="BT830" s="65"/>
      <c r="BU830" s="65"/>
      <c r="BV830" s="65"/>
      <c r="BW830" s="65"/>
    </row>
    <row r="831" spans="15:75" x14ac:dyDescent="0.25">
      <c r="O831" s="70"/>
      <c r="P831" s="70"/>
      <c r="Q831" s="70"/>
      <c r="R831" s="70"/>
      <c r="S831" s="70"/>
      <c r="T831" s="70"/>
      <c r="U831" s="70"/>
      <c r="V831" s="71">
        <v>0</v>
      </c>
      <c r="W831" s="66"/>
      <c r="X831" s="66"/>
      <c r="Y831" s="35">
        <f>IF(T831=Pomocný_list!$B$4,((W831/0.75)+X831),(W831)+X831*0.75)</f>
        <v>0</v>
      </c>
      <c r="Z831" s="66"/>
      <c r="AA831" s="67"/>
      <c r="AB831" s="69"/>
      <c r="AC831" s="69"/>
      <c r="AD831" s="33" t="str">
        <f si="54" t="shared"/>
        <v>Splněna</v>
      </c>
      <c r="AE831" s="34">
        <f si="57" t="shared"/>
        <v>0</v>
      </c>
      <c r="AF831" s="34">
        <f si="55" t="shared"/>
        <v>0</v>
      </c>
      <c r="AG831" s="65"/>
      <c r="AH831" s="65"/>
      <c r="AI831" s="65"/>
      <c r="AJ831" s="65"/>
      <c r="AK831" s="65"/>
      <c r="AL831" s="65"/>
      <c r="AM831" s="65"/>
      <c r="AN831" s="65"/>
      <c r="AO831" s="65"/>
      <c r="AP831" s="37" t="b">
        <f>IF(AD831="Nesplněna","Nezpůsobilé výdaje",IFERROR(IF(T831=Pomocný_list!$B$2,AF831*Pomocný_list!$C$2,IF(T831=Pomocný_list!$B$3,AF831*Pomocný_list!$C$3,IF(T831=Pomocný_list!$B$4,AF831*Pomocný_list!$C$4,IF(T831=Pomocný_list!$B$5,AF831*Pomocný_list!$C$5,IF(T831=Pomocný_list!$B$6,AF831*Pomocný_list!$C$6,IF(T831=Pomocný_list!$B$7,AF831*Pomocný_list!$C$7,IF(T831=Pomocný_list!$B$8,AF831*Pomocný_list!$C$8))))))),"Chybné údaje"))</f>
        <v>0</v>
      </c>
      <c r="AQ831" s="45">
        <f si="56" t="shared"/>
        <v>0</v>
      </c>
      <c r="AR831" s="63"/>
      <c r="AS831" s="63"/>
      <c r="AT831" s="64"/>
      <c r="AU831" s="65"/>
      <c r="AV831" s="65"/>
      <c r="AW831" s="65"/>
      <c r="AX831" s="65"/>
      <c r="AY831" s="65"/>
      <c r="AZ831" s="65"/>
      <c r="BA831" s="65"/>
      <c r="BB831" s="65"/>
      <c r="BC831" s="65"/>
      <c r="BD831" s="65"/>
      <c r="BE831" s="65"/>
      <c r="BF831" s="65"/>
      <c r="BG831" s="65"/>
      <c r="BH831" s="65"/>
      <c r="BI831" s="65"/>
      <c r="BJ831" s="65"/>
      <c r="BK831" s="65"/>
      <c r="BL831" s="65"/>
      <c r="BM831" s="65"/>
      <c r="BN831" s="65"/>
      <c r="BO831" s="65"/>
      <c r="BP831" s="65"/>
      <c r="BQ831" s="65"/>
      <c r="BR831" s="65"/>
      <c r="BS831" s="65"/>
      <c r="BT831" s="65"/>
      <c r="BU831" s="65"/>
      <c r="BV831" s="65"/>
      <c r="BW831" s="65"/>
    </row>
    <row r="832" spans="15:75" x14ac:dyDescent="0.25">
      <c r="O832" s="70"/>
      <c r="P832" s="70"/>
      <c r="Q832" s="70"/>
      <c r="R832" s="70"/>
      <c r="S832" s="70"/>
      <c r="T832" s="70"/>
      <c r="U832" s="70"/>
      <c r="V832" s="71">
        <v>0</v>
      </c>
      <c r="W832" s="66"/>
      <c r="X832" s="66"/>
      <c r="Y832" s="35">
        <f>IF(T832=Pomocný_list!$B$4,((W832/0.75)+X832),(W832)+X832*0.75)</f>
        <v>0</v>
      </c>
      <c r="Z832" s="66"/>
      <c r="AA832" s="67"/>
      <c r="AB832" s="69"/>
      <c r="AC832" s="69"/>
      <c r="AD832" s="33" t="str">
        <f si="54" t="shared"/>
        <v>Splněna</v>
      </c>
      <c r="AE832" s="34">
        <f si="57" t="shared"/>
        <v>0</v>
      </c>
      <c r="AF832" s="34">
        <f si="55" t="shared"/>
        <v>0</v>
      </c>
      <c r="AG832" s="65"/>
      <c r="AH832" s="65"/>
      <c r="AI832" s="65"/>
      <c r="AJ832" s="65"/>
      <c r="AK832" s="65"/>
      <c r="AL832" s="65"/>
      <c r="AM832" s="65"/>
      <c r="AN832" s="65"/>
      <c r="AO832" s="65"/>
      <c r="AP832" s="37" t="b">
        <f>IF(AD832="Nesplněna","Nezpůsobilé výdaje",IFERROR(IF(T832=Pomocný_list!$B$2,AF832*Pomocný_list!$C$2,IF(T832=Pomocný_list!$B$3,AF832*Pomocný_list!$C$3,IF(T832=Pomocný_list!$B$4,AF832*Pomocný_list!$C$4,IF(T832=Pomocný_list!$B$5,AF832*Pomocný_list!$C$5,IF(T832=Pomocný_list!$B$6,AF832*Pomocný_list!$C$6,IF(T832=Pomocný_list!$B$7,AF832*Pomocný_list!$C$7,IF(T832=Pomocný_list!$B$8,AF832*Pomocný_list!$C$8))))))),"Chybné údaje"))</f>
        <v>0</v>
      </c>
      <c r="AQ832" s="45">
        <f si="56" t="shared"/>
        <v>0</v>
      </c>
      <c r="AR832" s="63"/>
      <c r="AS832" s="63"/>
      <c r="AT832" s="64"/>
      <c r="AU832" s="65"/>
      <c r="AV832" s="65"/>
      <c r="AW832" s="65"/>
      <c r="AX832" s="65"/>
      <c r="AY832" s="65"/>
      <c r="AZ832" s="65"/>
      <c r="BA832" s="65"/>
      <c r="BB832" s="65"/>
      <c r="BC832" s="65"/>
      <c r="BD832" s="65"/>
      <c r="BE832" s="65"/>
      <c r="BF832" s="65"/>
      <c r="BG832" s="65"/>
      <c r="BH832" s="65"/>
      <c r="BI832" s="65"/>
      <c r="BJ832" s="65"/>
      <c r="BK832" s="65"/>
      <c r="BL832" s="65"/>
      <c r="BM832" s="65"/>
      <c r="BN832" s="65"/>
      <c r="BO832" s="65"/>
      <c r="BP832" s="65"/>
      <c r="BQ832" s="65"/>
      <c r="BR832" s="65"/>
      <c r="BS832" s="65"/>
      <c r="BT832" s="65"/>
      <c r="BU832" s="65"/>
      <c r="BV832" s="65"/>
      <c r="BW832" s="65"/>
    </row>
    <row r="833" spans="15:75" x14ac:dyDescent="0.25">
      <c r="O833" s="70"/>
      <c r="P833" s="70"/>
      <c r="Q833" s="70"/>
      <c r="R833" s="70"/>
      <c r="S833" s="70"/>
      <c r="T833" s="70"/>
      <c r="U833" s="70"/>
      <c r="V833" s="71">
        <v>0</v>
      </c>
      <c r="W833" s="66"/>
      <c r="X833" s="66"/>
      <c r="Y833" s="35">
        <f>IF(T833=Pomocný_list!$B$4,((W833/0.75)+X833),(W833)+X833*0.75)</f>
        <v>0</v>
      </c>
      <c r="Z833" s="66"/>
      <c r="AA833" s="67"/>
      <c r="AB833" s="69"/>
      <c r="AC833" s="69"/>
      <c r="AD833" s="33" t="str">
        <f si="54" t="shared"/>
        <v>Splněna</v>
      </c>
      <c r="AE833" s="34">
        <f si="57" t="shared"/>
        <v>0</v>
      </c>
      <c r="AF833" s="34">
        <f si="55" t="shared"/>
        <v>0</v>
      </c>
      <c r="AG833" s="65"/>
      <c r="AH833" s="65"/>
      <c r="AI833" s="65"/>
      <c r="AJ833" s="65"/>
      <c r="AK833" s="65"/>
      <c r="AL833" s="65"/>
      <c r="AM833" s="65"/>
      <c r="AN833" s="65"/>
      <c r="AO833" s="65"/>
      <c r="AP833" s="37" t="b">
        <f>IF(AD833="Nesplněna","Nezpůsobilé výdaje",IFERROR(IF(T833=Pomocný_list!$B$2,AF833*Pomocný_list!$C$2,IF(T833=Pomocný_list!$B$3,AF833*Pomocný_list!$C$3,IF(T833=Pomocný_list!$B$4,AF833*Pomocný_list!$C$4,IF(T833=Pomocný_list!$B$5,AF833*Pomocný_list!$C$5,IF(T833=Pomocný_list!$B$6,AF833*Pomocný_list!$C$6,IF(T833=Pomocný_list!$B$7,AF833*Pomocný_list!$C$7,IF(T833=Pomocný_list!$B$8,AF833*Pomocný_list!$C$8))))))),"Chybné údaje"))</f>
        <v>0</v>
      </c>
      <c r="AQ833" s="45">
        <f si="56" t="shared"/>
        <v>0</v>
      </c>
      <c r="AR833" s="63"/>
      <c r="AS833" s="63"/>
      <c r="AT833" s="64"/>
      <c r="AU833" s="65"/>
      <c r="AV833" s="65"/>
      <c r="AW833" s="65"/>
      <c r="AX833" s="65"/>
      <c r="AY833" s="65"/>
      <c r="AZ833" s="65"/>
      <c r="BA833" s="65"/>
      <c r="BB833" s="65"/>
      <c r="BC833" s="65"/>
      <c r="BD833" s="65"/>
      <c r="BE833" s="65"/>
      <c r="BF833" s="65"/>
      <c r="BG833" s="65"/>
      <c r="BH833" s="65"/>
      <c r="BI833" s="65"/>
      <c r="BJ833" s="65"/>
      <c r="BK833" s="65"/>
      <c r="BL833" s="65"/>
      <c r="BM833" s="65"/>
      <c r="BN833" s="65"/>
      <c r="BO833" s="65"/>
      <c r="BP833" s="65"/>
      <c r="BQ833" s="65"/>
      <c r="BR833" s="65"/>
      <c r="BS833" s="65"/>
      <c r="BT833" s="65"/>
      <c r="BU833" s="65"/>
      <c r="BV833" s="65"/>
      <c r="BW833" s="65"/>
    </row>
    <row r="834" spans="15:75" x14ac:dyDescent="0.25">
      <c r="O834" s="70"/>
      <c r="P834" s="70"/>
      <c r="Q834" s="70"/>
      <c r="R834" s="70"/>
      <c r="S834" s="70"/>
      <c r="T834" s="70"/>
      <c r="U834" s="70"/>
      <c r="V834" s="71">
        <v>0</v>
      </c>
      <c r="W834" s="66"/>
      <c r="X834" s="66"/>
      <c r="Y834" s="35">
        <f>IF(T834=Pomocný_list!$B$4,((W834/0.75)+X834),(W834)+X834*0.75)</f>
        <v>0</v>
      </c>
      <c r="Z834" s="66"/>
      <c r="AA834" s="67"/>
      <c r="AB834" s="69"/>
      <c r="AC834" s="69"/>
      <c r="AD834" s="33" t="str">
        <f si="54" t="shared"/>
        <v>Splněna</v>
      </c>
      <c r="AE834" s="34">
        <f si="57" t="shared"/>
        <v>0</v>
      </c>
      <c r="AF834" s="34">
        <f si="55" t="shared"/>
        <v>0</v>
      </c>
      <c r="AG834" s="65"/>
      <c r="AH834" s="65"/>
      <c r="AI834" s="65"/>
      <c r="AJ834" s="65"/>
      <c r="AK834" s="65"/>
      <c r="AL834" s="65"/>
      <c r="AM834" s="65"/>
      <c r="AN834" s="65"/>
      <c r="AO834" s="65"/>
      <c r="AP834" s="37" t="b">
        <f>IF(AD834="Nesplněna","Nezpůsobilé výdaje",IFERROR(IF(T834=Pomocný_list!$B$2,AF834*Pomocný_list!$C$2,IF(T834=Pomocný_list!$B$3,AF834*Pomocný_list!$C$3,IF(T834=Pomocný_list!$B$4,AF834*Pomocný_list!$C$4,IF(T834=Pomocný_list!$B$5,AF834*Pomocný_list!$C$5,IF(T834=Pomocný_list!$B$6,AF834*Pomocný_list!$C$6,IF(T834=Pomocný_list!$B$7,AF834*Pomocný_list!$C$7,IF(T834=Pomocný_list!$B$8,AF834*Pomocný_list!$C$8))))))),"Chybné údaje"))</f>
        <v>0</v>
      </c>
      <c r="AQ834" s="45">
        <f si="56" t="shared"/>
        <v>0</v>
      </c>
      <c r="AR834" s="63"/>
      <c r="AS834" s="63"/>
      <c r="AT834" s="64"/>
      <c r="AU834" s="65"/>
      <c r="AV834" s="65"/>
      <c r="AW834" s="65"/>
      <c r="AX834" s="65"/>
      <c r="AY834" s="65"/>
      <c r="AZ834" s="65"/>
      <c r="BA834" s="65"/>
      <c r="BB834" s="65"/>
      <c r="BC834" s="65"/>
      <c r="BD834" s="65"/>
      <c r="BE834" s="65"/>
      <c r="BF834" s="65"/>
      <c r="BG834" s="65"/>
      <c r="BH834" s="65"/>
      <c r="BI834" s="65"/>
      <c r="BJ834" s="65"/>
      <c r="BK834" s="65"/>
      <c r="BL834" s="65"/>
      <c r="BM834" s="65"/>
      <c r="BN834" s="65"/>
      <c r="BO834" s="65"/>
      <c r="BP834" s="65"/>
      <c r="BQ834" s="65"/>
      <c r="BR834" s="65"/>
      <c r="BS834" s="65"/>
      <c r="BT834" s="65"/>
      <c r="BU834" s="65"/>
      <c r="BV834" s="65"/>
      <c r="BW834" s="65"/>
    </row>
    <row r="835" spans="15:75" x14ac:dyDescent="0.25">
      <c r="O835" s="70"/>
      <c r="P835" s="70"/>
      <c r="Q835" s="70"/>
      <c r="R835" s="70"/>
      <c r="S835" s="70"/>
      <c r="T835" s="70"/>
      <c r="U835" s="70"/>
      <c r="V835" s="71">
        <v>0</v>
      </c>
      <c r="W835" s="66"/>
      <c r="X835" s="66"/>
      <c r="Y835" s="35">
        <f>IF(T835=Pomocný_list!$B$4,((W835/0.75)+X835),(W835)+X835*0.75)</f>
        <v>0</v>
      </c>
      <c r="Z835" s="66"/>
      <c r="AA835" s="67"/>
      <c r="AB835" s="69"/>
      <c r="AC835" s="69"/>
      <c r="AD835" s="33" t="str">
        <f si="54" t="shared"/>
        <v>Splněna</v>
      </c>
      <c r="AE835" s="34">
        <f si="57" t="shared"/>
        <v>0</v>
      </c>
      <c r="AF835" s="34">
        <f si="55" t="shared"/>
        <v>0</v>
      </c>
      <c r="AG835" s="65"/>
      <c r="AH835" s="65"/>
      <c r="AI835" s="65"/>
      <c r="AJ835" s="65"/>
      <c r="AK835" s="65"/>
      <c r="AL835" s="65"/>
      <c r="AM835" s="65"/>
      <c r="AN835" s="65"/>
      <c r="AO835" s="65"/>
      <c r="AP835" s="37" t="b">
        <f>IF(AD835="Nesplněna","Nezpůsobilé výdaje",IFERROR(IF(T835=Pomocný_list!$B$2,AF835*Pomocný_list!$C$2,IF(T835=Pomocný_list!$B$3,AF835*Pomocný_list!$C$3,IF(T835=Pomocný_list!$B$4,AF835*Pomocný_list!$C$4,IF(T835=Pomocný_list!$B$5,AF835*Pomocný_list!$C$5,IF(T835=Pomocný_list!$B$6,AF835*Pomocný_list!$C$6,IF(T835=Pomocný_list!$B$7,AF835*Pomocný_list!$C$7,IF(T835=Pomocný_list!$B$8,AF835*Pomocný_list!$C$8))))))),"Chybné údaje"))</f>
        <v>0</v>
      </c>
      <c r="AQ835" s="45">
        <f si="56" t="shared"/>
        <v>0</v>
      </c>
      <c r="AR835" s="63"/>
      <c r="AS835" s="63"/>
      <c r="AT835" s="64"/>
      <c r="AU835" s="65"/>
      <c r="AV835" s="65"/>
      <c r="AW835" s="65"/>
      <c r="AX835" s="65"/>
      <c r="AY835" s="65"/>
      <c r="AZ835" s="65"/>
      <c r="BA835" s="65"/>
      <c r="BB835" s="65"/>
      <c r="BC835" s="65"/>
      <c r="BD835" s="65"/>
      <c r="BE835" s="65"/>
      <c r="BF835" s="65"/>
      <c r="BG835" s="65"/>
      <c r="BH835" s="65"/>
      <c r="BI835" s="65"/>
      <c r="BJ835" s="65"/>
      <c r="BK835" s="65"/>
      <c r="BL835" s="65"/>
      <c r="BM835" s="65"/>
      <c r="BN835" s="65"/>
      <c r="BO835" s="65"/>
      <c r="BP835" s="65"/>
      <c r="BQ835" s="65"/>
      <c r="BR835" s="65"/>
      <c r="BS835" s="65"/>
      <c r="BT835" s="65"/>
      <c r="BU835" s="65"/>
      <c r="BV835" s="65"/>
      <c r="BW835" s="65"/>
    </row>
    <row r="836" spans="15:75" x14ac:dyDescent="0.25">
      <c r="O836" s="70"/>
      <c r="P836" s="70"/>
      <c r="Q836" s="70"/>
      <c r="R836" s="70"/>
      <c r="S836" s="70"/>
      <c r="T836" s="70"/>
      <c r="U836" s="70"/>
      <c r="V836" s="71">
        <v>0</v>
      </c>
      <c r="W836" s="66"/>
      <c r="X836" s="66"/>
      <c r="Y836" s="35">
        <f>IF(T836=Pomocný_list!$B$4,((W836/0.75)+X836),(W836)+X836*0.75)</f>
        <v>0</v>
      </c>
      <c r="Z836" s="66"/>
      <c r="AA836" s="67"/>
      <c r="AB836" s="69"/>
      <c r="AC836" s="69"/>
      <c r="AD836" s="33" t="str">
        <f si="54" t="shared"/>
        <v>Splněna</v>
      </c>
      <c r="AE836" s="34">
        <f si="57" t="shared"/>
        <v>0</v>
      </c>
      <c r="AF836" s="34">
        <f si="55" t="shared"/>
        <v>0</v>
      </c>
      <c r="AG836" s="65"/>
      <c r="AH836" s="65"/>
      <c r="AI836" s="65"/>
      <c r="AJ836" s="65"/>
      <c r="AK836" s="65"/>
      <c r="AL836" s="65"/>
      <c r="AM836" s="65"/>
      <c r="AN836" s="65"/>
      <c r="AO836" s="65"/>
      <c r="AP836" s="37" t="b">
        <f>IF(AD836="Nesplněna","Nezpůsobilé výdaje",IFERROR(IF(T836=Pomocný_list!$B$2,AF836*Pomocný_list!$C$2,IF(T836=Pomocný_list!$B$3,AF836*Pomocný_list!$C$3,IF(T836=Pomocný_list!$B$4,AF836*Pomocný_list!$C$4,IF(T836=Pomocný_list!$B$5,AF836*Pomocný_list!$C$5,IF(T836=Pomocný_list!$B$6,AF836*Pomocný_list!$C$6,IF(T836=Pomocný_list!$B$7,AF836*Pomocný_list!$C$7,IF(T836=Pomocný_list!$B$8,AF836*Pomocný_list!$C$8))))))),"Chybné údaje"))</f>
        <v>0</v>
      </c>
      <c r="AQ836" s="45">
        <f si="56" t="shared"/>
        <v>0</v>
      </c>
      <c r="AR836" s="63"/>
      <c r="AS836" s="63"/>
      <c r="AT836" s="64"/>
      <c r="AU836" s="65"/>
      <c r="AV836" s="65"/>
      <c r="AW836" s="65"/>
      <c r="AX836" s="65"/>
      <c r="AY836" s="65"/>
      <c r="AZ836" s="65"/>
      <c r="BA836" s="65"/>
      <c r="BB836" s="65"/>
      <c r="BC836" s="65"/>
      <c r="BD836" s="65"/>
      <c r="BE836" s="65"/>
      <c r="BF836" s="65"/>
      <c r="BG836" s="65"/>
      <c r="BH836" s="65"/>
      <c r="BI836" s="65"/>
      <c r="BJ836" s="65"/>
      <c r="BK836" s="65"/>
      <c r="BL836" s="65"/>
      <c r="BM836" s="65"/>
      <c r="BN836" s="65"/>
      <c r="BO836" s="65"/>
      <c r="BP836" s="65"/>
      <c r="BQ836" s="65"/>
      <c r="BR836" s="65"/>
      <c r="BS836" s="65"/>
      <c r="BT836" s="65"/>
      <c r="BU836" s="65"/>
      <c r="BV836" s="65"/>
      <c r="BW836" s="65"/>
    </row>
    <row r="837" spans="15:75" x14ac:dyDescent="0.25">
      <c r="O837" s="70"/>
      <c r="P837" s="70"/>
      <c r="Q837" s="70"/>
      <c r="R837" s="70"/>
      <c r="S837" s="70"/>
      <c r="T837" s="70"/>
      <c r="U837" s="70"/>
      <c r="V837" s="71">
        <v>0</v>
      </c>
      <c r="W837" s="66"/>
      <c r="X837" s="66"/>
      <c r="Y837" s="35">
        <f>IF(T837=Pomocný_list!$B$4,((W837/0.75)+X837),(W837)+X837*0.75)</f>
        <v>0</v>
      </c>
      <c r="Z837" s="66"/>
      <c r="AA837" s="67"/>
      <c r="AB837" s="69"/>
      <c r="AC837" s="69"/>
      <c r="AD837" s="33" t="str">
        <f si="54" t="shared"/>
        <v>Splněna</v>
      </c>
      <c r="AE837" s="34">
        <f si="57" t="shared"/>
        <v>0</v>
      </c>
      <c r="AF837" s="34">
        <f si="55" t="shared"/>
        <v>0</v>
      </c>
      <c r="AG837" s="65"/>
      <c r="AH837" s="65"/>
      <c r="AI837" s="65"/>
      <c r="AJ837" s="65"/>
      <c r="AK837" s="65"/>
      <c r="AL837" s="65"/>
      <c r="AM837" s="65"/>
      <c r="AN837" s="65"/>
      <c r="AO837" s="65"/>
      <c r="AP837" s="37" t="b">
        <f>IF(AD837="Nesplněna","Nezpůsobilé výdaje",IFERROR(IF(T837=Pomocný_list!$B$2,AF837*Pomocný_list!$C$2,IF(T837=Pomocný_list!$B$3,AF837*Pomocný_list!$C$3,IF(T837=Pomocný_list!$B$4,AF837*Pomocný_list!$C$4,IF(T837=Pomocný_list!$B$5,AF837*Pomocný_list!$C$5,IF(T837=Pomocný_list!$B$6,AF837*Pomocný_list!$C$6,IF(T837=Pomocný_list!$B$7,AF837*Pomocný_list!$C$7,IF(T837=Pomocný_list!$B$8,AF837*Pomocný_list!$C$8))))))),"Chybné údaje"))</f>
        <v>0</v>
      </c>
      <c r="AQ837" s="45">
        <f si="56" t="shared"/>
        <v>0</v>
      </c>
      <c r="AR837" s="63"/>
      <c r="AS837" s="63"/>
      <c r="AT837" s="64"/>
      <c r="AU837" s="65"/>
      <c r="AV837" s="65"/>
      <c r="AW837" s="65"/>
      <c r="AX837" s="65"/>
      <c r="AY837" s="65"/>
      <c r="AZ837" s="65"/>
      <c r="BA837" s="65"/>
      <c r="BB837" s="65"/>
      <c r="BC837" s="65"/>
      <c r="BD837" s="65"/>
      <c r="BE837" s="65"/>
      <c r="BF837" s="65"/>
      <c r="BG837" s="65"/>
      <c r="BH837" s="65"/>
      <c r="BI837" s="65"/>
      <c r="BJ837" s="65"/>
      <c r="BK837" s="65"/>
      <c r="BL837" s="65"/>
      <c r="BM837" s="65"/>
      <c r="BN837" s="65"/>
      <c r="BO837" s="65"/>
      <c r="BP837" s="65"/>
      <c r="BQ837" s="65"/>
      <c r="BR837" s="65"/>
      <c r="BS837" s="65"/>
      <c r="BT837" s="65"/>
      <c r="BU837" s="65"/>
      <c r="BV837" s="65"/>
      <c r="BW837" s="65"/>
    </row>
    <row r="838" spans="15:75" x14ac:dyDescent="0.25">
      <c r="O838" s="70"/>
      <c r="P838" s="70"/>
      <c r="Q838" s="70"/>
      <c r="R838" s="70"/>
      <c r="S838" s="70"/>
      <c r="T838" s="70"/>
      <c r="U838" s="70"/>
      <c r="V838" s="71">
        <v>0</v>
      </c>
      <c r="W838" s="66"/>
      <c r="X838" s="66"/>
      <c r="Y838" s="35">
        <f>IF(T838=Pomocný_list!$B$4,((W838/0.75)+X838),(W838)+X838*0.75)</f>
        <v>0</v>
      </c>
      <c r="Z838" s="66"/>
      <c r="AA838" s="67"/>
      <c r="AB838" s="69"/>
      <c r="AC838" s="69"/>
      <c r="AD838" s="33" t="str">
        <f si="54" t="shared"/>
        <v>Splněna</v>
      </c>
      <c r="AE838" s="34">
        <f si="57" t="shared"/>
        <v>0</v>
      </c>
      <c r="AF838" s="34">
        <f si="55" t="shared"/>
        <v>0</v>
      </c>
      <c r="AG838" s="65"/>
      <c r="AH838" s="65"/>
      <c r="AI838" s="65"/>
      <c r="AJ838" s="65"/>
      <c r="AK838" s="65"/>
      <c r="AL838" s="65"/>
      <c r="AM838" s="65"/>
      <c r="AN838" s="65"/>
      <c r="AO838" s="65"/>
      <c r="AP838" s="37" t="b">
        <f>IF(AD838="Nesplněna","Nezpůsobilé výdaje",IFERROR(IF(T838=Pomocný_list!$B$2,AF838*Pomocný_list!$C$2,IF(T838=Pomocný_list!$B$3,AF838*Pomocný_list!$C$3,IF(T838=Pomocný_list!$B$4,AF838*Pomocný_list!$C$4,IF(T838=Pomocný_list!$B$5,AF838*Pomocný_list!$C$5,IF(T838=Pomocný_list!$B$6,AF838*Pomocný_list!$C$6,IF(T838=Pomocný_list!$B$7,AF838*Pomocný_list!$C$7,IF(T838=Pomocný_list!$B$8,AF838*Pomocný_list!$C$8))))))),"Chybné údaje"))</f>
        <v>0</v>
      </c>
      <c r="AQ838" s="45">
        <f si="56" t="shared"/>
        <v>0</v>
      </c>
      <c r="AR838" s="63"/>
      <c r="AS838" s="63"/>
      <c r="AT838" s="64"/>
      <c r="AU838" s="65"/>
      <c r="AV838" s="65"/>
      <c r="AW838" s="65"/>
      <c r="AX838" s="65"/>
      <c r="AY838" s="65"/>
      <c r="AZ838" s="65"/>
      <c r="BA838" s="65"/>
      <c r="BB838" s="65"/>
      <c r="BC838" s="65"/>
      <c r="BD838" s="65"/>
      <c r="BE838" s="65"/>
      <c r="BF838" s="65"/>
      <c r="BG838" s="65"/>
      <c r="BH838" s="65"/>
      <c r="BI838" s="65"/>
      <c r="BJ838" s="65"/>
      <c r="BK838" s="65"/>
      <c r="BL838" s="65"/>
      <c r="BM838" s="65"/>
      <c r="BN838" s="65"/>
      <c r="BO838" s="65"/>
      <c r="BP838" s="65"/>
      <c r="BQ838" s="65"/>
      <c r="BR838" s="65"/>
      <c r="BS838" s="65"/>
      <c r="BT838" s="65"/>
      <c r="BU838" s="65"/>
      <c r="BV838" s="65"/>
      <c r="BW838" s="65"/>
    </row>
    <row r="839" spans="15:75" x14ac:dyDescent="0.25">
      <c r="O839" s="70"/>
      <c r="P839" s="70"/>
      <c r="Q839" s="70"/>
      <c r="R839" s="70"/>
      <c r="S839" s="70"/>
      <c r="T839" s="70"/>
      <c r="U839" s="70"/>
      <c r="V839" s="71">
        <v>0</v>
      </c>
      <c r="W839" s="66"/>
      <c r="X839" s="66"/>
      <c r="Y839" s="35">
        <f>IF(T839=Pomocný_list!$B$4,((W839/0.75)+X839),(W839)+X839*0.75)</f>
        <v>0</v>
      </c>
      <c r="Z839" s="66"/>
      <c r="AA839" s="67"/>
      <c r="AB839" s="69"/>
      <c r="AC839" s="69"/>
      <c r="AD839" s="33" t="str">
        <f si="54" t="shared"/>
        <v>Splněna</v>
      </c>
      <c r="AE839" s="34">
        <f si="57" t="shared"/>
        <v>0</v>
      </c>
      <c r="AF839" s="34">
        <f si="55" t="shared"/>
        <v>0</v>
      </c>
      <c r="AG839" s="65"/>
      <c r="AH839" s="65"/>
      <c r="AI839" s="65"/>
      <c r="AJ839" s="65"/>
      <c r="AK839" s="65"/>
      <c r="AL839" s="65"/>
      <c r="AM839" s="65"/>
      <c r="AN839" s="65"/>
      <c r="AO839" s="65"/>
      <c r="AP839" s="37" t="b">
        <f>IF(AD839="Nesplněna","Nezpůsobilé výdaje",IFERROR(IF(T839=Pomocný_list!$B$2,AF839*Pomocný_list!$C$2,IF(T839=Pomocný_list!$B$3,AF839*Pomocný_list!$C$3,IF(T839=Pomocný_list!$B$4,AF839*Pomocný_list!$C$4,IF(T839=Pomocný_list!$B$5,AF839*Pomocný_list!$C$5,IF(T839=Pomocný_list!$B$6,AF839*Pomocný_list!$C$6,IF(T839=Pomocný_list!$B$7,AF839*Pomocný_list!$C$7,IF(T839=Pomocný_list!$B$8,AF839*Pomocný_list!$C$8))))))),"Chybné údaje"))</f>
        <v>0</v>
      </c>
      <c r="AQ839" s="45">
        <f si="56" t="shared"/>
        <v>0</v>
      </c>
      <c r="AR839" s="63"/>
      <c r="AS839" s="63"/>
      <c r="AT839" s="64"/>
      <c r="AU839" s="65"/>
      <c r="AV839" s="65"/>
      <c r="AW839" s="65"/>
      <c r="AX839" s="65"/>
      <c r="AY839" s="65"/>
      <c r="AZ839" s="65"/>
      <c r="BA839" s="65"/>
      <c r="BB839" s="65"/>
      <c r="BC839" s="65"/>
      <c r="BD839" s="65"/>
      <c r="BE839" s="65"/>
      <c r="BF839" s="65"/>
      <c r="BG839" s="65"/>
      <c r="BH839" s="65"/>
      <c r="BI839" s="65"/>
      <c r="BJ839" s="65"/>
      <c r="BK839" s="65"/>
      <c r="BL839" s="65"/>
      <c r="BM839" s="65"/>
      <c r="BN839" s="65"/>
      <c r="BO839" s="65"/>
      <c r="BP839" s="65"/>
      <c r="BQ839" s="65"/>
      <c r="BR839" s="65"/>
      <c r="BS839" s="65"/>
      <c r="BT839" s="65"/>
      <c r="BU839" s="65"/>
      <c r="BV839" s="65"/>
      <c r="BW839" s="65"/>
    </row>
    <row r="840" spans="15:75" x14ac:dyDescent="0.25">
      <c r="O840" s="70"/>
      <c r="P840" s="70"/>
      <c r="Q840" s="70"/>
      <c r="R840" s="70"/>
      <c r="S840" s="70"/>
      <c r="T840" s="70"/>
      <c r="U840" s="70"/>
      <c r="V840" s="71">
        <v>0</v>
      </c>
      <c r="W840" s="66"/>
      <c r="X840" s="66"/>
      <c r="Y840" s="35">
        <f>IF(T840=Pomocný_list!$B$4,((W840/0.75)+X840),(W840)+X840*0.75)</f>
        <v>0</v>
      </c>
      <c r="Z840" s="66"/>
      <c r="AA840" s="67"/>
      <c r="AB840" s="69"/>
      <c r="AC840" s="69"/>
      <c r="AD840" s="33" t="str">
        <f si="54" t="shared"/>
        <v>Splněna</v>
      </c>
      <c r="AE840" s="34">
        <f si="57" t="shared"/>
        <v>0</v>
      </c>
      <c r="AF840" s="34">
        <f si="55" t="shared"/>
        <v>0</v>
      </c>
      <c r="AG840" s="65"/>
      <c r="AH840" s="65"/>
      <c r="AI840" s="65"/>
      <c r="AJ840" s="65"/>
      <c r="AK840" s="65"/>
      <c r="AL840" s="65"/>
      <c r="AM840" s="65"/>
      <c r="AN840" s="65"/>
      <c r="AO840" s="65"/>
      <c r="AP840" s="37" t="b">
        <f>IF(AD840="Nesplněna","Nezpůsobilé výdaje",IFERROR(IF(T840=Pomocný_list!$B$2,AF840*Pomocný_list!$C$2,IF(T840=Pomocný_list!$B$3,AF840*Pomocný_list!$C$3,IF(T840=Pomocný_list!$B$4,AF840*Pomocný_list!$C$4,IF(T840=Pomocný_list!$B$5,AF840*Pomocný_list!$C$5,IF(T840=Pomocný_list!$B$6,AF840*Pomocný_list!$C$6,IF(T840=Pomocný_list!$B$7,AF840*Pomocný_list!$C$7,IF(T840=Pomocný_list!$B$8,AF840*Pomocný_list!$C$8))))))),"Chybné údaje"))</f>
        <v>0</v>
      </c>
      <c r="AQ840" s="45">
        <f si="56" t="shared"/>
        <v>0</v>
      </c>
      <c r="AR840" s="63"/>
      <c r="AS840" s="63"/>
      <c r="AT840" s="64"/>
      <c r="AU840" s="65"/>
      <c r="AV840" s="65"/>
      <c r="AW840" s="65"/>
      <c r="AX840" s="65"/>
      <c r="AY840" s="65"/>
      <c r="AZ840" s="65"/>
      <c r="BA840" s="65"/>
      <c r="BB840" s="65"/>
      <c r="BC840" s="65"/>
      <c r="BD840" s="65"/>
      <c r="BE840" s="65"/>
      <c r="BF840" s="65"/>
      <c r="BG840" s="65"/>
      <c r="BH840" s="65"/>
      <c r="BI840" s="65"/>
      <c r="BJ840" s="65"/>
      <c r="BK840" s="65"/>
      <c r="BL840" s="65"/>
      <c r="BM840" s="65"/>
      <c r="BN840" s="65"/>
      <c r="BO840" s="65"/>
      <c r="BP840" s="65"/>
      <c r="BQ840" s="65"/>
      <c r="BR840" s="65"/>
      <c r="BS840" s="65"/>
      <c r="BT840" s="65"/>
      <c r="BU840" s="65"/>
      <c r="BV840" s="65"/>
      <c r="BW840" s="65"/>
    </row>
    <row r="841" spans="15:75" x14ac:dyDescent="0.25">
      <c r="O841" s="70"/>
      <c r="P841" s="70"/>
      <c r="Q841" s="70"/>
      <c r="R841" s="70"/>
      <c r="S841" s="70"/>
      <c r="T841" s="70"/>
      <c r="U841" s="70"/>
      <c r="V841" s="71">
        <v>0</v>
      </c>
      <c r="W841" s="66"/>
      <c r="X841" s="66"/>
      <c r="Y841" s="35">
        <f>IF(T841=Pomocný_list!$B$4,((W841/0.75)+X841),(W841)+X841*0.75)</f>
        <v>0</v>
      </c>
      <c r="Z841" s="66"/>
      <c r="AA841" s="67"/>
      <c r="AB841" s="69"/>
      <c r="AC841" s="69"/>
      <c r="AD841" s="33" t="str">
        <f si="54" t="shared"/>
        <v>Splněna</v>
      </c>
      <c r="AE841" s="34">
        <f si="57" t="shared"/>
        <v>0</v>
      </c>
      <c r="AF841" s="34">
        <f si="55" t="shared"/>
        <v>0</v>
      </c>
      <c r="AG841" s="65"/>
      <c r="AH841" s="65"/>
      <c r="AI841" s="65"/>
      <c r="AJ841" s="65"/>
      <c r="AK841" s="65"/>
      <c r="AL841" s="65"/>
      <c r="AM841" s="65"/>
      <c r="AN841" s="65"/>
      <c r="AO841" s="65"/>
      <c r="AP841" s="37" t="b">
        <f>IF(AD841="Nesplněna","Nezpůsobilé výdaje",IFERROR(IF(T841=Pomocný_list!$B$2,AF841*Pomocný_list!$C$2,IF(T841=Pomocný_list!$B$3,AF841*Pomocný_list!$C$3,IF(T841=Pomocný_list!$B$4,AF841*Pomocný_list!$C$4,IF(T841=Pomocný_list!$B$5,AF841*Pomocný_list!$C$5,IF(T841=Pomocný_list!$B$6,AF841*Pomocný_list!$C$6,IF(T841=Pomocný_list!$B$7,AF841*Pomocný_list!$C$7,IF(T841=Pomocný_list!$B$8,AF841*Pomocný_list!$C$8))))))),"Chybné údaje"))</f>
        <v>0</v>
      </c>
      <c r="AQ841" s="45">
        <f si="56" t="shared"/>
        <v>0</v>
      </c>
      <c r="AR841" s="63"/>
      <c r="AS841" s="63"/>
      <c r="AT841" s="64"/>
      <c r="AU841" s="65"/>
      <c r="AV841" s="65"/>
      <c r="AW841" s="65"/>
      <c r="AX841" s="65"/>
      <c r="AY841" s="65"/>
      <c r="AZ841" s="65"/>
      <c r="BA841" s="65"/>
      <c r="BB841" s="65"/>
      <c r="BC841" s="65"/>
      <c r="BD841" s="65"/>
      <c r="BE841" s="65"/>
      <c r="BF841" s="65"/>
      <c r="BG841" s="65"/>
      <c r="BH841" s="65"/>
      <c r="BI841" s="65"/>
      <c r="BJ841" s="65"/>
      <c r="BK841" s="65"/>
      <c r="BL841" s="65"/>
      <c r="BM841" s="65"/>
      <c r="BN841" s="65"/>
      <c r="BO841" s="65"/>
      <c r="BP841" s="65"/>
      <c r="BQ841" s="65"/>
      <c r="BR841" s="65"/>
      <c r="BS841" s="65"/>
      <c r="BT841" s="65"/>
      <c r="BU841" s="65"/>
      <c r="BV841" s="65"/>
      <c r="BW841" s="65"/>
    </row>
    <row r="842" spans="15:75" x14ac:dyDescent="0.25">
      <c r="O842" s="70"/>
      <c r="P842" s="70"/>
      <c r="Q842" s="70"/>
      <c r="R842" s="70"/>
      <c r="S842" s="70"/>
      <c r="T842" s="70"/>
      <c r="U842" s="70"/>
      <c r="V842" s="71">
        <v>0</v>
      </c>
      <c r="W842" s="66"/>
      <c r="X842" s="66"/>
      <c r="Y842" s="35">
        <f>IF(T842=Pomocný_list!$B$4,((W842/0.75)+X842),(W842)+X842*0.75)</f>
        <v>0</v>
      </c>
      <c r="Z842" s="66"/>
      <c r="AA842" s="67"/>
      <c r="AB842" s="69"/>
      <c r="AC842" s="69"/>
      <c r="AD842" s="33" t="str">
        <f si="54" t="shared"/>
        <v>Splněna</v>
      </c>
      <c r="AE842" s="34">
        <f si="57" t="shared"/>
        <v>0</v>
      </c>
      <c r="AF842" s="34">
        <f si="55" t="shared"/>
        <v>0</v>
      </c>
      <c r="AG842" s="65"/>
      <c r="AH842" s="65"/>
      <c r="AI842" s="65"/>
      <c r="AJ842" s="65"/>
      <c r="AK842" s="65"/>
      <c r="AL842" s="65"/>
      <c r="AM842" s="65"/>
      <c r="AN842" s="65"/>
      <c r="AO842" s="65"/>
      <c r="AP842" s="37" t="b">
        <f>IF(AD842="Nesplněna","Nezpůsobilé výdaje",IFERROR(IF(T842=Pomocný_list!$B$2,AF842*Pomocný_list!$C$2,IF(T842=Pomocný_list!$B$3,AF842*Pomocný_list!$C$3,IF(T842=Pomocný_list!$B$4,AF842*Pomocný_list!$C$4,IF(T842=Pomocný_list!$B$5,AF842*Pomocný_list!$C$5,IF(T842=Pomocný_list!$B$6,AF842*Pomocný_list!$C$6,IF(T842=Pomocný_list!$B$7,AF842*Pomocný_list!$C$7,IF(T842=Pomocný_list!$B$8,AF842*Pomocný_list!$C$8))))))),"Chybné údaje"))</f>
        <v>0</v>
      </c>
      <c r="AQ842" s="45">
        <f si="56" t="shared"/>
        <v>0</v>
      </c>
      <c r="AR842" s="63"/>
      <c r="AS842" s="63"/>
      <c r="AT842" s="64"/>
      <c r="AU842" s="65"/>
      <c r="AV842" s="65"/>
      <c r="AW842" s="65"/>
      <c r="AX842" s="65"/>
      <c r="AY842" s="65"/>
      <c r="AZ842" s="65"/>
      <c r="BA842" s="65"/>
      <c r="BB842" s="65"/>
      <c r="BC842" s="65"/>
      <c r="BD842" s="65"/>
      <c r="BE842" s="65"/>
      <c r="BF842" s="65"/>
      <c r="BG842" s="65"/>
      <c r="BH842" s="65"/>
      <c r="BI842" s="65"/>
      <c r="BJ842" s="65"/>
      <c r="BK842" s="65"/>
      <c r="BL842" s="65"/>
      <c r="BM842" s="65"/>
      <c r="BN842" s="65"/>
      <c r="BO842" s="65"/>
      <c r="BP842" s="65"/>
      <c r="BQ842" s="65"/>
      <c r="BR842" s="65"/>
      <c r="BS842" s="65"/>
      <c r="BT842" s="65"/>
      <c r="BU842" s="65"/>
      <c r="BV842" s="65"/>
      <c r="BW842" s="65"/>
    </row>
    <row r="843" spans="15:75" x14ac:dyDescent="0.25">
      <c r="O843" s="70"/>
      <c r="P843" s="70"/>
      <c r="Q843" s="70"/>
      <c r="R843" s="70"/>
      <c r="S843" s="70"/>
      <c r="T843" s="70"/>
      <c r="U843" s="70"/>
      <c r="V843" s="71">
        <v>0</v>
      </c>
      <c r="W843" s="66"/>
      <c r="X843" s="66"/>
      <c r="Y843" s="35">
        <f>IF(T843=Pomocný_list!$B$4,((W843/0.75)+X843),(W843)+X843*0.75)</f>
        <v>0</v>
      </c>
      <c r="Z843" s="66"/>
      <c r="AA843" s="67"/>
      <c r="AB843" s="69"/>
      <c r="AC843" s="69"/>
      <c r="AD843" s="33" t="str">
        <f si="54" t="shared"/>
        <v>Splněna</v>
      </c>
      <c r="AE843" s="34">
        <f si="57" t="shared"/>
        <v>0</v>
      </c>
      <c r="AF843" s="34">
        <f si="55" t="shared"/>
        <v>0</v>
      </c>
      <c r="AG843" s="65"/>
      <c r="AH843" s="65"/>
      <c r="AI843" s="65"/>
      <c r="AJ843" s="65"/>
      <c r="AK843" s="65"/>
      <c r="AL843" s="65"/>
      <c r="AM843" s="65"/>
      <c r="AN843" s="65"/>
      <c r="AO843" s="65"/>
      <c r="AP843" s="37" t="b">
        <f>IF(AD843="Nesplněna","Nezpůsobilé výdaje",IFERROR(IF(T843=Pomocný_list!$B$2,AF843*Pomocný_list!$C$2,IF(T843=Pomocný_list!$B$3,AF843*Pomocný_list!$C$3,IF(T843=Pomocný_list!$B$4,AF843*Pomocný_list!$C$4,IF(T843=Pomocný_list!$B$5,AF843*Pomocný_list!$C$5,IF(T843=Pomocný_list!$B$6,AF843*Pomocný_list!$C$6,IF(T843=Pomocný_list!$B$7,AF843*Pomocný_list!$C$7,IF(T843=Pomocný_list!$B$8,AF843*Pomocný_list!$C$8))))))),"Chybné údaje"))</f>
        <v>0</v>
      </c>
      <c r="AQ843" s="45">
        <f si="56" t="shared"/>
        <v>0</v>
      </c>
      <c r="AR843" s="63"/>
      <c r="AS843" s="63"/>
      <c r="AT843" s="64"/>
      <c r="AU843" s="65"/>
      <c r="AV843" s="65"/>
      <c r="AW843" s="65"/>
      <c r="AX843" s="65"/>
      <c r="AY843" s="65"/>
      <c r="AZ843" s="65"/>
      <c r="BA843" s="65"/>
      <c r="BB843" s="65"/>
      <c r="BC843" s="65"/>
      <c r="BD843" s="65"/>
      <c r="BE843" s="65"/>
      <c r="BF843" s="65"/>
      <c r="BG843" s="65"/>
      <c r="BH843" s="65"/>
      <c r="BI843" s="65"/>
      <c r="BJ843" s="65"/>
      <c r="BK843" s="65"/>
      <c r="BL843" s="65"/>
      <c r="BM843" s="65"/>
      <c r="BN843" s="65"/>
      <c r="BO843" s="65"/>
      <c r="BP843" s="65"/>
      <c r="BQ843" s="65"/>
      <c r="BR843" s="65"/>
      <c r="BS843" s="65"/>
      <c r="BT843" s="65"/>
      <c r="BU843" s="65"/>
      <c r="BV843" s="65"/>
      <c r="BW843" s="65"/>
    </row>
    <row r="844" spans="15:75" x14ac:dyDescent="0.25">
      <c r="O844" s="70"/>
      <c r="P844" s="70"/>
      <c r="Q844" s="70"/>
      <c r="R844" s="70"/>
      <c r="S844" s="70"/>
      <c r="T844" s="70"/>
      <c r="U844" s="70"/>
      <c r="V844" s="71">
        <v>0</v>
      </c>
      <c r="W844" s="66"/>
      <c r="X844" s="66"/>
      <c r="Y844" s="35">
        <f>IF(T844=Pomocný_list!$B$4,((W844/0.75)+X844),(W844)+X844*0.75)</f>
        <v>0</v>
      </c>
      <c r="Z844" s="66"/>
      <c r="AA844" s="67"/>
      <c r="AB844" s="69"/>
      <c r="AC844" s="69"/>
      <c r="AD844" s="33" t="str">
        <f si="54" t="shared"/>
        <v>Splněna</v>
      </c>
      <c r="AE844" s="34">
        <f si="57" t="shared"/>
        <v>0</v>
      </c>
      <c r="AF844" s="34">
        <f si="55" t="shared"/>
        <v>0</v>
      </c>
      <c r="AG844" s="65"/>
      <c r="AH844" s="65"/>
      <c r="AI844" s="65"/>
      <c r="AJ844" s="65"/>
      <c r="AK844" s="65"/>
      <c r="AL844" s="65"/>
      <c r="AM844" s="65"/>
      <c r="AN844" s="65"/>
      <c r="AO844" s="65"/>
      <c r="AP844" s="37" t="b">
        <f>IF(AD844="Nesplněna","Nezpůsobilé výdaje",IFERROR(IF(T844=Pomocný_list!$B$2,AF844*Pomocný_list!$C$2,IF(T844=Pomocný_list!$B$3,AF844*Pomocný_list!$C$3,IF(T844=Pomocný_list!$B$4,AF844*Pomocný_list!$C$4,IF(T844=Pomocný_list!$B$5,AF844*Pomocný_list!$C$5,IF(T844=Pomocný_list!$B$6,AF844*Pomocný_list!$C$6,IF(T844=Pomocný_list!$B$7,AF844*Pomocný_list!$C$7,IF(T844=Pomocný_list!$B$8,AF844*Pomocný_list!$C$8))))))),"Chybné údaje"))</f>
        <v>0</v>
      </c>
      <c r="AQ844" s="45">
        <f si="56" t="shared"/>
        <v>0</v>
      </c>
      <c r="AR844" s="63"/>
      <c r="AS844" s="63"/>
      <c r="AT844" s="64"/>
      <c r="AU844" s="65"/>
      <c r="AV844" s="65"/>
      <c r="AW844" s="65"/>
      <c r="AX844" s="65"/>
      <c r="AY844" s="65"/>
      <c r="AZ844" s="65"/>
      <c r="BA844" s="65"/>
      <c r="BB844" s="65"/>
      <c r="BC844" s="65"/>
      <c r="BD844" s="65"/>
      <c r="BE844" s="65"/>
      <c r="BF844" s="65"/>
      <c r="BG844" s="65"/>
      <c r="BH844" s="65"/>
      <c r="BI844" s="65"/>
      <c r="BJ844" s="65"/>
      <c r="BK844" s="65"/>
      <c r="BL844" s="65"/>
      <c r="BM844" s="65"/>
      <c r="BN844" s="65"/>
      <c r="BO844" s="65"/>
      <c r="BP844" s="65"/>
      <c r="BQ844" s="65"/>
      <c r="BR844" s="65"/>
      <c r="BS844" s="65"/>
      <c r="BT844" s="65"/>
      <c r="BU844" s="65"/>
      <c r="BV844" s="65"/>
      <c r="BW844" s="65"/>
    </row>
    <row r="845" spans="15:75" x14ac:dyDescent="0.25">
      <c r="O845" s="70"/>
      <c r="P845" s="70"/>
      <c r="Q845" s="70"/>
      <c r="R845" s="70"/>
      <c r="S845" s="70"/>
      <c r="T845" s="70"/>
      <c r="U845" s="70"/>
      <c r="V845" s="71">
        <v>0</v>
      </c>
      <c r="W845" s="66"/>
      <c r="X845" s="66"/>
      <c r="Y845" s="35">
        <f>IF(T845=Pomocný_list!$B$4,((W845/0.75)+X845),(W845)+X845*0.75)</f>
        <v>0</v>
      </c>
      <c r="Z845" s="66"/>
      <c r="AA845" s="67"/>
      <c r="AB845" s="69"/>
      <c r="AC845" s="69"/>
      <c r="AD845" s="33" t="str">
        <f si="54" t="shared"/>
        <v>Splněna</v>
      </c>
      <c r="AE845" s="34">
        <f si="57" t="shared"/>
        <v>0</v>
      </c>
      <c r="AF845" s="34">
        <f si="55" t="shared"/>
        <v>0</v>
      </c>
      <c r="AG845" s="65"/>
      <c r="AH845" s="65"/>
      <c r="AI845" s="65"/>
      <c r="AJ845" s="65"/>
      <c r="AK845" s="65"/>
      <c r="AL845" s="65"/>
      <c r="AM845" s="65"/>
      <c r="AN845" s="65"/>
      <c r="AO845" s="65"/>
      <c r="AP845" s="37" t="b">
        <f>IF(AD845="Nesplněna","Nezpůsobilé výdaje",IFERROR(IF(T845=Pomocný_list!$B$2,AF845*Pomocný_list!$C$2,IF(T845=Pomocný_list!$B$3,AF845*Pomocný_list!$C$3,IF(T845=Pomocný_list!$B$4,AF845*Pomocný_list!$C$4,IF(T845=Pomocný_list!$B$5,AF845*Pomocný_list!$C$5,IF(T845=Pomocný_list!$B$6,AF845*Pomocný_list!$C$6,IF(T845=Pomocný_list!$B$7,AF845*Pomocný_list!$C$7,IF(T845=Pomocný_list!$B$8,AF845*Pomocný_list!$C$8))))))),"Chybné údaje"))</f>
        <v>0</v>
      </c>
      <c r="AQ845" s="45">
        <f si="56" t="shared"/>
        <v>0</v>
      </c>
      <c r="AR845" s="63"/>
      <c r="AS845" s="63"/>
      <c r="AT845" s="64"/>
      <c r="AU845" s="65"/>
      <c r="AV845" s="65"/>
      <c r="AW845" s="65"/>
      <c r="AX845" s="65"/>
      <c r="AY845" s="65"/>
      <c r="AZ845" s="65"/>
      <c r="BA845" s="65"/>
      <c r="BB845" s="65"/>
      <c r="BC845" s="65"/>
      <c r="BD845" s="65"/>
      <c r="BE845" s="65"/>
      <c r="BF845" s="65"/>
      <c r="BG845" s="65"/>
      <c r="BH845" s="65"/>
      <c r="BI845" s="65"/>
      <c r="BJ845" s="65"/>
      <c r="BK845" s="65"/>
      <c r="BL845" s="65"/>
      <c r="BM845" s="65"/>
      <c r="BN845" s="65"/>
      <c r="BO845" s="65"/>
      <c r="BP845" s="65"/>
      <c r="BQ845" s="65"/>
      <c r="BR845" s="65"/>
      <c r="BS845" s="65"/>
      <c r="BT845" s="65"/>
      <c r="BU845" s="65"/>
      <c r="BV845" s="65"/>
      <c r="BW845" s="65"/>
    </row>
    <row r="846" spans="15:75" x14ac:dyDescent="0.25">
      <c r="O846" s="70"/>
      <c r="P846" s="70"/>
      <c r="Q846" s="70"/>
      <c r="R846" s="70"/>
      <c r="S846" s="70"/>
      <c r="T846" s="70"/>
      <c r="U846" s="70"/>
      <c r="V846" s="71">
        <v>0</v>
      </c>
      <c r="W846" s="66"/>
      <c r="X846" s="66"/>
      <c r="Y846" s="35">
        <f>IF(T846=Pomocný_list!$B$4,((W846/0.75)+X846),(W846)+X846*0.75)</f>
        <v>0</v>
      </c>
      <c r="Z846" s="66"/>
      <c r="AA846" s="67"/>
      <c r="AB846" s="69"/>
      <c r="AC846" s="69"/>
      <c r="AD846" s="33" t="str">
        <f si="54" t="shared"/>
        <v>Splněna</v>
      </c>
      <c r="AE846" s="34">
        <f si="57" t="shared"/>
        <v>0</v>
      </c>
      <c r="AF846" s="34">
        <f si="55" t="shared"/>
        <v>0</v>
      </c>
      <c r="AG846" s="65"/>
      <c r="AH846" s="65"/>
      <c r="AI846" s="65"/>
      <c r="AJ846" s="65"/>
      <c r="AK846" s="65"/>
      <c r="AL846" s="65"/>
      <c r="AM846" s="65"/>
      <c r="AN846" s="65"/>
      <c r="AO846" s="65"/>
      <c r="AP846" s="37" t="b">
        <f>IF(AD846="Nesplněna","Nezpůsobilé výdaje",IFERROR(IF(T846=Pomocný_list!$B$2,AF846*Pomocný_list!$C$2,IF(T846=Pomocný_list!$B$3,AF846*Pomocný_list!$C$3,IF(T846=Pomocný_list!$B$4,AF846*Pomocný_list!$C$4,IF(T846=Pomocný_list!$B$5,AF846*Pomocný_list!$C$5,IF(T846=Pomocný_list!$B$6,AF846*Pomocný_list!$C$6,IF(T846=Pomocný_list!$B$7,AF846*Pomocný_list!$C$7,IF(T846=Pomocný_list!$B$8,AF846*Pomocný_list!$C$8))))))),"Chybné údaje"))</f>
        <v>0</v>
      </c>
      <c r="AQ846" s="45">
        <f si="56" t="shared"/>
        <v>0</v>
      </c>
      <c r="AR846" s="63"/>
      <c r="AS846" s="63"/>
      <c r="AT846" s="64"/>
      <c r="AU846" s="65"/>
      <c r="AV846" s="65"/>
      <c r="AW846" s="65"/>
      <c r="AX846" s="65"/>
      <c r="AY846" s="65"/>
      <c r="AZ846" s="65"/>
      <c r="BA846" s="65"/>
      <c r="BB846" s="65"/>
      <c r="BC846" s="65"/>
      <c r="BD846" s="65"/>
      <c r="BE846" s="65"/>
      <c r="BF846" s="65"/>
      <c r="BG846" s="65"/>
      <c r="BH846" s="65"/>
      <c r="BI846" s="65"/>
      <c r="BJ846" s="65"/>
      <c r="BK846" s="65"/>
      <c r="BL846" s="65"/>
      <c r="BM846" s="65"/>
      <c r="BN846" s="65"/>
      <c r="BO846" s="65"/>
      <c r="BP846" s="65"/>
      <c r="BQ846" s="65"/>
      <c r="BR846" s="65"/>
      <c r="BS846" s="65"/>
      <c r="BT846" s="65"/>
      <c r="BU846" s="65"/>
      <c r="BV846" s="65"/>
      <c r="BW846" s="65"/>
    </row>
    <row r="847" spans="15:75" x14ac:dyDescent="0.25">
      <c r="O847" s="70"/>
      <c r="P847" s="70"/>
      <c r="Q847" s="70"/>
      <c r="R847" s="70"/>
      <c r="S847" s="70"/>
      <c r="T847" s="70"/>
      <c r="U847" s="70"/>
      <c r="V847" s="71">
        <v>0</v>
      </c>
      <c r="W847" s="66"/>
      <c r="X847" s="66"/>
      <c r="Y847" s="35">
        <f>IF(T847=Pomocný_list!$B$4,((W847/0.75)+X847),(W847)+X847*0.75)</f>
        <v>0</v>
      </c>
      <c r="Z847" s="66"/>
      <c r="AA847" s="67"/>
      <c r="AB847" s="69"/>
      <c r="AC847" s="69"/>
      <c r="AD847" s="33" t="str">
        <f si="54" t="shared"/>
        <v>Splněna</v>
      </c>
      <c r="AE847" s="34">
        <f si="57" t="shared"/>
        <v>0</v>
      </c>
      <c r="AF847" s="34">
        <f si="55" t="shared"/>
        <v>0</v>
      </c>
      <c r="AG847" s="65"/>
      <c r="AH847" s="65"/>
      <c r="AI847" s="65"/>
      <c r="AJ847" s="65"/>
      <c r="AK847" s="65"/>
      <c r="AL847" s="65"/>
      <c r="AM847" s="65"/>
      <c r="AN847" s="65"/>
      <c r="AO847" s="65"/>
      <c r="AP847" s="37" t="b">
        <f>IF(AD847="Nesplněna","Nezpůsobilé výdaje",IFERROR(IF(T847=Pomocný_list!$B$2,AF847*Pomocný_list!$C$2,IF(T847=Pomocný_list!$B$3,AF847*Pomocný_list!$C$3,IF(T847=Pomocný_list!$B$4,AF847*Pomocný_list!$C$4,IF(T847=Pomocný_list!$B$5,AF847*Pomocný_list!$C$5,IF(T847=Pomocný_list!$B$6,AF847*Pomocný_list!$C$6,IF(T847=Pomocný_list!$B$7,AF847*Pomocný_list!$C$7,IF(T847=Pomocný_list!$B$8,AF847*Pomocný_list!$C$8))))))),"Chybné údaje"))</f>
        <v>0</v>
      </c>
      <c r="AQ847" s="45">
        <f si="56" t="shared"/>
        <v>0</v>
      </c>
      <c r="AR847" s="63"/>
      <c r="AS847" s="63"/>
      <c r="AT847" s="64"/>
      <c r="AU847" s="65"/>
      <c r="AV847" s="65"/>
      <c r="AW847" s="65"/>
      <c r="AX847" s="65"/>
      <c r="AY847" s="65"/>
      <c r="AZ847" s="65"/>
      <c r="BA847" s="65"/>
      <c r="BB847" s="65"/>
      <c r="BC847" s="65"/>
      <c r="BD847" s="65"/>
      <c r="BE847" s="65"/>
      <c r="BF847" s="65"/>
      <c r="BG847" s="65"/>
      <c r="BH847" s="65"/>
      <c r="BI847" s="65"/>
      <c r="BJ847" s="65"/>
      <c r="BK847" s="65"/>
      <c r="BL847" s="65"/>
      <c r="BM847" s="65"/>
      <c r="BN847" s="65"/>
      <c r="BO847" s="65"/>
      <c r="BP847" s="65"/>
      <c r="BQ847" s="65"/>
      <c r="BR847" s="65"/>
      <c r="BS847" s="65"/>
      <c r="BT847" s="65"/>
      <c r="BU847" s="65"/>
      <c r="BV847" s="65"/>
      <c r="BW847" s="65"/>
    </row>
    <row r="848" spans="15:75" x14ac:dyDescent="0.25">
      <c r="O848" s="70"/>
      <c r="P848" s="70"/>
      <c r="Q848" s="70"/>
      <c r="R848" s="70"/>
      <c r="S848" s="70"/>
      <c r="T848" s="70"/>
      <c r="U848" s="70"/>
      <c r="V848" s="71">
        <v>0</v>
      </c>
      <c r="W848" s="66"/>
      <c r="X848" s="66"/>
      <c r="Y848" s="35">
        <f>IF(T848=Pomocný_list!$B$4,((W848/0.75)+X848),(W848)+X848*0.75)</f>
        <v>0</v>
      </c>
      <c r="Z848" s="66"/>
      <c r="AA848" s="67"/>
      <c r="AB848" s="69"/>
      <c r="AC848" s="69"/>
      <c r="AD848" s="33" t="str">
        <f si="54" t="shared"/>
        <v>Splněna</v>
      </c>
      <c r="AE848" s="34">
        <f si="57" t="shared"/>
        <v>0</v>
      </c>
      <c r="AF848" s="34">
        <f si="55" t="shared"/>
        <v>0</v>
      </c>
      <c r="AG848" s="65"/>
      <c r="AH848" s="65"/>
      <c r="AI848" s="65"/>
      <c r="AJ848" s="65"/>
      <c r="AK848" s="65"/>
      <c r="AL848" s="65"/>
      <c r="AM848" s="65"/>
      <c r="AN848" s="65"/>
      <c r="AO848" s="65"/>
      <c r="AP848" s="37" t="b">
        <f>IF(AD848="Nesplněna","Nezpůsobilé výdaje",IFERROR(IF(T848=Pomocný_list!$B$2,AF848*Pomocný_list!$C$2,IF(T848=Pomocný_list!$B$3,AF848*Pomocný_list!$C$3,IF(T848=Pomocný_list!$B$4,AF848*Pomocný_list!$C$4,IF(T848=Pomocný_list!$B$5,AF848*Pomocný_list!$C$5,IF(T848=Pomocný_list!$B$6,AF848*Pomocný_list!$C$6,IF(T848=Pomocný_list!$B$7,AF848*Pomocný_list!$C$7,IF(T848=Pomocný_list!$B$8,AF848*Pomocný_list!$C$8))))))),"Chybné údaje"))</f>
        <v>0</v>
      </c>
      <c r="AQ848" s="45">
        <f si="56" t="shared"/>
        <v>0</v>
      </c>
      <c r="AR848" s="63"/>
      <c r="AS848" s="63"/>
      <c r="AT848" s="64"/>
      <c r="AU848" s="65"/>
      <c r="AV848" s="65"/>
      <c r="AW848" s="65"/>
      <c r="AX848" s="65"/>
      <c r="AY848" s="65"/>
      <c r="AZ848" s="65"/>
      <c r="BA848" s="65"/>
      <c r="BB848" s="65"/>
      <c r="BC848" s="65"/>
      <c r="BD848" s="65"/>
      <c r="BE848" s="65"/>
      <c r="BF848" s="65"/>
      <c r="BG848" s="65"/>
      <c r="BH848" s="65"/>
      <c r="BI848" s="65"/>
      <c r="BJ848" s="65"/>
      <c r="BK848" s="65"/>
      <c r="BL848" s="65"/>
      <c r="BM848" s="65"/>
      <c r="BN848" s="65"/>
      <c r="BO848" s="65"/>
      <c r="BP848" s="65"/>
      <c r="BQ848" s="65"/>
      <c r="BR848" s="65"/>
      <c r="BS848" s="65"/>
      <c r="BT848" s="65"/>
      <c r="BU848" s="65"/>
      <c r="BV848" s="65"/>
      <c r="BW848" s="65"/>
    </row>
    <row r="849" spans="15:75" x14ac:dyDescent="0.25">
      <c r="O849" s="70"/>
      <c r="P849" s="70"/>
      <c r="Q849" s="70"/>
      <c r="R849" s="70"/>
      <c r="S849" s="70"/>
      <c r="T849" s="70"/>
      <c r="U849" s="70"/>
      <c r="V849" s="71">
        <v>0</v>
      </c>
      <c r="W849" s="66"/>
      <c r="X849" s="66"/>
      <c r="Y849" s="35">
        <f>IF(T849=Pomocný_list!$B$4,((W849/0.75)+X849),(W849)+X849*0.75)</f>
        <v>0</v>
      </c>
      <c r="Z849" s="66"/>
      <c r="AA849" s="67"/>
      <c r="AB849" s="69"/>
      <c r="AC849" s="69"/>
      <c r="AD849" s="33" t="str">
        <f si="54" t="shared"/>
        <v>Splněna</v>
      </c>
      <c r="AE849" s="34">
        <f si="57" t="shared"/>
        <v>0</v>
      </c>
      <c r="AF849" s="34">
        <f si="55" t="shared"/>
        <v>0</v>
      </c>
      <c r="AG849" s="65"/>
      <c r="AH849" s="65"/>
      <c r="AI849" s="65"/>
      <c r="AJ849" s="65"/>
      <c r="AK849" s="65"/>
      <c r="AL849" s="65"/>
      <c r="AM849" s="65"/>
      <c r="AN849" s="65"/>
      <c r="AO849" s="65"/>
      <c r="AP849" s="37" t="b">
        <f>IF(AD849="Nesplněna","Nezpůsobilé výdaje",IFERROR(IF(T849=Pomocný_list!$B$2,AF849*Pomocný_list!$C$2,IF(T849=Pomocný_list!$B$3,AF849*Pomocný_list!$C$3,IF(T849=Pomocný_list!$B$4,AF849*Pomocný_list!$C$4,IF(T849=Pomocný_list!$B$5,AF849*Pomocný_list!$C$5,IF(T849=Pomocný_list!$B$6,AF849*Pomocný_list!$C$6,IF(T849=Pomocný_list!$B$7,AF849*Pomocný_list!$C$7,IF(T849=Pomocný_list!$B$8,AF849*Pomocný_list!$C$8))))))),"Chybné údaje"))</f>
        <v>0</v>
      </c>
      <c r="AQ849" s="45">
        <f si="56" t="shared"/>
        <v>0</v>
      </c>
      <c r="AR849" s="63"/>
      <c r="AS849" s="63"/>
      <c r="AT849" s="64"/>
      <c r="AU849" s="65"/>
      <c r="AV849" s="65"/>
      <c r="AW849" s="65"/>
      <c r="AX849" s="65"/>
      <c r="AY849" s="65"/>
      <c r="AZ849" s="65"/>
      <c r="BA849" s="65"/>
      <c r="BB849" s="65"/>
      <c r="BC849" s="65"/>
      <c r="BD849" s="65"/>
      <c r="BE849" s="65"/>
      <c r="BF849" s="65"/>
      <c r="BG849" s="65"/>
      <c r="BH849" s="65"/>
      <c r="BI849" s="65"/>
      <c r="BJ849" s="65"/>
      <c r="BK849" s="65"/>
      <c r="BL849" s="65"/>
      <c r="BM849" s="65"/>
      <c r="BN849" s="65"/>
      <c r="BO849" s="65"/>
      <c r="BP849" s="65"/>
      <c r="BQ849" s="65"/>
      <c r="BR849" s="65"/>
      <c r="BS849" s="65"/>
      <c r="BT849" s="65"/>
      <c r="BU849" s="65"/>
      <c r="BV849" s="65"/>
      <c r="BW849" s="65"/>
    </row>
    <row r="850" spans="15:75" x14ac:dyDescent="0.25">
      <c r="O850" s="70"/>
      <c r="P850" s="70"/>
      <c r="Q850" s="70"/>
      <c r="R850" s="70"/>
      <c r="S850" s="70"/>
      <c r="T850" s="70"/>
      <c r="U850" s="70"/>
      <c r="V850" s="71">
        <v>0</v>
      </c>
      <c r="W850" s="66"/>
      <c r="X850" s="66"/>
      <c r="Y850" s="35">
        <f>IF(T850=Pomocný_list!$B$4,((W850/0.75)+X850),(W850)+X850*0.75)</f>
        <v>0</v>
      </c>
      <c r="Z850" s="66"/>
      <c r="AA850" s="67"/>
      <c r="AB850" s="69"/>
      <c r="AC850" s="69"/>
      <c r="AD850" s="33" t="str">
        <f si="54" t="shared"/>
        <v>Splněna</v>
      </c>
      <c r="AE850" s="34">
        <f si="57" t="shared"/>
        <v>0</v>
      </c>
      <c r="AF850" s="34">
        <f si="55" t="shared"/>
        <v>0</v>
      </c>
      <c r="AG850" s="65"/>
      <c r="AH850" s="65"/>
      <c r="AI850" s="65"/>
      <c r="AJ850" s="65"/>
      <c r="AK850" s="65"/>
      <c r="AL850" s="65"/>
      <c r="AM850" s="65"/>
      <c r="AN850" s="65"/>
      <c r="AO850" s="65"/>
      <c r="AP850" s="37" t="b">
        <f>IF(AD850="Nesplněna","Nezpůsobilé výdaje",IFERROR(IF(T850=Pomocný_list!$B$2,AF850*Pomocný_list!$C$2,IF(T850=Pomocný_list!$B$3,AF850*Pomocný_list!$C$3,IF(T850=Pomocný_list!$B$4,AF850*Pomocný_list!$C$4,IF(T850=Pomocný_list!$B$5,AF850*Pomocný_list!$C$5,IF(T850=Pomocný_list!$B$6,AF850*Pomocný_list!$C$6,IF(T850=Pomocný_list!$B$7,AF850*Pomocný_list!$C$7,IF(T850=Pomocný_list!$B$8,AF850*Pomocný_list!$C$8))))))),"Chybné údaje"))</f>
        <v>0</v>
      </c>
      <c r="AQ850" s="45">
        <f si="56" t="shared"/>
        <v>0</v>
      </c>
      <c r="AR850" s="63"/>
      <c r="AS850" s="63"/>
      <c r="AT850" s="64"/>
      <c r="AU850" s="65"/>
      <c r="AV850" s="65"/>
      <c r="AW850" s="65"/>
      <c r="AX850" s="65"/>
      <c r="AY850" s="65"/>
      <c r="AZ850" s="65"/>
      <c r="BA850" s="65"/>
      <c r="BB850" s="65"/>
      <c r="BC850" s="65"/>
      <c r="BD850" s="65"/>
      <c r="BE850" s="65"/>
      <c r="BF850" s="65"/>
      <c r="BG850" s="65"/>
      <c r="BH850" s="65"/>
      <c r="BI850" s="65"/>
      <c r="BJ850" s="65"/>
      <c r="BK850" s="65"/>
      <c r="BL850" s="65"/>
      <c r="BM850" s="65"/>
      <c r="BN850" s="65"/>
      <c r="BO850" s="65"/>
      <c r="BP850" s="65"/>
      <c r="BQ850" s="65"/>
      <c r="BR850" s="65"/>
      <c r="BS850" s="65"/>
      <c r="BT850" s="65"/>
      <c r="BU850" s="65"/>
      <c r="BV850" s="65"/>
      <c r="BW850" s="65"/>
    </row>
    <row r="851" spans="15:75" x14ac:dyDescent="0.25">
      <c r="O851" s="70"/>
      <c r="P851" s="70"/>
      <c r="Q851" s="70"/>
      <c r="R851" s="70"/>
      <c r="S851" s="70"/>
      <c r="T851" s="70"/>
      <c r="U851" s="70"/>
      <c r="V851" s="71">
        <v>0</v>
      </c>
      <c r="W851" s="66"/>
      <c r="X851" s="66"/>
      <c r="Y851" s="35">
        <f>IF(T851=Pomocný_list!$B$4,((W851/0.75)+X851),(W851)+X851*0.75)</f>
        <v>0</v>
      </c>
      <c r="Z851" s="66"/>
      <c r="AA851" s="67"/>
      <c r="AB851" s="69"/>
      <c r="AC851" s="69"/>
      <c r="AD851" s="33" t="str">
        <f si="54" t="shared"/>
        <v>Splněna</v>
      </c>
      <c r="AE851" s="34">
        <f si="57" t="shared"/>
        <v>0</v>
      </c>
      <c r="AF851" s="34">
        <f si="55" t="shared"/>
        <v>0</v>
      </c>
      <c r="AG851" s="65"/>
      <c r="AH851" s="65"/>
      <c r="AI851" s="65"/>
      <c r="AJ851" s="65"/>
      <c r="AK851" s="65"/>
      <c r="AL851" s="65"/>
      <c r="AM851" s="65"/>
      <c r="AN851" s="65"/>
      <c r="AO851" s="65"/>
      <c r="AP851" s="37" t="b">
        <f>IF(AD851="Nesplněna","Nezpůsobilé výdaje",IFERROR(IF(T851=Pomocný_list!$B$2,AF851*Pomocný_list!$C$2,IF(T851=Pomocný_list!$B$3,AF851*Pomocný_list!$C$3,IF(T851=Pomocný_list!$B$4,AF851*Pomocný_list!$C$4,IF(T851=Pomocný_list!$B$5,AF851*Pomocný_list!$C$5,IF(T851=Pomocný_list!$B$6,AF851*Pomocný_list!$C$6,IF(T851=Pomocný_list!$B$7,AF851*Pomocný_list!$C$7,IF(T851=Pomocný_list!$B$8,AF851*Pomocný_list!$C$8))))))),"Chybné údaje"))</f>
        <v>0</v>
      </c>
      <c r="AQ851" s="45">
        <f si="56" t="shared"/>
        <v>0</v>
      </c>
      <c r="AR851" s="63"/>
      <c r="AS851" s="63"/>
      <c r="AT851" s="64"/>
      <c r="AU851" s="65"/>
      <c r="AV851" s="65"/>
      <c r="AW851" s="65"/>
      <c r="AX851" s="65"/>
      <c r="AY851" s="65"/>
      <c r="AZ851" s="65"/>
      <c r="BA851" s="65"/>
      <c r="BB851" s="65"/>
      <c r="BC851" s="65"/>
      <c r="BD851" s="65"/>
      <c r="BE851" s="65"/>
      <c r="BF851" s="65"/>
      <c r="BG851" s="65"/>
      <c r="BH851" s="65"/>
      <c r="BI851" s="65"/>
      <c r="BJ851" s="65"/>
      <c r="BK851" s="65"/>
      <c r="BL851" s="65"/>
      <c r="BM851" s="65"/>
      <c r="BN851" s="65"/>
      <c r="BO851" s="65"/>
      <c r="BP851" s="65"/>
      <c r="BQ851" s="65"/>
      <c r="BR851" s="65"/>
      <c r="BS851" s="65"/>
      <c r="BT851" s="65"/>
      <c r="BU851" s="65"/>
      <c r="BV851" s="65"/>
      <c r="BW851" s="65"/>
    </row>
    <row r="852" spans="15:75" x14ac:dyDescent="0.25">
      <c r="O852" s="70"/>
      <c r="P852" s="70"/>
      <c r="Q852" s="70"/>
      <c r="R852" s="70"/>
      <c r="S852" s="70"/>
      <c r="T852" s="70"/>
      <c r="U852" s="70"/>
      <c r="V852" s="71">
        <v>0</v>
      </c>
      <c r="W852" s="66"/>
      <c r="X852" s="66"/>
      <c r="Y852" s="35">
        <f>IF(T852=Pomocný_list!$B$4,((W852/0.75)+X852),(W852)+X852*0.75)</f>
        <v>0</v>
      </c>
      <c r="Z852" s="66"/>
      <c r="AA852" s="67"/>
      <c r="AB852" s="69"/>
      <c r="AC852" s="69"/>
      <c r="AD852" s="33" t="str">
        <f si="54" t="shared"/>
        <v>Splněna</v>
      </c>
      <c r="AE852" s="34">
        <f si="57" t="shared"/>
        <v>0</v>
      </c>
      <c r="AF852" s="34">
        <f si="55" t="shared"/>
        <v>0</v>
      </c>
      <c r="AG852" s="65"/>
      <c r="AH852" s="65"/>
      <c r="AI852" s="65"/>
      <c r="AJ852" s="65"/>
      <c r="AK852" s="65"/>
      <c r="AL852" s="65"/>
      <c r="AM852" s="65"/>
      <c r="AN852" s="65"/>
      <c r="AO852" s="65"/>
      <c r="AP852" s="37" t="b">
        <f>IF(AD852="Nesplněna","Nezpůsobilé výdaje",IFERROR(IF(T852=Pomocný_list!$B$2,AF852*Pomocný_list!$C$2,IF(T852=Pomocný_list!$B$3,AF852*Pomocný_list!$C$3,IF(T852=Pomocný_list!$B$4,AF852*Pomocný_list!$C$4,IF(T852=Pomocný_list!$B$5,AF852*Pomocný_list!$C$5,IF(T852=Pomocný_list!$B$6,AF852*Pomocný_list!$C$6,IF(T852=Pomocný_list!$B$7,AF852*Pomocný_list!$C$7,IF(T852=Pomocný_list!$B$8,AF852*Pomocný_list!$C$8))))))),"Chybné údaje"))</f>
        <v>0</v>
      </c>
      <c r="AQ852" s="45">
        <f si="56" t="shared"/>
        <v>0</v>
      </c>
      <c r="AR852" s="63"/>
      <c r="AS852" s="63"/>
      <c r="AT852" s="64"/>
      <c r="AU852" s="65"/>
      <c r="AV852" s="65"/>
      <c r="AW852" s="65"/>
      <c r="AX852" s="65"/>
      <c r="AY852" s="65"/>
      <c r="AZ852" s="65"/>
      <c r="BA852" s="65"/>
      <c r="BB852" s="65"/>
      <c r="BC852" s="65"/>
      <c r="BD852" s="65"/>
      <c r="BE852" s="65"/>
      <c r="BF852" s="65"/>
      <c r="BG852" s="65"/>
      <c r="BH852" s="65"/>
      <c r="BI852" s="65"/>
      <c r="BJ852" s="65"/>
      <c r="BK852" s="65"/>
      <c r="BL852" s="65"/>
      <c r="BM852" s="65"/>
      <c r="BN852" s="65"/>
      <c r="BO852" s="65"/>
      <c r="BP852" s="65"/>
      <c r="BQ852" s="65"/>
      <c r="BR852" s="65"/>
      <c r="BS852" s="65"/>
      <c r="BT852" s="65"/>
      <c r="BU852" s="65"/>
      <c r="BV852" s="65"/>
      <c r="BW852" s="65"/>
    </row>
    <row r="853" spans="15:75" x14ac:dyDescent="0.25">
      <c r="O853" s="70"/>
      <c r="P853" s="70"/>
      <c r="Q853" s="70"/>
      <c r="R853" s="70"/>
      <c r="S853" s="70"/>
      <c r="T853" s="70"/>
      <c r="U853" s="70"/>
      <c r="V853" s="71">
        <v>0</v>
      </c>
      <c r="W853" s="66"/>
      <c r="X853" s="66"/>
      <c r="Y853" s="35">
        <f>IF(T853=Pomocný_list!$B$4,((W853/0.75)+X853),(W853)+X853*0.75)</f>
        <v>0</v>
      </c>
      <c r="Z853" s="66"/>
      <c r="AA853" s="67"/>
      <c r="AB853" s="69"/>
      <c r="AC853" s="69"/>
      <c r="AD853" s="33" t="str">
        <f si="54" t="shared"/>
        <v>Splněna</v>
      </c>
      <c r="AE853" s="34">
        <f si="57" t="shared"/>
        <v>0</v>
      </c>
      <c r="AF853" s="34">
        <f si="55" t="shared"/>
        <v>0</v>
      </c>
      <c r="AG853" s="65"/>
      <c r="AH853" s="65"/>
      <c r="AI853" s="65"/>
      <c r="AJ853" s="65"/>
      <c r="AK853" s="65"/>
      <c r="AL853" s="65"/>
      <c r="AM853" s="65"/>
      <c r="AN853" s="65"/>
      <c r="AO853" s="65"/>
      <c r="AP853" s="37" t="b">
        <f>IF(AD853="Nesplněna","Nezpůsobilé výdaje",IFERROR(IF(T853=Pomocný_list!$B$2,AF853*Pomocný_list!$C$2,IF(T853=Pomocný_list!$B$3,AF853*Pomocný_list!$C$3,IF(T853=Pomocný_list!$B$4,AF853*Pomocný_list!$C$4,IF(T853=Pomocný_list!$B$5,AF853*Pomocný_list!$C$5,IF(T853=Pomocný_list!$B$6,AF853*Pomocný_list!$C$6,IF(T853=Pomocný_list!$B$7,AF853*Pomocný_list!$C$7,IF(T853=Pomocný_list!$B$8,AF853*Pomocný_list!$C$8))))))),"Chybné údaje"))</f>
        <v>0</v>
      </c>
      <c r="AQ853" s="45">
        <f si="56" t="shared"/>
        <v>0</v>
      </c>
      <c r="AR853" s="63"/>
      <c r="AS853" s="63"/>
      <c r="AT853" s="64"/>
      <c r="AU853" s="65"/>
      <c r="AV853" s="65"/>
      <c r="AW853" s="65"/>
      <c r="AX853" s="65"/>
      <c r="AY853" s="65"/>
      <c r="AZ853" s="65"/>
      <c r="BA853" s="65"/>
      <c r="BB853" s="65"/>
      <c r="BC853" s="65"/>
      <c r="BD853" s="65"/>
      <c r="BE853" s="65"/>
      <c r="BF853" s="65"/>
      <c r="BG853" s="65"/>
      <c r="BH853" s="65"/>
      <c r="BI853" s="65"/>
      <c r="BJ853" s="65"/>
      <c r="BK853" s="65"/>
      <c r="BL853" s="65"/>
      <c r="BM853" s="65"/>
      <c r="BN853" s="65"/>
      <c r="BO853" s="65"/>
      <c r="BP853" s="65"/>
      <c r="BQ853" s="65"/>
      <c r="BR853" s="65"/>
      <c r="BS853" s="65"/>
      <c r="BT853" s="65"/>
      <c r="BU853" s="65"/>
      <c r="BV853" s="65"/>
      <c r="BW853" s="65"/>
    </row>
    <row r="854" spans="15:75" x14ac:dyDescent="0.25">
      <c r="O854" s="70"/>
      <c r="P854" s="70"/>
      <c r="Q854" s="70"/>
      <c r="R854" s="70"/>
      <c r="S854" s="70"/>
      <c r="T854" s="70"/>
      <c r="U854" s="70"/>
      <c r="V854" s="71">
        <v>0</v>
      </c>
      <c r="W854" s="66"/>
      <c r="X854" s="66"/>
      <c r="Y854" s="35">
        <f>IF(T854=Pomocný_list!$B$4,((W854/0.75)+X854),(W854)+X854*0.75)</f>
        <v>0</v>
      </c>
      <c r="Z854" s="66"/>
      <c r="AA854" s="67"/>
      <c r="AB854" s="69"/>
      <c r="AC854" s="69"/>
      <c r="AD854" s="33" t="str">
        <f si="54" t="shared"/>
        <v>Splněna</v>
      </c>
      <c r="AE854" s="34">
        <f si="57" t="shared"/>
        <v>0</v>
      </c>
      <c r="AF854" s="34">
        <f si="55" t="shared"/>
        <v>0</v>
      </c>
      <c r="AG854" s="65"/>
      <c r="AH854" s="65"/>
      <c r="AI854" s="65"/>
      <c r="AJ854" s="65"/>
      <c r="AK854" s="65"/>
      <c r="AL854" s="65"/>
      <c r="AM854" s="65"/>
      <c r="AN854" s="65"/>
      <c r="AO854" s="65"/>
      <c r="AP854" s="37" t="b">
        <f>IF(AD854="Nesplněna","Nezpůsobilé výdaje",IFERROR(IF(T854=Pomocný_list!$B$2,AF854*Pomocný_list!$C$2,IF(T854=Pomocný_list!$B$3,AF854*Pomocný_list!$C$3,IF(T854=Pomocný_list!$B$4,AF854*Pomocný_list!$C$4,IF(T854=Pomocný_list!$B$5,AF854*Pomocný_list!$C$5,IF(T854=Pomocný_list!$B$6,AF854*Pomocný_list!$C$6,IF(T854=Pomocný_list!$B$7,AF854*Pomocný_list!$C$7,IF(T854=Pomocný_list!$B$8,AF854*Pomocný_list!$C$8))))))),"Chybné údaje"))</f>
        <v>0</v>
      </c>
      <c r="AQ854" s="45">
        <f si="56" t="shared"/>
        <v>0</v>
      </c>
      <c r="AR854" s="63"/>
      <c r="AS854" s="63"/>
      <c r="AT854" s="64"/>
      <c r="AU854" s="65"/>
      <c r="AV854" s="65"/>
      <c r="AW854" s="65"/>
      <c r="AX854" s="65"/>
      <c r="AY854" s="65"/>
      <c r="AZ854" s="65"/>
      <c r="BA854" s="65"/>
      <c r="BB854" s="65"/>
      <c r="BC854" s="65"/>
      <c r="BD854" s="65"/>
      <c r="BE854" s="65"/>
      <c r="BF854" s="65"/>
      <c r="BG854" s="65"/>
      <c r="BH854" s="65"/>
      <c r="BI854" s="65"/>
      <c r="BJ854" s="65"/>
      <c r="BK854" s="65"/>
      <c r="BL854" s="65"/>
      <c r="BM854" s="65"/>
      <c r="BN854" s="65"/>
      <c r="BO854" s="65"/>
      <c r="BP854" s="65"/>
      <c r="BQ854" s="65"/>
      <c r="BR854" s="65"/>
      <c r="BS854" s="65"/>
      <c r="BT854" s="65"/>
      <c r="BU854" s="65"/>
      <c r="BV854" s="65"/>
      <c r="BW854" s="65"/>
    </row>
    <row r="855" spans="15:75" x14ac:dyDescent="0.25">
      <c r="O855" s="70"/>
      <c r="P855" s="70"/>
      <c r="Q855" s="70"/>
      <c r="R855" s="70"/>
      <c r="S855" s="70"/>
      <c r="T855" s="70"/>
      <c r="U855" s="70"/>
      <c r="V855" s="71">
        <v>0</v>
      </c>
      <c r="W855" s="66"/>
      <c r="X855" s="66"/>
      <c r="Y855" s="35">
        <f>IF(T855=Pomocný_list!$B$4,((W855/0.75)+X855),(W855)+X855*0.75)</f>
        <v>0</v>
      </c>
      <c r="Z855" s="66"/>
      <c r="AA855" s="67"/>
      <c r="AB855" s="69"/>
      <c r="AC855" s="69"/>
      <c r="AD855" s="33" t="str">
        <f si="54" t="shared"/>
        <v>Splněna</v>
      </c>
      <c r="AE855" s="34">
        <f si="57" t="shared"/>
        <v>0</v>
      </c>
      <c r="AF855" s="34">
        <f si="55" t="shared"/>
        <v>0</v>
      </c>
      <c r="AG855" s="65"/>
      <c r="AH855" s="65"/>
      <c r="AI855" s="65"/>
      <c r="AJ855" s="65"/>
      <c r="AK855" s="65"/>
      <c r="AL855" s="65"/>
      <c r="AM855" s="65"/>
      <c r="AN855" s="65"/>
      <c r="AO855" s="65"/>
      <c r="AP855" s="37" t="b">
        <f>IF(AD855="Nesplněna","Nezpůsobilé výdaje",IFERROR(IF(T855=Pomocný_list!$B$2,AF855*Pomocný_list!$C$2,IF(T855=Pomocný_list!$B$3,AF855*Pomocný_list!$C$3,IF(T855=Pomocný_list!$B$4,AF855*Pomocný_list!$C$4,IF(T855=Pomocný_list!$B$5,AF855*Pomocný_list!$C$5,IF(T855=Pomocný_list!$B$6,AF855*Pomocný_list!$C$6,IF(T855=Pomocný_list!$B$7,AF855*Pomocný_list!$C$7,IF(T855=Pomocný_list!$B$8,AF855*Pomocný_list!$C$8))))))),"Chybné údaje"))</f>
        <v>0</v>
      </c>
      <c r="AQ855" s="45">
        <f si="56" t="shared"/>
        <v>0</v>
      </c>
      <c r="AR855" s="63"/>
      <c r="AS855" s="63"/>
      <c r="AT855" s="64"/>
      <c r="AU855" s="65"/>
      <c r="AV855" s="65"/>
      <c r="AW855" s="65"/>
      <c r="AX855" s="65"/>
      <c r="AY855" s="65"/>
      <c r="AZ855" s="65"/>
      <c r="BA855" s="65"/>
      <c r="BB855" s="65"/>
      <c r="BC855" s="65"/>
      <c r="BD855" s="65"/>
      <c r="BE855" s="65"/>
      <c r="BF855" s="65"/>
      <c r="BG855" s="65"/>
      <c r="BH855" s="65"/>
      <c r="BI855" s="65"/>
      <c r="BJ855" s="65"/>
      <c r="BK855" s="65"/>
      <c r="BL855" s="65"/>
      <c r="BM855" s="65"/>
      <c r="BN855" s="65"/>
      <c r="BO855" s="65"/>
      <c r="BP855" s="65"/>
      <c r="BQ855" s="65"/>
      <c r="BR855" s="65"/>
      <c r="BS855" s="65"/>
      <c r="BT855" s="65"/>
      <c r="BU855" s="65"/>
      <c r="BV855" s="65"/>
      <c r="BW855" s="65"/>
    </row>
    <row r="856" spans="15:75" x14ac:dyDescent="0.25">
      <c r="O856" s="70"/>
      <c r="P856" s="70"/>
      <c r="Q856" s="70"/>
      <c r="R856" s="70"/>
      <c r="S856" s="70"/>
      <c r="T856" s="70"/>
      <c r="U856" s="70"/>
      <c r="V856" s="71">
        <v>0</v>
      </c>
      <c r="W856" s="66"/>
      <c r="X856" s="66"/>
      <c r="Y856" s="35">
        <f>IF(T856=Pomocný_list!$B$4,((W856/0.75)+X856),(W856)+X856*0.75)</f>
        <v>0</v>
      </c>
      <c r="Z856" s="66"/>
      <c r="AA856" s="67"/>
      <c r="AB856" s="69"/>
      <c r="AC856" s="69"/>
      <c r="AD856" s="33" t="str">
        <f si="54" t="shared"/>
        <v>Splněna</v>
      </c>
      <c r="AE856" s="34">
        <f si="57" t="shared"/>
        <v>0</v>
      </c>
      <c r="AF856" s="34">
        <f si="55" t="shared"/>
        <v>0</v>
      </c>
      <c r="AG856" s="65"/>
      <c r="AH856" s="65"/>
      <c r="AI856" s="65"/>
      <c r="AJ856" s="65"/>
      <c r="AK856" s="65"/>
      <c r="AL856" s="65"/>
      <c r="AM856" s="65"/>
      <c r="AN856" s="65"/>
      <c r="AO856" s="65"/>
      <c r="AP856" s="37" t="b">
        <f>IF(AD856="Nesplněna","Nezpůsobilé výdaje",IFERROR(IF(T856=Pomocný_list!$B$2,AF856*Pomocný_list!$C$2,IF(T856=Pomocný_list!$B$3,AF856*Pomocný_list!$C$3,IF(T856=Pomocný_list!$B$4,AF856*Pomocný_list!$C$4,IF(T856=Pomocný_list!$B$5,AF856*Pomocný_list!$C$5,IF(T856=Pomocný_list!$B$6,AF856*Pomocný_list!$C$6,IF(T856=Pomocný_list!$B$7,AF856*Pomocný_list!$C$7,IF(T856=Pomocný_list!$B$8,AF856*Pomocný_list!$C$8))))))),"Chybné údaje"))</f>
        <v>0</v>
      </c>
      <c r="AQ856" s="45">
        <f si="56" t="shared"/>
        <v>0</v>
      </c>
      <c r="AR856" s="63"/>
      <c r="AS856" s="63"/>
      <c r="AT856" s="64"/>
      <c r="AU856" s="65"/>
      <c r="AV856" s="65"/>
      <c r="AW856" s="65"/>
      <c r="AX856" s="65"/>
      <c r="AY856" s="65"/>
      <c r="AZ856" s="65"/>
      <c r="BA856" s="65"/>
      <c r="BB856" s="65"/>
      <c r="BC856" s="65"/>
      <c r="BD856" s="65"/>
      <c r="BE856" s="65"/>
      <c r="BF856" s="65"/>
      <c r="BG856" s="65"/>
      <c r="BH856" s="65"/>
      <c r="BI856" s="65"/>
      <c r="BJ856" s="65"/>
      <c r="BK856" s="65"/>
      <c r="BL856" s="65"/>
      <c r="BM856" s="65"/>
      <c r="BN856" s="65"/>
      <c r="BO856" s="65"/>
      <c r="BP856" s="65"/>
      <c r="BQ856" s="65"/>
      <c r="BR856" s="65"/>
      <c r="BS856" s="65"/>
      <c r="BT856" s="65"/>
      <c r="BU856" s="65"/>
      <c r="BV856" s="65"/>
      <c r="BW856" s="65"/>
    </row>
    <row r="857" spans="15:75" x14ac:dyDescent="0.25">
      <c r="O857" s="70"/>
      <c r="P857" s="70"/>
      <c r="Q857" s="70"/>
      <c r="R857" s="70"/>
      <c r="S857" s="70"/>
      <c r="T857" s="70"/>
      <c r="U857" s="70"/>
      <c r="V857" s="71">
        <v>0</v>
      </c>
      <c r="W857" s="66"/>
      <c r="X857" s="66"/>
      <c r="Y857" s="35">
        <f>IF(T857=Pomocný_list!$B$4,((W857/0.75)+X857),(W857)+X857*0.75)</f>
        <v>0</v>
      </c>
      <c r="Z857" s="66"/>
      <c r="AA857" s="67"/>
      <c r="AB857" s="69"/>
      <c r="AC857" s="69"/>
      <c r="AD857" s="33" t="str">
        <f si="54" t="shared"/>
        <v>Splněna</v>
      </c>
      <c r="AE857" s="34">
        <f si="57" t="shared"/>
        <v>0</v>
      </c>
      <c r="AF857" s="34">
        <f si="55" t="shared"/>
        <v>0</v>
      </c>
      <c r="AG857" s="65"/>
      <c r="AH857" s="65"/>
      <c r="AI857" s="65"/>
      <c r="AJ857" s="65"/>
      <c r="AK857" s="65"/>
      <c r="AL857" s="65"/>
      <c r="AM857" s="65"/>
      <c r="AN857" s="65"/>
      <c r="AO857" s="65"/>
      <c r="AP857" s="37" t="b">
        <f>IF(AD857="Nesplněna","Nezpůsobilé výdaje",IFERROR(IF(T857=Pomocný_list!$B$2,AF857*Pomocný_list!$C$2,IF(T857=Pomocný_list!$B$3,AF857*Pomocný_list!$C$3,IF(T857=Pomocný_list!$B$4,AF857*Pomocný_list!$C$4,IF(T857=Pomocný_list!$B$5,AF857*Pomocný_list!$C$5,IF(T857=Pomocný_list!$B$6,AF857*Pomocný_list!$C$6,IF(T857=Pomocný_list!$B$7,AF857*Pomocný_list!$C$7,IF(T857=Pomocný_list!$B$8,AF857*Pomocný_list!$C$8))))))),"Chybné údaje"))</f>
        <v>0</v>
      </c>
      <c r="AQ857" s="45">
        <f si="56" t="shared"/>
        <v>0</v>
      </c>
      <c r="AR857" s="63"/>
      <c r="AS857" s="63"/>
      <c r="AT857" s="64"/>
      <c r="AU857" s="65"/>
      <c r="AV857" s="65"/>
      <c r="AW857" s="65"/>
      <c r="AX857" s="65"/>
      <c r="AY857" s="65"/>
      <c r="AZ857" s="65"/>
      <c r="BA857" s="65"/>
      <c r="BB857" s="65"/>
      <c r="BC857" s="65"/>
      <c r="BD857" s="65"/>
      <c r="BE857" s="65"/>
      <c r="BF857" s="65"/>
      <c r="BG857" s="65"/>
      <c r="BH857" s="65"/>
      <c r="BI857" s="65"/>
      <c r="BJ857" s="65"/>
      <c r="BK857" s="65"/>
      <c r="BL857" s="65"/>
      <c r="BM857" s="65"/>
      <c r="BN857" s="65"/>
      <c r="BO857" s="65"/>
      <c r="BP857" s="65"/>
      <c r="BQ857" s="65"/>
      <c r="BR857" s="65"/>
      <c r="BS857" s="65"/>
      <c r="BT857" s="65"/>
      <c r="BU857" s="65"/>
      <c r="BV857" s="65"/>
      <c r="BW857" s="65"/>
    </row>
    <row r="858" spans="15:75" x14ac:dyDescent="0.25">
      <c r="O858" s="70"/>
      <c r="P858" s="70"/>
      <c r="Q858" s="70"/>
      <c r="R858" s="70"/>
      <c r="S858" s="70"/>
      <c r="T858" s="70"/>
      <c r="U858" s="70"/>
      <c r="V858" s="71">
        <v>0</v>
      </c>
      <c r="W858" s="66"/>
      <c r="X858" s="66"/>
      <c r="Y858" s="35">
        <f>IF(T858=Pomocný_list!$B$4,((W858/0.75)+X858),(W858)+X858*0.75)</f>
        <v>0</v>
      </c>
      <c r="Z858" s="66"/>
      <c r="AA858" s="67"/>
      <c r="AB858" s="69"/>
      <c r="AC858" s="69"/>
      <c r="AD858" s="33" t="str">
        <f si="54" t="shared"/>
        <v>Splněna</v>
      </c>
      <c r="AE858" s="34">
        <f si="57" t="shared"/>
        <v>0</v>
      </c>
      <c r="AF858" s="34">
        <f si="55" t="shared"/>
        <v>0</v>
      </c>
      <c r="AG858" s="65"/>
      <c r="AH858" s="65"/>
      <c r="AI858" s="65"/>
      <c r="AJ858" s="65"/>
      <c r="AK858" s="65"/>
      <c r="AL858" s="65"/>
      <c r="AM858" s="65"/>
      <c r="AN858" s="65"/>
      <c r="AO858" s="65"/>
      <c r="AP858" s="37" t="b">
        <f>IF(AD858="Nesplněna","Nezpůsobilé výdaje",IFERROR(IF(T858=Pomocný_list!$B$2,AF858*Pomocný_list!$C$2,IF(T858=Pomocný_list!$B$3,AF858*Pomocný_list!$C$3,IF(T858=Pomocný_list!$B$4,AF858*Pomocný_list!$C$4,IF(T858=Pomocný_list!$B$5,AF858*Pomocný_list!$C$5,IF(T858=Pomocný_list!$B$6,AF858*Pomocný_list!$C$6,IF(T858=Pomocný_list!$B$7,AF858*Pomocný_list!$C$7,IF(T858=Pomocný_list!$B$8,AF858*Pomocný_list!$C$8))))))),"Chybné údaje"))</f>
        <v>0</v>
      </c>
      <c r="AQ858" s="45">
        <f si="56" t="shared"/>
        <v>0</v>
      </c>
      <c r="AR858" s="63"/>
      <c r="AS858" s="63"/>
      <c r="AT858" s="64"/>
      <c r="AU858" s="65"/>
      <c r="AV858" s="65"/>
      <c r="AW858" s="65"/>
      <c r="AX858" s="65"/>
      <c r="AY858" s="65"/>
      <c r="AZ858" s="65"/>
      <c r="BA858" s="65"/>
      <c r="BB858" s="65"/>
      <c r="BC858" s="65"/>
      <c r="BD858" s="65"/>
      <c r="BE858" s="65"/>
      <c r="BF858" s="65"/>
      <c r="BG858" s="65"/>
      <c r="BH858" s="65"/>
      <c r="BI858" s="65"/>
      <c r="BJ858" s="65"/>
      <c r="BK858" s="65"/>
      <c r="BL858" s="65"/>
      <c r="BM858" s="65"/>
      <c r="BN858" s="65"/>
      <c r="BO858" s="65"/>
      <c r="BP858" s="65"/>
      <c r="BQ858" s="65"/>
      <c r="BR858" s="65"/>
      <c r="BS858" s="65"/>
      <c r="BT858" s="65"/>
      <c r="BU858" s="65"/>
      <c r="BV858" s="65"/>
      <c r="BW858" s="65"/>
    </row>
    <row r="859" spans="15:75" x14ac:dyDescent="0.25">
      <c r="O859" s="70"/>
      <c r="P859" s="70"/>
      <c r="Q859" s="70"/>
      <c r="R859" s="70"/>
      <c r="S859" s="70"/>
      <c r="T859" s="70"/>
      <c r="U859" s="70"/>
      <c r="V859" s="71">
        <v>0</v>
      </c>
      <c r="W859" s="66"/>
      <c r="X859" s="66"/>
      <c r="Y859" s="35">
        <f>IF(T859=Pomocný_list!$B$4,((W859/0.75)+X859),(W859)+X859*0.75)</f>
        <v>0</v>
      </c>
      <c r="Z859" s="66"/>
      <c r="AA859" s="67"/>
      <c r="AB859" s="69"/>
      <c r="AC859" s="69"/>
      <c r="AD859" s="33" t="str">
        <f si="54" t="shared"/>
        <v>Splněna</v>
      </c>
      <c r="AE859" s="34">
        <f si="57" t="shared"/>
        <v>0</v>
      </c>
      <c r="AF859" s="34">
        <f si="55" t="shared"/>
        <v>0</v>
      </c>
      <c r="AG859" s="65"/>
      <c r="AH859" s="65"/>
      <c r="AI859" s="65"/>
      <c r="AJ859" s="65"/>
      <c r="AK859" s="65"/>
      <c r="AL859" s="65"/>
      <c r="AM859" s="65"/>
      <c r="AN859" s="65"/>
      <c r="AO859" s="65"/>
      <c r="AP859" s="37" t="b">
        <f>IF(AD859="Nesplněna","Nezpůsobilé výdaje",IFERROR(IF(T859=Pomocný_list!$B$2,AF859*Pomocný_list!$C$2,IF(T859=Pomocný_list!$B$3,AF859*Pomocný_list!$C$3,IF(T859=Pomocný_list!$B$4,AF859*Pomocný_list!$C$4,IF(T859=Pomocný_list!$B$5,AF859*Pomocný_list!$C$5,IF(T859=Pomocný_list!$B$6,AF859*Pomocný_list!$C$6,IF(T859=Pomocný_list!$B$7,AF859*Pomocný_list!$C$7,IF(T859=Pomocný_list!$B$8,AF859*Pomocný_list!$C$8))))))),"Chybné údaje"))</f>
        <v>0</v>
      </c>
      <c r="AQ859" s="45">
        <f si="56" t="shared"/>
        <v>0</v>
      </c>
      <c r="AR859" s="63"/>
      <c r="AS859" s="63"/>
      <c r="AT859" s="64"/>
      <c r="AU859" s="65"/>
      <c r="AV859" s="65"/>
      <c r="AW859" s="65"/>
      <c r="AX859" s="65"/>
      <c r="AY859" s="65"/>
      <c r="AZ859" s="65"/>
      <c r="BA859" s="65"/>
      <c r="BB859" s="65"/>
      <c r="BC859" s="65"/>
      <c r="BD859" s="65"/>
      <c r="BE859" s="65"/>
      <c r="BF859" s="65"/>
      <c r="BG859" s="65"/>
      <c r="BH859" s="65"/>
      <c r="BI859" s="65"/>
      <c r="BJ859" s="65"/>
      <c r="BK859" s="65"/>
      <c r="BL859" s="65"/>
      <c r="BM859" s="65"/>
      <c r="BN859" s="65"/>
      <c r="BO859" s="65"/>
      <c r="BP859" s="65"/>
      <c r="BQ859" s="65"/>
      <c r="BR859" s="65"/>
      <c r="BS859" s="65"/>
      <c r="BT859" s="65"/>
      <c r="BU859" s="65"/>
      <c r="BV859" s="65"/>
      <c r="BW859" s="65"/>
    </row>
    <row r="860" spans="15:75" x14ac:dyDescent="0.25">
      <c r="O860" s="70"/>
      <c r="P860" s="70"/>
      <c r="Q860" s="70"/>
      <c r="R860" s="70"/>
      <c r="S860" s="70"/>
      <c r="T860" s="70"/>
      <c r="U860" s="70"/>
      <c r="V860" s="71">
        <v>0</v>
      </c>
      <c r="W860" s="66"/>
      <c r="X860" s="66"/>
      <c r="Y860" s="35">
        <f>IF(T860=Pomocný_list!$B$4,((W860/0.75)+X860),(W860)+X860*0.75)</f>
        <v>0</v>
      </c>
      <c r="Z860" s="66"/>
      <c r="AA860" s="67"/>
      <c r="AB860" s="69"/>
      <c r="AC860" s="69"/>
      <c r="AD860" s="33" t="str">
        <f si="54" t="shared"/>
        <v>Splněna</v>
      </c>
      <c r="AE860" s="34">
        <f si="57" t="shared"/>
        <v>0</v>
      </c>
      <c r="AF860" s="34">
        <f si="55" t="shared"/>
        <v>0</v>
      </c>
      <c r="AG860" s="65"/>
      <c r="AH860" s="65"/>
      <c r="AI860" s="65"/>
      <c r="AJ860" s="65"/>
      <c r="AK860" s="65"/>
      <c r="AL860" s="65"/>
      <c r="AM860" s="65"/>
      <c r="AN860" s="65"/>
      <c r="AO860" s="65"/>
      <c r="AP860" s="37" t="b">
        <f>IF(AD860="Nesplněna","Nezpůsobilé výdaje",IFERROR(IF(T860=Pomocný_list!$B$2,AF860*Pomocný_list!$C$2,IF(T860=Pomocný_list!$B$3,AF860*Pomocný_list!$C$3,IF(T860=Pomocný_list!$B$4,AF860*Pomocný_list!$C$4,IF(T860=Pomocný_list!$B$5,AF860*Pomocný_list!$C$5,IF(T860=Pomocný_list!$B$6,AF860*Pomocný_list!$C$6,IF(T860=Pomocný_list!$B$7,AF860*Pomocný_list!$C$7,IF(T860=Pomocný_list!$B$8,AF860*Pomocný_list!$C$8))))))),"Chybné údaje"))</f>
        <v>0</v>
      </c>
      <c r="AQ860" s="45">
        <f si="56" t="shared"/>
        <v>0</v>
      </c>
      <c r="AR860" s="63"/>
      <c r="AS860" s="63"/>
      <c r="AT860" s="64"/>
      <c r="AU860" s="65"/>
      <c r="AV860" s="65"/>
      <c r="AW860" s="65"/>
      <c r="AX860" s="65"/>
      <c r="AY860" s="65"/>
      <c r="AZ860" s="65"/>
      <c r="BA860" s="65"/>
      <c r="BB860" s="65"/>
      <c r="BC860" s="65"/>
      <c r="BD860" s="65"/>
      <c r="BE860" s="65"/>
      <c r="BF860" s="65"/>
      <c r="BG860" s="65"/>
      <c r="BH860" s="65"/>
      <c r="BI860" s="65"/>
      <c r="BJ860" s="65"/>
      <c r="BK860" s="65"/>
      <c r="BL860" s="65"/>
      <c r="BM860" s="65"/>
      <c r="BN860" s="65"/>
      <c r="BO860" s="65"/>
      <c r="BP860" s="65"/>
      <c r="BQ860" s="65"/>
      <c r="BR860" s="65"/>
      <c r="BS860" s="65"/>
      <c r="BT860" s="65"/>
      <c r="BU860" s="65"/>
      <c r="BV860" s="65"/>
      <c r="BW860" s="65"/>
    </row>
    <row r="861" spans="15:75" x14ac:dyDescent="0.25">
      <c r="O861" s="70"/>
      <c r="P861" s="70"/>
      <c r="Q861" s="70"/>
      <c r="R861" s="70"/>
      <c r="S861" s="70"/>
      <c r="T861" s="70"/>
      <c r="U861" s="70"/>
      <c r="V861" s="71">
        <v>0</v>
      </c>
      <c r="W861" s="66"/>
      <c r="X861" s="66"/>
      <c r="Y861" s="35">
        <f>IF(T861=Pomocný_list!$B$4,((W861/0.75)+X861),(W861)+X861*0.75)</f>
        <v>0</v>
      </c>
      <c r="Z861" s="66"/>
      <c r="AA861" s="67"/>
      <c r="AB861" s="69"/>
      <c r="AC861" s="69"/>
      <c r="AD861" s="33" t="str">
        <f si="54" t="shared"/>
        <v>Splněna</v>
      </c>
      <c r="AE861" s="34">
        <f si="57" t="shared"/>
        <v>0</v>
      </c>
      <c r="AF861" s="34">
        <f si="55" t="shared"/>
        <v>0</v>
      </c>
      <c r="AG861" s="65"/>
      <c r="AH861" s="65"/>
      <c r="AI861" s="65"/>
      <c r="AJ861" s="65"/>
      <c r="AK861" s="65"/>
      <c r="AL861" s="65"/>
      <c r="AM861" s="65"/>
      <c r="AN861" s="65"/>
      <c r="AO861" s="65"/>
      <c r="AP861" s="37" t="b">
        <f>IF(AD861="Nesplněna","Nezpůsobilé výdaje",IFERROR(IF(T861=Pomocný_list!$B$2,AF861*Pomocný_list!$C$2,IF(T861=Pomocný_list!$B$3,AF861*Pomocný_list!$C$3,IF(T861=Pomocný_list!$B$4,AF861*Pomocný_list!$C$4,IF(T861=Pomocný_list!$B$5,AF861*Pomocný_list!$C$5,IF(T861=Pomocný_list!$B$6,AF861*Pomocný_list!$C$6,IF(T861=Pomocný_list!$B$7,AF861*Pomocný_list!$C$7,IF(T861=Pomocný_list!$B$8,AF861*Pomocný_list!$C$8))))))),"Chybné údaje"))</f>
        <v>0</v>
      </c>
      <c r="AQ861" s="45">
        <f si="56" t="shared"/>
        <v>0</v>
      </c>
      <c r="AR861" s="63"/>
      <c r="AS861" s="63"/>
      <c r="AT861" s="64"/>
      <c r="AU861" s="65"/>
      <c r="AV861" s="65"/>
      <c r="AW861" s="65"/>
      <c r="AX861" s="65"/>
      <c r="AY861" s="65"/>
      <c r="AZ861" s="65"/>
      <c r="BA861" s="65"/>
      <c r="BB861" s="65"/>
      <c r="BC861" s="65"/>
      <c r="BD861" s="65"/>
      <c r="BE861" s="65"/>
      <c r="BF861" s="65"/>
      <c r="BG861" s="65"/>
      <c r="BH861" s="65"/>
      <c r="BI861" s="65"/>
      <c r="BJ861" s="65"/>
      <c r="BK861" s="65"/>
      <c r="BL861" s="65"/>
      <c r="BM861" s="65"/>
      <c r="BN861" s="65"/>
      <c r="BO861" s="65"/>
      <c r="BP861" s="65"/>
      <c r="BQ861" s="65"/>
      <c r="BR861" s="65"/>
      <c r="BS861" s="65"/>
      <c r="BT861" s="65"/>
      <c r="BU861" s="65"/>
      <c r="BV861" s="65"/>
      <c r="BW861" s="65"/>
    </row>
    <row r="862" spans="15:75" x14ac:dyDescent="0.25">
      <c r="O862" s="70"/>
      <c r="P862" s="70"/>
      <c r="Q862" s="70"/>
      <c r="R862" s="70"/>
      <c r="S862" s="70"/>
      <c r="T862" s="70"/>
      <c r="U862" s="70"/>
      <c r="V862" s="71">
        <v>0</v>
      </c>
      <c r="W862" s="66"/>
      <c r="X862" s="66"/>
      <c r="Y862" s="35">
        <f>IF(T862=Pomocný_list!$B$4,((W862/0.75)+X862),(W862)+X862*0.75)</f>
        <v>0</v>
      </c>
      <c r="Z862" s="66"/>
      <c r="AA862" s="67"/>
      <c r="AB862" s="69"/>
      <c r="AC862" s="69"/>
      <c r="AD862" s="33" t="str">
        <f si="54" t="shared"/>
        <v>Splněna</v>
      </c>
      <c r="AE862" s="34">
        <f si="57" t="shared"/>
        <v>0</v>
      </c>
      <c r="AF862" s="34">
        <f si="55" t="shared"/>
        <v>0</v>
      </c>
      <c r="AG862" s="65"/>
      <c r="AH862" s="65"/>
      <c r="AI862" s="65"/>
      <c r="AJ862" s="65"/>
      <c r="AK862" s="65"/>
      <c r="AL862" s="65"/>
      <c r="AM862" s="65"/>
      <c r="AN862" s="65"/>
      <c r="AO862" s="65"/>
      <c r="AP862" s="37" t="b">
        <f>IF(AD862="Nesplněna","Nezpůsobilé výdaje",IFERROR(IF(T862=Pomocný_list!$B$2,AF862*Pomocný_list!$C$2,IF(T862=Pomocný_list!$B$3,AF862*Pomocný_list!$C$3,IF(T862=Pomocný_list!$B$4,AF862*Pomocný_list!$C$4,IF(T862=Pomocný_list!$B$5,AF862*Pomocný_list!$C$5,IF(T862=Pomocný_list!$B$6,AF862*Pomocný_list!$C$6,IF(T862=Pomocný_list!$B$7,AF862*Pomocný_list!$C$7,IF(T862=Pomocný_list!$B$8,AF862*Pomocný_list!$C$8))))))),"Chybné údaje"))</f>
        <v>0</v>
      </c>
      <c r="AQ862" s="45">
        <f si="56" t="shared"/>
        <v>0</v>
      </c>
      <c r="AR862" s="63"/>
      <c r="AS862" s="63"/>
      <c r="AT862" s="64"/>
      <c r="AU862" s="65"/>
      <c r="AV862" s="65"/>
      <c r="AW862" s="65"/>
      <c r="AX862" s="65"/>
      <c r="AY862" s="65"/>
      <c r="AZ862" s="65"/>
      <c r="BA862" s="65"/>
      <c r="BB862" s="65"/>
      <c r="BC862" s="65"/>
      <c r="BD862" s="65"/>
      <c r="BE862" s="65"/>
      <c r="BF862" s="65"/>
      <c r="BG862" s="65"/>
      <c r="BH862" s="65"/>
      <c r="BI862" s="65"/>
      <c r="BJ862" s="65"/>
      <c r="BK862" s="65"/>
      <c r="BL862" s="65"/>
      <c r="BM862" s="65"/>
      <c r="BN862" s="65"/>
      <c r="BO862" s="65"/>
      <c r="BP862" s="65"/>
      <c r="BQ862" s="65"/>
      <c r="BR862" s="65"/>
      <c r="BS862" s="65"/>
      <c r="BT862" s="65"/>
      <c r="BU862" s="65"/>
      <c r="BV862" s="65"/>
      <c r="BW862" s="65"/>
    </row>
    <row r="863" spans="15:75" x14ac:dyDescent="0.25">
      <c r="O863" s="70"/>
      <c r="P863" s="70"/>
      <c r="Q863" s="70"/>
      <c r="R863" s="70"/>
      <c r="S863" s="70"/>
      <c r="T863" s="70"/>
      <c r="U863" s="70"/>
      <c r="V863" s="71">
        <v>0</v>
      </c>
      <c r="W863" s="66"/>
      <c r="X863" s="66"/>
      <c r="Y863" s="35">
        <f>IF(T863=Pomocný_list!$B$4,((W863/0.75)+X863),(W863)+X863*0.75)</f>
        <v>0</v>
      </c>
      <c r="Z863" s="66"/>
      <c r="AA863" s="67"/>
      <c r="AB863" s="69"/>
      <c r="AC863" s="69"/>
      <c r="AD863" s="33" t="str">
        <f si="54" t="shared"/>
        <v>Splněna</v>
      </c>
      <c r="AE863" s="34">
        <f si="57" t="shared"/>
        <v>0</v>
      </c>
      <c r="AF863" s="34">
        <f si="55" t="shared"/>
        <v>0</v>
      </c>
      <c r="AG863" s="65"/>
      <c r="AH863" s="65"/>
      <c r="AI863" s="65"/>
      <c r="AJ863" s="65"/>
      <c r="AK863" s="65"/>
      <c r="AL863" s="65"/>
      <c r="AM863" s="65"/>
      <c r="AN863" s="65"/>
      <c r="AO863" s="65"/>
      <c r="AP863" s="37" t="b">
        <f>IF(AD863="Nesplněna","Nezpůsobilé výdaje",IFERROR(IF(T863=Pomocný_list!$B$2,AF863*Pomocný_list!$C$2,IF(T863=Pomocný_list!$B$3,AF863*Pomocný_list!$C$3,IF(T863=Pomocný_list!$B$4,AF863*Pomocný_list!$C$4,IF(T863=Pomocný_list!$B$5,AF863*Pomocný_list!$C$5,IF(T863=Pomocný_list!$B$6,AF863*Pomocný_list!$C$6,IF(T863=Pomocný_list!$B$7,AF863*Pomocný_list!$C$7,IF(T863=Pomocný_list!$B$8,AF863*Pomocný_list!$C$8))))))),"Chybné údaje"))</f>
        <v>0</v>
      </c>
      <c r="AQ863" s="45">
        <f si="56" t="shared"/>
        <v>0</v>
      </c>
      <c r="AR863" s="63"/>
      <c r="AS863" s="63"/>
      <c r="AT863" s="64"/>
      <c r="AU863" s="65"/>
      <c r="AV863" s="65"/>
      <c r="AW863" s="65"/>
      <c r="AX863" s="65"/>
      <c r="AY863" s="65"/>
      <c r="AZ863" s="65"/>
      <c r="BA863" s="65"/>
      <c r="BB863" s="65"/>
      <c r="BC863" s="65"/>
      <c r="BD863" s="65"/>
      <c r="BE863" s="65"/>
      <c r="BF863" s="65"/>
      <c r="BG863" s="65"/>
      <c r="BH863" s="65"/>
      <c r="BI863" s="65"/>
      <c r="BJ863" s="65"/>
      <c r="BK863" s="65"/>
      <c r="BL863" s="65"/>
      <c r="BM863" s="65"/>
      <c r="BN863" s="65"/>
      <c r="BO863" s="65"/>
      <c r="BP863" s="65"/>
      <c r="BQ863" s="65"/>
      <c r="BR863" s="65"/>
      <c r="BS863" s="65"/>
      <c r="BT863" s="65"/>
      <c r="BU863" s="65"/>
      <c r="BV863" s="65"/>
      <c r="BW863" s="65"/>
    </row>
    <row r="864" spans="15:75" x14ac:dyDescent="0.25">
      <c r="O864" s="70"/>
      <c r="P864" s="70"/>
      <c r="Q864" s="70"/>
      <c r="R864" s="70"/>
      <c r="S864" s="70"/>
      <c r="T864" s="70"/>
      <c r="U864" s="70"/>
      <c r="V864" s="71">
        <v>0</v>
      </c>
      <c r="W864" s="66"/>
      <c r="X864" s="66"/>
      <c r="Y864" s="35">
        <f>IF(T864=Pomocný_list!$B$4,((W864/0.75)+X864),(W864)+X864*0.75)</f>
        <v>0</v>
      </c>
      <c r="Z864" s="66"/>
      <c r="AA864" s="67"/>
      <c r="AB864" s="69"/>
      <c r="AC864" s="69"/>
      <c r="AD864" s="33" t="str">
        <f si="54" t="shared"/>
        <v>Splněna</v>
      </c>
      <c r="AE864" s="34">
        <f si="57" t="shared"/>
        <v>0</v>
      </c>
      <c r="AF864" s="34">
        <f si="55" t="shared"/>
        <v>0</v>
      </c>
      <c r="AG864" s="65"/>
      <c r="AH864" s="65"/>
      <c r="AI864" s="65"/>
      <c r="AJ864" s="65"/>
      <c r="AK864" s="65"/>
      <c r="AL864" s="65"/>
      <c r="AM864" s="65"/>
      <c r="AN864" s="65"/>
      <c r="AO864" s="65"/>
      <c r="AP864" s="37" t="b">
        <f>IF(AD864="Nesplněna","Nezpůsobilé výdaje",IFERROR(IF(T864=Pomocný_list!$B$2,AF864*Pomocný_list!$C$2,IF(T864=Pomocný_list!$B$3,AF864*Pomocný_list!$C$3,IF(T864=Pomocný_list!$B$4,AF864*Pomocný_list!$C$4,IF(T864=Pomocný_list!$B$5,AF864*Pomocný_list!$C$5,IF(T864=Pomocný_list!$B$6,AF864*Pomocný_list!$C$6,IF(T864=Pomocný_list!$B$7,AF864*Pomocný_list!$C$7,IF(T864=Pomocný_list!$B$8,AF864*Pomocný_list!$C$8))))))),"Chybné údaje"))</f>
        <v>0</v>
      </c>
      <c r="AQ864" s="45">
        <f si="56" t="shared"/>
        <v>0</v>
      </c>
      <c r="AR864" s="63"/>
      <c r="AS864" s="63"/>
      <c r="AT864" s="64"/>
      <c r="AU864" s="65"/>
      <c r="AV864" s="65"/>
      <c r="AW864" s="65"/>
      <c r="AX864" s="65"/>
      <c r="AY864" s="65"/>
      <c r="AZ864" s="65"/>
      <c r="BA864" s="65"/>
      <c r="BB864" s="65"/>
      <c r="BC864" s="65"/>
      <c r="BD864" s="65"/>
      <c r="BE864" s="65"/>
      <c r="BF864" s="65"/>
      <c r="BG864" s="65"/>
      <c r="BH864" s="65"/>
      <c r="BI864" s="65"/>
      <c r="BJ864" s="65"/>
      <c r="BK864" s="65"/>
      <c r="BL864" s="65"/>
      <c r="BM864" s="65"/>
      <c r="BN864" s="65"/>
      <c r="BO864" s="65"/>
      <c r="BP864" s="65"/>
      <c r="BQ864" s="65"/>
      <c r="BR864" s="65"/>
      <c r="BS864" s="65"/>
      <c r="BT864" s="65"/>
      <c r="BU864" s="65"/>
      <c r="BV864" s="65"/>
      <c r="BW864" s="65"/>
    </row>
    <row r="865" spans="15:75" x14ac:dyDescent="0.25">
      <c r="O865" s="70"/>
      <c r="P865" s="70"/>
      <c r="Q865" s="70"/>
      <c r="R865" s="70"/>
      <c r="S865" s="70"/>
      <c r="T865" s="70"/>
      <c r="U865" s="70"/>
      <c r="V865" s="71">
        <v>0</v>
      </c>
      <c r="W865" s="66"/>
      <c r="X865" s="66"/>
      <c r="Y865" s="35">
        <f>IF(T865=Pomocný_list!$B$4,((W865/0.75)+X865),(W865)+X865*0.75)</f>
        <v>0</v>
      </c>
      <c r="Z865" s="66"/>
      <c r="AA865" s="67"/>
      <c r="AB865" s="69"/>
      <c r="AC865" s="69"/>
      <c r="AD865" s="33" t="str">
        <f si="54" t="shared"/>
        <v>Splněna</v>
      </c>
      <c r="AE865" s="34">
        <f si="57" t="shared"/>
        <v>0</v>
      </c>
      <c r="AF865" s="34">
        <f si="55" t="shared"/>
        <v>0</v>
      </c>
      <c r="AG865" s="65"/>
      <c r="AH865" s="65"/>
      <c r="AI865" s="65"/>
      <c r="AJ865" s="65"/>
      <c r="AK865" s="65"/>
      <c r="AL865" s="65"/>
      <c r="AM865" s="65"/>
      <c r="AN865" s="65"/>
      <c r="AO865" s="65"/>
      <c r="AP865" s="37" t="b">
        <f>IF(AD865="Nesplněna","Nezpůsobilé výdaje",IFERROR(IF(T865=Pomocný_list!$B$2,AF865*Pomocný_list!$C$2,IF(T865=Pomocný_list!$B$3,AF865*Pomocný_list!$C$3,IF(T865=Pomocný_list!$B$4,AF865*Pomocný_list!$C$4,IF(T865=Pomocný_list!$B$5,AF865*Pomocný_list!$C$5,IF(T865=Pomocný_list!$B$6,AF865*Pomocný_list!$C$6,IF(T865=Pomocný_list!$B$7,AF865*Pomocný_list!$C$7,IF(T865=Pomocný_list!$B$8,AF865*Pomocný_list!$C$8))))))),"Chybné údaje"))</f>
        <v>0</v>
      </c>
      <c r="AQ865" s="45">
        <f si="56" t="shared"/>
        <v>0</v>
      </c>
      <c r="AR865" s="63"/>
      <c r="AS865" s="63"/>
      <c r="AT865" s="64"/>
      <c r="AU865" s="65"/>
      <c r="AV865" s="65"/>
      <c r="AW865" s="65"/>
      <c r="AX865" s="65"/>
      <c r="AY865" s="65"/>
      <c r="AZ865" s="65"/>
      <c r="BA865" s="65"/>
      <c r="BB865" s="65"/>
      <c r="BC865" s="65"/>
      <c r="BD865" s="65"/>
      <c r="BE865" s="65"/>
      <c r="BF865" s="65"/>
      <c r="BG865" s="65"/>
      <c r="BH865" s="65"/>
      <c r="BI865" s="65"/>
      <c r="BJ865" s="65"/>
      <c r="BK865" s="65"/>
      <c r="BL865" s="65"/>
      <c r="BM865" s="65"/>
      <c r="BN865" s="65"/>
      <c r="BO865" s="65"/>
      <c r="BP865" s="65"/>
      <c r="BQ865" s="65"/>
      <c r="BR865" s="65"/>
      <c r="BS865" s="65"/>
      <c r="BT865" s="65"/>
      <c r="BU865" s="65"/>
      <c r="BV865" s="65"/>
      <c r="BW865" s="65"/>
    </row>
    <row r="866" spans="15:75" x14ac:dyDescent="0.25">
      <c r="O866" s="70"/>
      <c r="P866" s="70"/>
      <c r="Q866" s="70"/>
      <c r="R866" s="70"/>
      <c r="S866" s="70"/>
      <c r="T866" s="70"/>
      <c r="U866" s="70"/>
      <c r="V866" s="71">
        <v>0</v>
      </c>
      <c r="W866" s="66"/>
      <c r="X866" s="66"/>
      <c r="Y866" s="35">
        <f>IF(T866=Pomocný_list!$B$4,((W866/0.75)+X866),(W866)+X866*0.75)</f>
        <v>0</v>
      </c>
      <c r="Z866" s="66"/>
      <c r="AA866" s="67"/>
      <c r="AB866" s="69"/>
      <c r="AC866" s="69"/>
      <c r="AD866" s="33" t="str">
        <f si="54" t="shared"/>
        <v>Splněna</v>
      </c>
      <c r="AE866" s="34">
        <f si="57" t="shared"/>
        <v>0</v>
      </c>
      <c r="AF866" s="34">
        <f si="55" t="shared"/>
        <v>0</v>
      </c>
      <c r="AG866" s="65"/>
      <c r="AH866" s="65"/>
      <c r="AI866" s="65"/>
      <c r="AJ866" s="65"/>
      <c r="AK866" s="65"/>
      <c r="AL866" s="65"/>
      <c r="AM866" s="65"/>
      <c r="AN866" s="65"/>
      <c r="AO866" s="65"/>
      <c r="AP866" s="37" t="b">
        <f>IF(AD866="Nesplněna","Nezpůsobilé výdaje",IFERROR(IF(T866=Pomocný_list!$B$2,AF866*Pomocný_list!$C$2,IF(T866=Pomocný_list!$B$3,AF866*Pomocný_list!$C$3,IF(T866=Pomocný_list!$B$4,AF866*Pomocný_list!$C$4,IF(T866=Pomocný_list!$B$5,AF866*Pomocný_list!$C$5,IF(T866=Pomocný_list!$B$6,AF866*Pomocný_list!$C$6,IF(T866=Pomocný_list!$B$7,AF866*Pomocný_list!$C$7,IF(T866=Pomocný_list!$B$8,AF866*Pomocný_list!$C$8))))))),"Chybné údaje"))</f>
        <v>0</v>
      </c>
      <c r="AQ866" s="45">
        <f si="56" t="shared"/>
        <v>0</v>
      </c>
      <c r="AR866" s="63"/>
      <c r="AS866" s="63"/>
      <c r="AT866" s="64"/>
      <c r="AU866" s="65"/>
      <c r="AV866" s="65"/>
      <c r="AW866" s="65"/>
      <c r="AX866" s="65"/>
      <c r="AY866" s="65"/>
      <c r="AZ866" s="65"/>
      <c r="BA866" s="65"/>
      <c r="BB866" s="65"/>
      <c r="BC866" s="65"/>
      <c r="BD866" s="65"/>
      <c r="BE866" s="65"/>
      <c r="BF866" s="65"/>
      <c r="BG866" s="65"/>
      <c r="BH866" s="65"/>
      <c r="BI866" s="65"/>
      <c r="BJ866" s="65"/>
      <c r="BK866" s="65"/>
      <c r="BL866" s="65"/>
      <c r="BM866" s="65"/>
      <c r="BN866" s="65"/>
      <c r="BO866" s="65"/>
      <c r="BP866" s="65"/>
      <c r="BQ866" s="65"/>
      <c r="BR866" s="65"/>
      <c r="BS866" s="65"/>
      <c r="BT866" s="65"/>
      <c r="BU866" s="65"/>
      <c r="BV866" s="65"/>
      <c r="BW866" s="65"/>
    </row>
    <row r="867" spans="15:75" x14ac:dyDescent="0.25">
      <c r="O867" s="70"/>
      <c r="P867" s="70"/>
      <c r="Q867" s="70"/>
      <c r="R867" s="70"/>
      <c r="S867" s="70"/>
      <c r="T867" s="70"/>
      <c r="U867" s="70"/>
      <c r="V867" s="71">
        <v>0</v>
      </c>
      <c r="W867" s="66"/>
      <c r="X867" s="66"/>
      <c r="Y867" s="35">
        <f>IF(T867=Pomocný_list!$B$4,((W867/0.75)+X867),(W867)+X867*0.75)</f>
        <v>0</v>
      </c>
      <c r="Z867" s="66"/>
      <c r="AA867" s="67"/>
      <c r="AB867" s="69"/>
      <c r="AC867" s="69"/>
      <c r="AD867" s="33" t="str">
        <f si="54" t="shared"/>
        <v>Splněna</v>
      </c>
      <c r="AE867" s="34">
        <f si="57" t="shared"/>
        <v>0</v>
      </c>
      <c r="AF867" s="34">
        <f si="55" t="shared"/>
        <v>0</v>
      </c>
      <c r="AG867" s="65"/>
      <c r="AH867" s="65"/>
      <c r="AI867" s="65"/>
      <c r="AJ867" s="65"/>
      <c r="AK867" s="65"/>
      <c r="AL867" s="65"/>
      <c r="AM867" s="65"/>
      <c r="AN867" s="65"/>
      <c r="AO867" s="65"/>
      <c r="AP867" s="37" t="b">
        <f>IF(AD867="Nesplněna","Nezpůsobilé výdaje",IFERROR(IF(T867=Pomocný_list!$B$2,AF867*Pomocný_list!$C$2,IF(T867=Pomocný_list!$B$3,AF867*Pomocný_list!$C$3,IF(T867=Pomocný_list!$B$4,AF867*Pomocný_list!$C$4,IF(T867=Pomocný_list!$B$5,AF867*Pomocný_list!$C$5,IF(T867=Pomocný_list!$B$6,AF867*Pomocný_list!$C$6,IF(T867=Pomocný_list!$B$7,AF867*Pomocný_list!$C$7,IF(T867=Pomocný_list!$B$8,AF867*Pomocný_list!$C$8))))))),"Chybné údaje"))</f>
        <v>0</v>
      </c>
      <c r="AQ867" s="45">
        <f si="56" t="shared"/>
        <v>0</v>
      </c>
      <c r="AR867" s="63"/>
      <c r="AS867" s="63"/>
      <c r="AT867" s="64"/>
      <c r="AU867" s="65"/>
      <c r="AV867" s="65"/>
      <c r="AW867" s="65"/>
      <c r="AX867" s="65"/>
      <c r="AY867" s="65"/>
      <c r="AZ867" s="65"/>
      <c r="BA867" s="65"/>
      <c r="BB867" s="65"/>
      <c r="BC867" s="65"/>
      <c r="BD867" s="65"/>
      <c r="BE867" s="65"/>
      <c r="BF867" s="65"/>
      <c r="BG867" s="65"/>
      <c r="BH867" s="65"/>
      <c r="BI867" s="65"/>
      <c r="BJ867" s="65"/>
      <c r="BK867" s="65"/>
      <c r="BL867" s="65"/>
      <c r="BM867" s="65"/>
      <c r="BN867" s="65"/>
      <c r="BO867" s="65"/>
      <c r="BP867" s="65"/>
      <c r="BQ867" s="65"/>
      <c r="BR867" s="65"/>
      <c r="BS867" s="65"/>
      <c r="BT867" s="65"/>
      <c r="BU867" s="65"/>
      <c r="BV867" s="65"/>
      <c r="BW867" s="65"/>
    </row>
    <row r="868" spans="15:75" x14ac:dyDescent="0.25">
      <c r="O868" s="70"/>
      <c r="P868" s="70"/>
      <c r="Q868" s="70"/>
      <c r="R868" s="70"/>
      <c r="S868" s="70"/>
      <c r="T868" s="70"/>
      <c r="U868" s="70"/>
      <c r="V868" s="71">
        <v>0</v>
      </c>
      <c r="W868" s="66"/>
      <c r="X868" s="66"/>
      <c r="Y868" s="35">
        <f>IF(T868=Pomocný_list!$B$4,((W868/0.75)+X868),(W868)+X868*0.75)</f>
        <v>0</v>
      </c>
      <c r="Z868" s="66"/>
      <c r="AA868" s="67"/>
      <c r="AB868" s="69"/>
      <c r="AC868" s="69"/>
      <c r="AD868" s="33" t="str">
        <f ref="AD868:AD931" si="58" t="shared">IF(AE868&gt;=Y868*0.7,"Splněna","Nesplněna")</f>
        <v>Splněna</v>
      </c>
      <c r="AE868" s="34">
        <f si="57" t="shared"/>
        <v>0</v>
      </c>
      <c r="AF868" s="34">
        <f ref="AF868:AF931" si="59" t="shared">IF(SUM(AG868:AO868)&lt;=Z868,SUM(AG868:AO868)-AR868,"Překročeno")</f>
        <v>0</v>
      </c>
      <c r="AG868" s="65"/>
      <c r="AH868" s="65"/>
      <c r="AI868" s="65"/>
      <c r="AJ868" s="65"/>
      <c r="AK868" s="65"/>
      <c r="AL868" s="65"/>
      <c r="AM868" s="65"/>
      <c r="AN868" s="65"/>
      <c r="AO868" s="65"/>
      <c r="AP868" s="37" t="b">
        <f>IF(AD868="Nesplněna","Nezpůsobilé výdaje",IFERROR(IF(T868=Pomocný_list!$B$2,AF868*Pomocný_list!$C$2,IF(T868=Pomocný_list!$B$3,AF868*Pomocný_list!$C$3,IF(T868=Pomocný_list!$B$4,AF868*Pomocný_list!$C$4,IF(T868=Pomocný_list!$B$5,AF868*Pomocný_list!$C$5,IF(T868=Pomocný_list!$B$6,AF868*Pomocný_list!$C$6,IF(T868=Pomocný_list!$B$7,AF868*Pomocný_list!$C$7,IF(T868=Pomocný_list!$B$8,AF868*Pomocný_list!$C$8))))))),"Chybné údaje"))</f>
        <v>0</v>
      </c>
      <c r="AQ868" s="45">
        <f ref="AQ868:AQ931" si="60" t="shared">IFERROR(AP868/100*$D$28,"Chybné údaje")</f>
        <v>0</v>
      </c>
      <c r="AR868" s="63"/>
      <c r="AS868" s="63"/>
      <c r="AT868" s="64"/>
      <c r="AU868" s="65"/>
      <c r="AV868" s="65"/>
      <c r="AW868" s="65"/>
      <c r="AX868" s="65"/>
      <c r="AY868" s="65"/>
      <c r="AZ868" s="65"/>
      <c r="BA868" s="65"/>
      <c r="BB868" s="65"/>
      <c r="BC868" s="65"/>
      <c r="BD868" s="65"/>
      <c r="BE868" s="65"/>
      <c r="BF868" s="65"/>
      <c r="BG868" s="65"/>
      <c r="BH868" s="65"/>
      <c r="BI868" s="65"/>
      <c r="BJ868" s="65"/>
      <c r="BK868" s="65"/>
      <c r="BL868" s="65"/>
      <c r="BM868" s="65"/>
      <c r="BN868" s="65"/>
      <c r="BO868" s="65"/>
      <c r="BP868" s="65"/>
      <c r="BQ868" s="65"/>
      <c r="BR868" s="65"/>
      <c r="BS868" s="65"/>
      <c r="BT868" s="65"/>
      <c r="BU868" s="65"/>
      <c r="BV868" s="65"/>
      <c r="BW868" s="65"/>
    </row>
    <row r="869" spans="15:75" x14ac:dyDescent="0.25">
      <c r="O869" s="70"/>
      <c r="P869" s="70"/>
      <c r="Q869" s="70"/>
      <c r="R869" s="70"/>
      <c r="S869" s="70"/>
      <c r="T869" s="70"/>
      <c r="U869" s="70"/>
      <c r="V869" s="71">
        <v>0</v>
      </c>
      <c r="W869" s="66"/>
      <c r="X869" s="66"/>
      <c r="Y869" s="35">
        <f>IF(T869=Pomocný_list!$B$4,((W869/0.75)+X869),(W869)+X869*0.75)</f>
        <v>0</v>
      </c>
      <c r="Z869" s="66"/>
      <c r="AA869" s="67"/>
      <c r="AB869" s="69"/>
      <c r="AC869" s="69"/>
      <c r="AD869" s="33" t="str">
        <f si="58" t="shared"/>
        <v>Splněna</v>
      </c>
      <c r="AE869" s="34">
        <f si="57" t="shared"/>
        <v>0</v>
      </c>
      <c r="AF869" s="34">
        <f si="59" t="shared"/>
        <v>0</v>
      </c>
      <c r="AG869" s="65"/>
      <c r="AH869" s="65"/>
      <c r="AI869" s="65"/>
      <c r="AJ869" s="65"/>
      <c r="AK869" s="65"/>
      <c r="AL869" s="65"/>
      <c r="AM869" s="65"/>
      <c r="AN869" s="65"/>
      <c r="AO869" s="65"/>
      <c r="AP869" s="37" t="b">
        <f>IF(AD869="Nesplněna","Nezpůsobilé výdaje",IFERROR(IF(T869=Pomocný_list!$B$2,AF869*Pomocný_list!$C$2,IF(T869=Pomocný_list!$B$3,AF869*Pomocný_list!$C$3,IF(T869=Pomocný_list!$B$4,AF869*Pomocný_list!$C$4,IF(T869=Pomocný_list!$B$5,AF869*Pomocný_list!$C$5,IF(T869=Pomocný_list!$B$6,AF869*Pomocný_list!$C$6,IF(T869=Pomocný_list!$B$7,AF869*Pomocný_list!$C$7,IF(T869=Pomocný_list!$B$8,AF869*Pomocný_list!$C$8))))))),"Chybné údaje"))</f>
        <v>0</v>
      </c>
      <c r="AQ869" s="45">
        <f si="60" t="shared"/>
        <v>0</v>
      </c>
      <c r="AR869" s="63"/>
      <c r="AS869" s="63"/>
      <c r="AT869" s="64"/>
      <c r="AU869" s="65"/>
      <c r="AV869" s="65"/>
      <c r="AW869" s="65"/>
      <c r="AX869" s="65"/>
      <c r="AY869" s="65"/>
      <c r="AZ869" s="65"/>
      <c r="BA869" s="65"/>
      <c r="BB869" s="65"/>
      <c r="BC869" s="65"/>
      <c r="BD869" s="65"/>
      <c r="BE869" s="65"/>
      <c r="BF869" s="65"/>
      <c r="BG869" s="65"/>
      <c r="BH869" s="65"/>
      <c r="BI869" s="65"/>
      <c r="BJ869" s="65"/>
      <c r="BK869" s="65"/>
      <c r="BL869" s="65"/>
      <c r="BM869" s="65"/>
      <c r="BN869" s="65"/>
      <c r="BO869" s="65"/>
      <c r="BP869" s="65"/>
      <c r="BQ869" s="65"/>
      <c r="BR869" s="65"/>
      <c r="BS869" s="65"/>
      <c r="BT869" s="65"/>
      <c r="BU869" s="65"/>
      <c r="BV869" s="65"/>
      <c r="BW869" s="65"/>
    </row>
    <row r="870" spans="15:75" x14ac:dyDescent="0.25">
      <c r="O870" s="70"/>
      <c r="P870" s="70"/>
      <c r="Q870" s="70"/>
      <c r="R870" s="70"/>
      <c r="S870" s="70"/>
      <c r="T870" s="70"/>
      <c r="U870" s="70"/>
      <c r="V870" s="71">
        <v>0</v>
      </c>
      <c r="W870" s="66"/>
      <c r="X870" s="66"/>
      <c r="Y870" s="35">
        <f>IF(T870=Pomocný_list!$B$4,((W870/0.75)+X870),(W870)+X870*0.75)</f>
        <v>0</v>
      </c>
      <c r="Z870" s="66"/>
      <c r="AA870" s="67"/>
      <c r="AB870" s="69"/>
      <c r="AC870" s="69"/>
      <c r="AD870" s="33" t="str">
        <f si="58" t="shared"/>
        <v>Splněna</v>
      </c>
      <c r="AE870" s="34">
        <f si="57" t="shared"/>
        <v>0</v>
      </c>
      <c r="AF870" s="34">
        <f si="59" t="shared"/>
        <v>0</v>
      </c>
      <c r="AG870" s="65"/>
      <c r="AH870" s="65"/>
      <c r="AI870" s="65"/>
      <c r="AJ870" s="65"/>
      <c r="AK870" s="65"/>
      <c r="AL870" s="65"/>
      <c r="AM870" s="65"/>
      <c r="AN870" s="65"/>
      <c r="AO870" s="65"/>
      <c r="AP870" s="37" t="b">
        <f>IF(AD870="Nesplněna","Nezpůsobilé výdaje",IFERROR(IF(T870=Pomocný_list!$B$2,AF870*Pomocný_list!$C$2,IF(T870=Pomocný_list!$B$3,AF870*Pomocný_list!$C$3,IF(T870=Pomocný_list!$B$4,AF870*Pomocný_list!$C$4,IF(T870=Pomocný_list!$B$5,AF870*Pomocný_list!$C$5,IF(T870=Pomocný_list!$B$6,AF870*Pomocný_list!$C$6,IF(T870=Pomocný_list!$B$7,AF870*Pomocný_list!$C$7,IF(T870=Pomocný_list!$B$8,AF870*Pomocný_list!$C$8))))))),"Chybné údaje"))</f>
        <v>0</v>
      </c>
      <c r="AQ870" s="45">
        <f si="60" t="shared"/>
        <v>0</v>
      </c>
      <c r="AR870" s="63"/>
      <c r="AS870" s="63"/>
      <c r="AT870" s="64"/>
      <c r="AU870" s="65"/>
      <c r="AV870" s="65"/>
      <c r="AW870" s="65"/>
      <c r="AX870" s="65"/>
      <c r="AY870" s="65"/>
      <c r="AZ870" s="65"/>
      <c r="BA870" s="65"/>
      <c r="BB870" s="65"/>
      <c r="BC870" s="65"/>
      <c r="BD870" s="65"/>
      <c r="BE870" s="65"/>
      <c r="BF870" s="65"/>
      <c r="BG870" s="65"/>
      <c r="BH870" s="65"/>
      <c r="BI870" s="65"/>
      <c r="BJ870" s="65"/>
      <c r="BK870" s="65"/>
      <c r="BL870" s="65"/>
      <c r="BM870" s="65"/>
      <c r="BN870" s="65"/>
      <c r="BO870" s="65"/>
      <c r="BP870" s="65"/>
      <c r="BQ870" s="65"/>
      <c r="BR870" s="65"/>
      <c r="BS870" s="65"/>
      <c r="BT870" s="65"/>
      <c r="BU870" s="65"/>
      <c r="BV870" s="65"/>
      <c r="BW870" s="65"/>
    </row>
    <row r="871" spans="15:75" x14ac:dyDescent="0.25">
      <c r="O871" s="70"/>
      <c r="P871" s="70"/>
      <c r="Q871" s="70"/>
      <c r="R871" s="70"/>
      <c r="S871" s="70"/>
      <c r="T871" s="70"/>
      <c r="U871" s="70"/>
      <c r="V871" s="71">
        <v>0</v>
      </c>
      <c r="W871" s="66"/>
      <c r="X871" s="66"/>
      <c r="Y871" s="35">
        <f>IF(T871=Pomocný_list!$B$4,((W871/0.75)+X871),(W871)+X871*0.75)</f>
        <v>0</v>
      </c>
      <c r="Z871" s="66"/>
      <c r="AA871" s="67"/>
      <c r="AB871" s="69"/>
      <c r="AC871" s="69"/>
      <c r="AD871" s="33" t="str">
        <f si="58" t="shared"/>
        <v>Splněna</v>
      </c>
      <c r="AE871" s="34">
        <f ref="AE871:AE934" si="61" t="shared">IF(SUM(AS871:FS871)&gt;Y871,"Překročeno",SUM(AS871:FS871))</f>
        <v>0</v>
      </c>
      <c r="AF871" s="34">
        <f si="59" t="shared"/>
        <v>0</v>
      </c>
      <c r="AG871" s="65"/>
      <c r="AH871" s="65"/>
      <c r="AI871" s="65"/>
      <c r="AJ871" s="65"/>
      <c r="AK871" s="65"/>
      <c r="AL871" s="65"/>
      <c r="AM871" s="65"/>
      <c r="AN871" s="65"/>
      <c r="AO871" s="65"/>
      <c r="AP871" s="37" t="b">
        <f>IF(AD871="Nesplněna","Nezpůsobilé výdaje",IFERROR(IF(T871=Pomocný_list!$B$2,AF871*Pomocný_list!$C$2,IF(T871=Pomocný_list!$B$3,AF871*Pomocný_list!$C$3,IF(T871=Pomocný_list!$B$4,AF871*Pomocný_list!$C$4,IF(T871=Pomocný_list!$B$5,AF871*Pomocný_list!$C$5,IF(T871=Pomocný_list!$B$6,AF871*Pomocný_list!$C$6,IF(T871=Pomocný_list!$B$7,AF871*Pomocný_list!$C$7,IF(T871=Pomocný_list!$B$8,AF871*Pomocný_list!$C$8))))))),"Chybné údaje"))</f>
        <v>0</v>
      </c>
      <c r="AQ871" s="45">
        <f si="60" t="shared"/>
        <v>0</v>
      </c>
      <c r="AR871" s="63"/>
      <c r="AS871" s="63"/>
      <c r="AT871" s="64"/>
      <c r="AU871" s="65"/>
      <c r="AV871" s="65"/>
      <c r="AW871" s="65"/>
      <c r="AX871" s="65"/>
      <c r="AY871" s="65"/>
      <c r="AZ871" s="65"/>
      <c r="BA871" s="65"/>
      <c r="BB871" s="65"/>
      <c r="BC871" s="65"/>
      <c r="BD871" s="65"/>
      <c r="BE871" s="65"/>
      <c r="BF871" s="65"/>
      <c r="BG871" s="65"/>
      <c r="BH871" s="65"/>
      <c r="BI871" s="65"/>
      <c r="BJ871" s="65"/>
      <c r="BK871" s="65"/>
      <c r="BL871" s="65"/>
      <c r="BM871" s="65"/>
      <c r="BN871" s="65"/>
      <c r="BO871" s="65"/>
      <c r="BP871" s="65"/>
      <c r="BQ871" s="65"/>
      <c r="BR871" s="65"/>
      <c r="BS871" s="65"/>
      <c r="BT871" s="65"/>
      <c r="BU871" s="65"/>
      <c r="BV871" s="65"/>
      <c r="BW871" s="65"/>
    </row>
    <row r="872" spans="15:75" x14ac:dyDescent="0.25">
      <c r="O872" s="70"/>
      <c r="P872" s="70"/>
      <c r="Q872" s="70"/>
      <c r="R872" s="70"/>
      <c r="S872" s="70"/>
      <c r="T872" s="70"/>
      <c r="U872" s="70"/>
      <c r="V872" s="71">
        <v>0</v>
      </c>
      <c r="W872" s="66"/>
      <c r="X872" s="66"/>
      <c r="Y872" s="35">
        <f>IF(T872=Pomocný_list!$B$4,((W872/0.75)+X872),(W872)+X872*0.75)</f>
        <v>0</v>
      </c>
      <c r="Z872" s="66"/>
      <c r="AA872" s="67"/>
      <c r="AB872" s="69"/>
      <c r="AC872" s="69"/>
      <c r="AD872" s="33" t="str">
        <f si="58" t="shared"/>
        <v>Splněna</v>
      </c>
      <c r="AE872" s="34">
        <f si="61" t="shared"/>
        <v>0</v>
      </c>
      <c r="AF872" s="34">
        <f si="59" t="shared"/>
        <v>0</v>
      </c>
      <c r="AG872" s="65"/>
      <c r="AH872" s="65"/>
      <c r="AI872" s="65"/>
      <c r="AJ872" s="65"/>
      <c r="AK872" s="65"/>
      <c r="AL872" s="65"/>
      <c r="AM872" s="65"/>
      <c r="AN872" s="65"/>
      <c r="AO872" s="65"/>
      <c r="AP872" s="37" t="b">
        <f>IF(AD872="Nesplněna","Nezpůsobilé výdaje",IFERROR(IF(T872=Pomocný_list!$B$2,AF872*Pomocný_list!$C$2,IF(T872=Pomocný_list!$B$3,AF872*Pomocný_list!$C$3,IF(T872=Pomocný_list!$B$4,AF872*Pomocný_list!$C$4,IF(T872=Pomocný_list!$B$5,AF872*Pomocný_list!$C$5,IF(T872=Pomocný_list!$B$6,AF872*Pomocný_list!$C$6,IF(T872=Pomocný_list!$B$7,AF872*Pomocný_list!$C$7,IF(T872=Pomocný_list!$B$8,AF872*Pomocný_list!$C$8))))))),"Chybné údaje"))</f>
        <v>0</v>
      </c>
      <c r="AQ872" s="45">
        <f si="60" t="shared"/>
        <v>0</v>
      </c>
      <c r="AR872" s="63"/>
      <c r="AS872" s="63"/>
      <c r="AT872" s="64"/>
      <c r="AU872" s="65"/>
      <c r="AV872" s="65"/>
      <c r="AW872" s="65"/>
      <c r="AX872" s="65"/>
      <c r="AY872" s="65"/>
      <c r="AZ872" s="65"/>
      <c r="BA872" s="65"/>
      <c r="BB872" s="65"/>
      <c r="BC872" s="65"/>
      <c r="BD872" s="65"/>
      <c r="BE872" s="65"/>
      <c r="BF872" s="65"/>
      <c r="BG872" s="65"/>
      <c r="BH872" s="65"/>
      <c r="BI872" s="65"/>
      <c r="BJ872" s="65"/>
      <c r="BK872" s="65"/>
      <c r="BL872" s="65"/>
      <c r="BM872" s="65"/>
      <c r="BN872" s="65"/>
      <c r="BO872" s="65"/>
      <c r="BP872" s="65"/>
      <c r="BQ872" s="65"/>
      <c r="BR872" s="65"/>
      <c r="BS872" s="65"/>
      <c r="BT872" s="65"/>
      <c r="BU872" s="65"/>
      <c r="BV872" s="65"/>
      <c r="BW872" s="65"/>
    </row>
    <row r="873" spans="15:75" x14ac:dyDescent="0.25">
      <c r="O873" s="70"/>
      <c r="P873" s="70"/>
      <c r="Q873" s="70"/>
      <c r="R873" s="70"/>
      <c r="S873" s="70"/>
      <c r="T873" s="70"/>
      <c r="U873" s="70"/>
      <c r="V873" s="71">
        <v>0</v>
      </c>
      <c r="W873" s="66"/>
      <c r="X873" s="66"/>
      <c r="Y873" s="35">
        <f>IF(T873=Pomocný_list!$B$4,((W873/0.75)+X873),(W873)+X873*0.75)</f>
        <v>0</v>
      </c>
      <c r="Z873" s="66"/>
      <c r="AA873" s="67"/>
      <c r="AB873" s="69"/>
      <c r="AC873" s="69"/>
      <c r="AD873" s="33" t="str">
        <f si="58" t="shared"/>
        <v>Splněna</v>
      </c>
      <c r="AE873" s="34">
        <f si="61" t="shared"/>
        <v>0</v>
      </c>
      <c r="AF873" s="34">
        <f si="59" t="shared"/>
        <v>0</v>
      </c>
      <c r="AG873" s="65"/>
      <c r="AH873" s="65"/>
      <c r="AI873" s="65"/>
      <c r="AJ873" s="65"/>
      <c r="AK873" s="65"/>
      <c r="AL873" s="65"/>
      <c r="AM873" s="65"/>
      <c r="AN873" s="65"/>
      <c r="AO873" s="65"/>
      <c r="AP873" s="37" t="b">
        <f>IF(AD873="Nesplněna","Nezpůsobilé výdaje",IFERROR(IF(T873=Pomocný_list!$B$2,AF873*Pomocný_list!$C$2,IF(T873=Pomocný_list!$B$3,AF873*Pomocný_list!$C$3,IF(T873=Pomocný_list!$B$4,AF873*Pomocný_list!$C$4,IF(T873=Pomocný_list!$B$5,AF873*Pomocný_list!$C$5,IF(T873=Pomocný_list!$B$6,AF873*Pomocný_list!$C$6,IF(T873=Pomocný_list!$B$7,AF873*Pomocný_list!$C$7,IF(T873=Pomocný_list!$B$8,AF873*Pomocný_list!$C$8))))))),"Chybné údaje"))</f>
        <v>0</v>
      </c>
      <c r="AQ873" s="45">
        <f si="60" t="shared"/>
        <v>0</v>
      </c>
      <c r="AR873" s="63"/>
      <c r="AS873" s="63"/>
      <c r="AT873" s="64"/>
      <c r="AU873" s="65"/>
      <c r="AV873" s="65"/>
      <c r="AW873" s="65"/>
      <c r="AX873" s="65"/>
      <c r="AY873" s="65"/>
      <c r="AZ873" s="65"/>
      <c r="BA873" s="65"/>
      <c r="BB873" s="65"/>
      <c r="BC873" s="65"/>
      <c r="BD873" s="65"/>
      <c r="BE873" s="65"/>
      <c r="BF873" s="65"/>
      <c r="BG873" s="65"/>
      <c r="BH873" s="65"/>
      <c r="BI873" s="65"/>
      <c r="BJ873" s="65"/>
      <c r="BK873" s="65"/>
      <c r="BL873" s="65"/>
      <c r="BM873" s="65"/>
      <c r="BN873" s="65"/>
      <c r="BO873" s="65"/>
      <c r="BP873" s="65"/>
      <c r="BQ873" s="65"/>
      <c r="BR873" s="65"/>
      <c r="BS873" s="65"/>
      <c r="BT873" s="65"/>
      <c r="BU873" s="65"/>
      <c r="BV873" s="65"/>
      <c r="BW873" s="65"/>
    </row>
    <row r="874" spans="15:75" x14ac:dyDescent="0.25">
      <c r="O874" s="70"/>
      <c r="P874" s="70"/>
      <c r="Q874" s="70"/>
      <c r="R874" s="70"/>
      <c r="S874" s="70"/>
      <c r="T874" s="70"/>
      <c r="U874" s="70"/>
      <c r="V874" s="71">
        <v>0</v>
      </c>
      <c r="W874" s="66"/>
      <c r="X874" s="66"/>
      <c r="Y874" s="35">
        <f>IF(T874=Pomocný_list!$B$4,((W874/0.75)+X874),(W874)+X874*0.75)</f>
        <v>0</v>
      </c>
      <c r="Z874" s="66"/>
      <c r="AA874" s="67"/>
      <c r="AB874" s="69"/>
      <c r="AC874" s="69"/>
      <c r="AD874" s="33" t="str">
        <f si="58" t="shared"/>
        <v>Splněna</v>
      </c>
      <c r="AE874" s="34">
        <f si="61" t="shared"/>
        <v>0</v>
      </c>
      <c r="AF874" s="34">
        <f si="59" t="shared"/>
        <v>0</v>
      </c>
      <c r="AG874" s="65"/>
      <c r="AH874" s="65"/>
      <c r="AI874" s="65"/>
      <c r="AJ874" s="65"/>
      <c r="AK874" s="65"/>
      <c r="AL874" s="65"/>
      <c r="AM874" s="65"/>
      <c r="AN874" s="65"/>
      <c r="AO874" s="65"/>
      <c r="AP874" s="37" t="b">
        <f>IF(AD874="Nesplněna","Nezpůsobilé výdaje",IFERROR(IF(T874=Pomocný_list!$B$2,AF874*Pomocný_list!$C$2,IF(T874=Pomocný_list!$B$3,AF874*Pomocný_list!$C$3,IF(T874=Pomocný_list!$B$4,AF874*Pomocný_list!$C$4,IF(T874=Pomocný_list!$B$5,AF874*Pomocný_list!$C$5,IF(T874=Pomocný_list!$B$6,AF874*Pomocný_list!$C$6,IF(T874=Pomocný_list!$B$7,AF874*Pomocný_list!$C$7,IF(T874=Pomocný_list!$B$8,AF874*Pomocný_list!$C$8))))))),"Chybné údaje"))</f>
        <v>0</v>
      </c>
      <c r="AQ874" s="45">
        <f si="60" t="shared"/>
        <v>0</v>
      </c>
      <c r="AR874" s="63"/>
      <c r="AS874" s="63"/>
      <c r="AT874" s="64"/>
      <c r="AU874" s="65"/>
      <c r="AV874" s="65"/>
      <c r="AW874" s="65"/>
      <c r="AX874" s="65"/>
      <c r="AY874" s="65"/>
      <c r="AZ874" s="65"/>
      <c r="BA874" s="65"/>
      <c r="BB874" s="65"/>
      <c r="BC874" s="65"/>
      <c r="BD874" s="65"/>
      <c r="BE874" s="65"/>
      <c r="BF874" s="65"/>
      <c r="BG874" s="65"/>
      <c r="BH874" s="65"/>
      <c r="BI874" s="65"/>
      <c r="BJ874" s="65"/>
      <c r="BK874" s="65"/>
      <c r="BL874" s="65"/>
      <c r="BM874" s="65"/>
      <c r="BN874" s="65"/>
      <c r="BO874" s="65"/>
      <c r="BP874" s="65"/>
      <c r="BQ874" s="65"/>
      <c r="BR874" s="65"/>
      <c r="BS874" s="65"/>
      <c r="BT874" s="65"/>
      <c r="BU874" s="65"/>
      <c r="BV874" s="65"/>
      <c r="BW874" s="65"/>
    </row>
    <row r="875" spans="15:75" x14ac:dyDescent="0.25">
      <c r="O875" s="70"/>
      <c r="P875" s="70"/>
      <c r="Q875" s="70"/>
      <c r="R875" s="70"/>
      <c r="S875" s="70"/>
      <c r="T875" s="70"/>
      <c r="U875" s="70"/>
      <c r="V875" s="71">
        <v>0</v>
      </c>
      <c r="W875" s="66"/>
      <c r="X875" s="66"/>
      <c r="Y875" s="35">
        <f>IF(T875=Pomocný_list!$B$4,((W875/0.75)+X875),(W875)+X875*0.75)</f>
        <v>0</v>
      </c>
      <c r="Z875" s="66"/>
      <c r="AA875" s="67"/>
      <c r="AB875" s="69"/>
      <c r="AC875" s="69"/>
      <c r="AD875" s="33" t="str">
        <f si="58" t="shared"/>
        <v>Splněna</v>
      </c>
      <c r="AE875" s="34">
        <f si="61" t="shared"/>
        <v>0</v>
      </c>
      <c r="AF875" s="34">
        <f si="59" t="shared"/>
        <v>0</v>
      </c>
      <c r="AG875" s="65"/>
      <c r="AH875" s="65"/>
      <c r="AI875" s="65"/>
      <c r="AJ875" s="65"/>
      <c r="AK875" s="65"/>
      <c r="AL875" s="65"/>
      <c r="AM875" s="65"/>
      <c r="AN875" s="65"/>
      <c r="AO875" s="65"/>
      <c r="AP875" s="37" t="b">
        <f>IF(AD875="Nesplněna","Nezpůsobilé výdaje",IFERROR(IF(T875=Pomocný_list!$B$2,AF875*Pomocný_list!$C$2,IF(T875=Pomocný_list!$B$3,AF875*Pomocný_list!$C$3,IF(T875=Pomocný_list!$B$4,AF875*Pomocný_list!$C$4,IF(T875=Pomocný_list!$B$5,AF875*Pomocný_list!$C$5,IF(T875=Pomocný_list!$B$6,AF875*Pomocný_list!$C$6,IF(T875=Pomocný_list!$B$7,AF875*Pomocný_list!$C$7,IF(T875=Pomocný_list!$B$8,AF875*Pomocný_list!$C$8))))))),"Chybné údaje"))</f>
        <v>0</v>
      </c>
      <c r="AQ875" s="45">
        <f si="60" t="shared"/>
        <v>0</v>
      </c>
      <c r="AR875" s="63"/>
      <c r="AS875" s="63"/>
      <c r="AT875" s="64"/>
      <c r="AU875" s="65"/>
      <c r="AV875" s="65"/>
      <c r="AW875" s="65"/>
      <c r="AX875" s="65"/>
      <c r="AY875" s="65"/>
      <c r="AZ875" s="65"/>
      <c r="BA875" s="65"/>
      <c r="BB875" s="65"/>
      <c r="BC875" s="65"/>
      <c r="BD875" s="65"/>
      <c r="BE875" s="65"/>
      <c r="BF875" s="65"/>
      <c r="BG875" s="65"/>
      <c r="BH875" s="65"/>
      <c r="BI875" s="65"/>
      <c r="BJ875" s="65"/>
      <c r="BK875" s="65"/>
      <c r="BL875" s="65"/>
      <c r="BM875" s="65"/>
      <c r="BN875" s="65"/>
      <c r="BO875" s="65"/>
      <c r="BP875" s="65"/>
      <c r="BQ875" s="65"/>
      <c r="BR875" s="65"/>
      <c r="BS875" s="65"/>
      <c r="BT875" s="65"/>
      <c r="BU875" s="65"/>
      <c r="BV875" s="65"/>
      <c r="BW875" s="65"/>
    </row>
    <row r="876" spans="15:75" x14ac:dyDescent="0.25">
      <c r="O876" s="70"/>
      <c r="P876" s="70"/>
      <c r="Q876" s="70"/>
      <c r="R876" s="70"/>
      <c r="S876" s="70"/>
      <c r="T876" s="70"/>
      <c r="U876" s="70"/>
      <c r="V876" s="71">
        <v>0</v>
      </c>
      <c r="W876" s="66"/>
      <c r="X876" s="66"/>
      <c r="Y876" s="35">
        <f>IF(T876=Pomocný_list!$B$4,((W876/0.75)+X876),(W876)+X876*0.75)</f>
        <v>0</v>
      </c>
      <c r="Z876" s="66"/>
      <c r="AA876" s="67"/>
      <c r="AB876" s="69"/>
      <c r="AC876" s="69"/>
      <c r="AD876" s="33" t="str">
        <f si="58" t="shared"/>
        <v>Splněna</v>
      </c>
      <c r="AE876" s="34">
        <f si="61" t="shared"/>
        <v>0</v>
      </c>
      <c r="AF876" s="34">
        <f si="59" t="shared"/>
        <v>0</v>
      </c>
      <c r="AG876" s="65"/>
      <c r="AH876" s="65"/>
      <c r="AI876" s="65"/>
      <c r="AJ876" s="65"/>
      <c r="AK876" s="65"/>
      <c r="AL876" s="65"/>
      <c r="AM876" s="65"/>
      <c r="AN876" s="65"/>
      <c r="AO876" s="65"/>
      <c r="AP876" s="37" t="b">
        <f>IF(AD876="Nesplněna","Nezpůsobilé výdaje",IFERROR(IF(T876=Pomocný_list!$B$2,AF876*Pomocný_list!$C$2,IF(T876=Pomocný_list!$B$3,AF876*Pomocný_list!$C$3,IF(T876=Pomocný_list!$B$4,AF876*Pomocný_list!$C$4,IF(T876=Pomocný_list!$B$5,AF876*Pomocný_list!$C$5,IF(T876=Pomocný_list!$B$6,AF876*Pomocný_list!$C$6,IF(T876=Pomocný_list!$B$7,AF876*Pomocný_list!$C$7,IF(T876=Pomocný_list!$B$8,AF876*Pomocný_list!$C$8))))))),"Chybné údaje"))</f>
        <v>0</v>
      </c>
      <c r="AQ876" s="45">
        <f si="60" t="shared"/>
        <v>0</v>
      </c>
      <c r="AR876" s="63"/>
      <c r="AS876" s="63"/>
      <c r="AT876" s="64"/>
      <c r="AU876" s="65"/>
      <c r="AV876" s="65"/>
      <c r="AW876" s="65"/>
      <c r="AX876" s="65"/>
      <c r="AY876" s="65"/>
      <c r="AZ876" s="65"/>
      <c r="BA876" s="65"/>
      <c r="BB876" s="65"/>
      <c r="BC876" s="65"/>
      <c r="BD876" s="65"/>
      <c r="BE876" s="65"/>
      <c r="BF876" s="65"/>
      <c r="BG876" s="65"/>
      <c r="BH876" s="65"/>
      <c r="BI876" s="65"/>
      <c r="BJ876" s="65"/>
      <c r="BK876" s="65"/>
      <c r="BL876" s="65"/>
      <c r="BM876" s="65"/>
      <c r="BN876" s="65"/>
      <c r="BO876" s="65"/>
      <c r="BP876" s="65"/>
      <c r="BQ876" s="65"/>
      <c r="BR876" s="65"/>
      <c r="BS876" s="65"/>
      <c r="BT876" s="65"/>
      <c r="BU876" s="65"/>
      <c r="BV876" s="65"/>
      <c r="BW876" s="65"/>
    </row>
    <row r="877" spans="15:75" x14ac:dyDescent="0.25">
      <c r="O877" s="70"/>
      <c r="P877" s="70"/>
      <c r="Q877" s="70"/>
      <c r="R877" s="70"/>
      <c r="S877" s="70"/>
      <c r="T877" s="70"/>
      <c r="U877" s="70"/>
      <c r="V877" s="71">
        <v>0</v>
      </c>
      <c r="W877" s="66"/>
      <c r="X877" s="66"/>
      <c r="Y877" s="35">
        <f>IF(T877=Pomocný_list!$B$4,((W877/0.75)+X877),(W877)+X877*0.75)</f>
        <v>0</v>
      </c>
      <c r="Z877" s="66"/>
      <c r="AA877" s="67"/>
      <c r="AB877" s="69"/>
      <c r="AC877" s="69"/>
      <c r="AD877" s="33" t="str">
        <f si="58" t="shared"/>
        <v>Splněna</v>
      </c>
      <c r="AE877" s="34">
        <f si="61" t="shared"/>
        <v>0</v>
      </c>
      <c r="AF877" s="34">
        <f si="59" t="shared"/>
        <v>0</v>
      </c>
      <c r="AG877" s="65"/>
      <c r="AH877" s="65"/>
      <c r="AI877" s="65"/>
      <c r="AJ877" s="65"/>
      <c r="AK877" s="65"/>
      <c r="AL877" s="65"/>
      <c r="AM877" s="65"/>
      <c r="AN877" s="65"/>
      <c r="AO877" s="65"/>
      <c r="AP877" s="37" t="b">
        <f>IF(AD877="Nesplněna","Nezpůsobilé výdaje",IFERROR(IF(T877=Pomocný_list!$B$2,AF877*Pomocný_list!$C$2,IF(T877=Pomocný_list!$B$3,AF877*Pomocný_list!$C$3,IF(T877=Pomocný_list!$B$4,AF877*Pomocný_list!$C$4,IF(T877=Pomocný_list!$B$5,AF877*Pomocný_list!$C$5,IF(T877=Pomocný_list!$B$6,AF877*Pomocný_list!$C$6,IF(T877=Pomocný_list!$B$7,AF877*Pomocný_list!$C$7,IF(T877=Pomocný_list!$B$8,AF877*Pomocný_list!$C$8))))))),"Chybné údaje"))</f>
        <v>0</v>
      </c>
      <c r="AQ877" s="45">
        <f si="60" t="shared"/>
        <v>0</v>
      </c>
      <c r="AR877" s="63"/>
      <c r="AS877" s="63"/>
      <c r="AT877" s="64"/>
      <c r="AU877" s="65"/>
      <c r="AV877" s="65"/>
      <c r="AW877" s="65"/>
      <c r="AX877" s="65"/>
      <c r="AY877" s="65"/>
      <c r="AZ877" s="65"/>
      <c r="BA877" s="65"/>
      <c r="BB877" s="65"/>
      <c r="BC877" s="65"/>
      <c r="BD877" s="65"/>
      <c r="BE877" s="65"/>
      <c r="BF877" s="65"/>
      <c r="BG877" s="65"/>
      <c r="BH877" s="65"/>
      <c r="BI877" s="65"/>
      <c r="BJ877" s="65"/>
      <c r="BK877" s="65"/>
      <c r="BL877" s="65"/>
      <c r="BM877" s="65"/>
      <c r="BN877" s="65"/>
      <c r="BO877" s="65"/>
      <c r="BP877" s="65"/>
      <c r="BQ877" s="65"/>
      <c r="BR877" s="65"/>
      <c r="BS877" s="65"/>
      <c r="BT877" s="65"/>
      <c r="BU877" s="65"/>
      <c r="BV877" s="65"/>
      <c r="BW877" s="65"/>
    </row>
    <row r="878" spans="15:75" x14ac:dyDescent="0.25">
      <c r="O878" s="70"/>
      <c r="P878" s="70"/>
      <c r="Q878" s="70"/>
      <c r="R878" s="70"/>
      <c r="S878" s="70"/>
      <c r="T878" s="70"/>
      <c r="U878" s="70"/>
      <c r="V878" s="71">
        <v>0</v>
      </c>
      <c r="W878" s="66"/>
      <c r="X878" s="66"/>
      <c r="Y878" s="35">
        <f>IF(T878=Pomocný_list!$B$4,((W878/0.75)+X878),(W878)+X878*0.75)</f>
        <v>0</v>
      </c>
      <c r="Z878" s="66"/>
      <c r="AA878" s="67"/>
      <c r="AB878" s="69"/>
      <c r="AC878" s="69"/>
      <c r="AD878" s="33" t="str">
        <f si="58" t="shared"/>
        <v>Splněna</v>
      </c>
      <c r="AE878" s="34">
        <f si="61" t="shared"/>
        <v>0</v>
      </c>
      <c r="AF878" s="34">
        <f si="59" t="shared"/>
        <v>0</v>
      </c>
      <c r="AG878" s="65"/>
      <c r="AH878" s="65"/>
      <c r="AI878" s="65"/>
      <c r="AJ878" s="65"/>
      <c r="AK878" s="65"/>
      <c r="AL878" s="65"/>
      <c r="AM878" s="65"/>
      <c r="AN878" s="65"/>
      <c r="AO878" s="65"/>
      <c r="AP878" s="37" t="b">
        <f>IF(AD878="Nesplněna","Nezpůsobilé výdaje",IFERROR(IF(T878=Pomocný_list!$B$2,AF878*Pomocný_list!$C$2,IF(T878=Pomocný_list!$B$3,AF878*Pomocný_list!$C$3,IF(T878=Pomocný_list!$B$4,AF878*Pomocný_list!$C$4,IF(T878=Pomocný_list!$B$5,AF878*Pomocný_list!$C$5,IF(T878=Pomocný_list!$B$6,AF878*Pomocný_list!$C$6,IF(T878=Pomocný_list!$B$7,AF878*Pomocný_list!$C$7,IF(T878=Pomocný_list!$B$8,AF878*Pomocný_list!$C$8))))))),"Chybné údaje"))</f>
        <v>0</v>
      </c>
      <c r="AQ878" s="45">
        <f si="60" t="shared"/>
        <v>0</v>
      </c>
      <c r="AR878" s="63"/>
      <c r="AS878" s="63"/>
      <c r="AT878" s="64"/>
      <c r="AU878" s="65"/>
      <c r="AV878" s="65"/>
      <c r="AW878" s="65"/>
      <c r="AX878" s="65"/>
      <c r="AY878" s="65"/>
      <c r="AZ878" s="65"/>
      <c r="BA878" s="65"/>
      <c r="BB878" s="65"/>
      <c r="BC878" s="65"/>
      <c r="BD878" s="65"/>
      <c r="BE878" s="65"/>
      <c r="BF878" s="65"/>
      <c r="BG878" s="65"/>
      <c r="BH878" s="65"/>
      <c r="BI878" s="65"/>
      <c r="BJ878" s="65"/>
      <c r="BK878" s="65"/>
      <c r="BL878" s="65"/>
      <c r="BM878" s="65"/>
      <c r="BN878" s="65"/>
      <c r="BO878" s="65"/>
      <c r="BP878" s="65"/>
      <c r="BQ878" s="65"/>
      <c r="BR878" s="65"/>
      <c r="BS878" s="65"/>
      <c r="BT878" s="65"/>
      <c r="BU878" s="65"/>
      <c r="BV878" s="65"/>
      <c r="BW878" s="65"/>
    </row>
    <row r="879" spans="15:75" x14ac:dyDescent="0.25">
      <c r="O879" s="70"/>
      <c r="P879" s="70"/>
      <c r="Q879" s="70"/>
      <c r="R879" s="70"/>
      <c r="S879" s="70"/>
      <c r="T879" s="70"/>
      <c r="U879" s="70"/>
      <c r="V879" s="71">
        <v>0</v>
      </c>
      <c r="W879" s="66"/>
      <c r="X879" s="66"/>
      <c r="Y879" s="35">
        <f>IF(T879=Pomocný_list!$B$4,((W879/0.75)+X879),(W879)+X879*0.75)</f>
        <v>0</v>
      </c>
      <c r="Z879" s="66"/>
      <c r="AA879" s="67"/>
      <c r="AB879" s="69"/>
      <c r="AC879" s="69"/>
      <c r="AD879" s="33" t="str">
        <f si="58" t="shared"/>
        <v>Splněna</v>
      </c>
      <c r="AE879" s="34">
        <f si="61" t="shared"/>
        <v>0</v>
      </c>
      <c r="AF879" s="34">
        <f si="59" t="shared"/>
        <v>0</v>
      </c>
      <c r="AG879" s="65"/>
      <c r="AH879" s="65"/>
      <c r="AI879" s="65"/>
      <c r="AJ879" s="65"/>
      <c r="AK879" s="65"/>
      <c r="AL879" s="65"/>
      <c r="AM879" s="65"/>
      <c r="AN879" s="65"/>
      <c r="AO879" s="65"/>
      <c r="AP879" s="37" t="b">
        <f>IF(AD879="Nesplněna","Nezpůsobilé výdaje",IFERROR(IF(T879=Pomocný_list!$B$2,AF879*Pomocný_list!$C$2,IF(T879=Pomocný_list!$B$3,AF879*Pomocný_list!$C$3,IF(T879=Pomocný_list!$B$4,AF879*Pomocný_list!$C$4,IF(T879=Pomocný_list!$B$5,AF879*Pomocný_list!$C$5,IF(T879=Pomocný_list!$B$6,AF879*Pomocný_list!$C$6,IF(T879=Pomocný_list!$B$7,AF879*Pomocný_list!$C$7,IF(T879=Pomocný_list!$B$8,AF879*Pomocný_list!$C$8))))))),"Chybné údaje"))</f>
        <v>0</v>
      </c>
      <c r="AQ879" s="45">
        <f si="60" t="shared"/>
        <v>0</v>
      </c>
      <c r="AR879" s="63"/>
      <c r="AS879" s="63"/>
      <c r="AT879" s="64"/>
      <c r="AU879" s="65"/>
      <c r="AV879" s="65"/>
      <c r="AW879" s="65"/>
      <c r="AX879" s="65"/>
      <c r="AY879" s="65"/>
      <c r="AZ879" s="65"/>
      <c r="BA879" s="65"/>
      <c r="BB879" s="65"/>
      <c r="BC879" s="65"/>
      <c r="BD879" s="65"/>
      <c r="BE879" s="65"/>
      <c r="BF879" s="65"/>
      <c r="BG879" s="65"/>
      <c r="BH879" s="65"/>
      <c r="BI879" s="65"/>
      <c r="BJ879" s="65"/>
      <c r="BK879" s="65"/>
      <c r="BL879" s="65"/>
      <c r="BM879" s="65"/>
      <c r="BN879" s="65"/>
      <c r="BO879" s="65"/>
      <c r="BP879" s="65"/>
      <c r="BQ879" s="65"/>
      <c r="BR879" s="65"/>
      <c r="BS879" s="65"/>
      <c r="BT879" s="65"/>
      <c r="BU879" s="65"/>
      <c r="BV879" s="65"/>
      <c r="BW879" s="65"/>
    </row>
    <row r="880" spans="15:75" x14ac:dyDescent="0.25">
      <c r="O880" s="70"/>
      <c r="P880" s="70"/>
      <c r="Q880" s="70"/>
      <c r="R880" s="70"/>
      <c r="S880" s="70"/>
      <c r="T880" s="70"/>
      <c r="U880" s="70"/>
      <c r="V880" s="71">
        <v>0</v>
      </c>
      <c r="W880" s="66"/>
      <c r="X880" s="66"/>
      <c r="Y880" s="35">
        <f>IF(T880=Pomocný_list!$B$4,((W880/0.75)+X880),(W880)+X880*0.75)</f>
        <v>0</v>
      </c>
      <c r="Z880" s="66"/>
      <c r="AA880" s="67"/>
      <c r="AB880" s="69"/>
      <c r="AC880" s="69"/>
      <c r="AD880" s="33" t="str">
        <f si="58" t="shared"/>
        <v>Splněna</v>
      </c>
      <c r="AE880" s="34">
        <f si="61" t="shared"/>
        <v>0</v>
      </c>
      <c r="AF880" s="34">
        <f si="59" t="shared"/>
        <v>0</v>
      </c>
      <c r="AG880" s="65"/>
      <c r="AH880" s="65"/>
      <c r="AI880" s="65"/>
      <c r="AJ880" s="65"/>
      <c r="AK880" s="65"/>
      <c r="AL880" s="65"/>
      <c r="AM880" s="65"/>
      <c r="AN880" s="65"/>
      <c r="AO880" s="65"/>
      <c r="AP880" s="37" t="b">
        <f>IF(AD880="Nesplněna","Nezpůsobilé výdaje",IFERROR(IF(T880=Pomocný_list!$B$2,AF880*Pomocný_list!$C$2,IF(T880=Pomocný_list!$B$3,AF880*Pomocný_list!$C$3,IF(T880=Pomocný_list!$B$4,AF880*Pomocný_list!$C$4,IF(T880=Pomocný_list!$B$5,AF880*Pomocný_list!$C$5,IF(T880=Pomocný_list!$B$6,AF880*Pomocný_list!$C$6,IF(T880=Pomocný_list!$B$7,AF880*Pomocný_list!$C$7,IF(T880=Pomocný_list!$B$8,AF880*Pomocný_list!$C$8))))))),"Chybné údaje"))</f>
        <v>0</v>
      </c>
      <c r="AQ880" s="45">
        <f si="60" t="shared"/>
        <v>0</v>
      </c>
      <c r="AR880" s="63"/>
      <c r="AS880" s="63"/>
      <c r="AT880" s="64"/>
      <c r="AU880" s="65"/>
      <c r="AV880" s="65"/>
      <c r="AW880" s="65"/>
      <c r="AX880" s="65"/>
      <c r="AY880" s="65"/>
      <c r="AZ880" s="65"/>
      <c r="BA880" s="65"/>
      <c r="BB880" s="65"/>
      <c r="BC880" s="65"/>
      <c r="BD880" s="65"/>
      <c r="BE880" s="65"/>
      <c r="BF880" s="65"/>
      <c r="BG880" s="65"/>
      <c r="BH880" s="65"/>
      <c r="BI880" s="65"/>
      <c r="BJ880" s="65"/>
      <c r="BK880" s="65"/>
      <c r="BL880" s="65"/>
      <c r="BM880" s="65"/>
      <c r="BN880" s="65"/>
      <c r="BO880" s="65"/>
      <c r="BP880" s="65"/>
      <c r="BQ880" s="65"/>
      <c r="BR880" s="65"/>
      <c r="BS880" s="65"/>
      <c r="BT880" s="65"/>
      <c r="BU880" s="65"/>
      <c r="BV880" s="65"/>
      <c r="BW880" s="65"/>
    </row>
    <row r="881" spans="15:75" x14ac:dyDescent="0.25">
      <c r="O881" s="70"/>
      <c r="P881" s="70"/>
      <c r="Q881" s="70"/>
      <c r="R881" s="70"/>
      <c r="S881" s="70"/>
      <c r="T881" s="70"/>
      <c r="U881" s="70"/>
      <c r="V881" s="71">
        <v>0</v>
      </c>
      <c r="W881" s="66"/>
      <c r="X881" s="66"/>
      <c r="Y881" s="35">
        <f>IF(T881=Pomocný_list!$B$4,((W881/0.75)+X881),(W881)+X881*0.75)</f>
        <v>0</v>
      </c>
      <c r="Z881" s="66"/>
      <c r="AA881" s="67"/>
      <c r="AB881" s="69"/>
      <c r="AC881" s="69"/>
      <c r="AD881" s="33" t="str">
        <f si="58" t="shared"/>
        <v>Splněna</v>
      </c>
      <c r="AE881" s="34">
        <f si="61" t="shared"/>
        <v>0</v>
      </c>
      <c r="AF881" s="34">
        <f si="59" t="shared"/>
        <v>0</v>
      </c>
      <c r="AG881" s="65"/>
      <c r="AH881" s="65"/>
      <c r="AI881" s="65"/>
      <c r="AJ881" s="65"/>
      <c r="AK881" s="65"/>
      <c r="AL881" s="65"/>
      <c r="AM881" s="65"/>
      <c r="AN881" s="65"/>
      <c r="AO881" s="65"/>
      <c r="AP881" s="37" t="b">
        <f>IF(AD881="Nesplněna","Nezpůsobilé výdaje",IFERROR(IF(T881=Pomocný_list!$B$2,AF881*Pomocný_list!$C$2,IF(T881=Pomocný_list!$B$3,AF881*Pomocný_list!$C$3,IF(T881=Pomocný_list!$B$4,AF881*Pomocný_list!$C$4,IF(T881=Pomocný_list!$B$5,AF881*Pomocný_list!$C$5,IF(T881=Pomocný_list!$B$6,AF881*Pomocný_list!$C$6,IF(T881=Pomocný_list!$B$7,AF881*Pomocný_list!$C$7,IF(T881=Pomocný_list!$B$8,AF881*Pomocný_list!$C$8))))))),"Chybné údaje"))</f>
        <v>0</v>
      </c>
      <c r="AQ881" s="45">
        <f si="60" t="shared"/>
        <v>0</v>
      </c>
      <c r="AR881" s="63"/>
      <c r="AS881" s="63"/>
      <c r="AT881" s="64"/>
      <c r="AU881" s="65"/>
      <c r="AV881" s="65"/>
      <c r="AW881" s="65"/>
      <c r="AX881" s="65"/>
      <c r="AY881" s="65"/>
      <c r="AZ881" s="65"/>
      <c r="BA881" s="65"/>
      <c r="BB881" s="65"/>
      <c r="BC881" s="65"/>
      <c r="BD881" s="65"/>
      <c r="BE881" s="65"/>
      <c r="BF881" s="65"/>
      <c r="BG881" s="65"/>
      <c r="BH881" s="65"/>
      <c r="BI881" s="65"/>
      <c r="BJ881" s="65"/>
      <c r="BK881" s="65"/>
      <c r="BL881" s="65"/>
      <c r="BM881" s="65"/>
      <c r="BN881" s="65"/>
      <c r="BO881" s="65"/>
      <c r="BP881" s="65"/>
      <c r="BQ881" s="65"/>
      <c r="BR881" s="65"/>
      <c r="BS881" s="65"/>
      <c r="BT881" s="65"/>
      <c r="BU881" s="65"/>
      <c r="BV881" s="65"/>
      <c r="BW881" s="65"/>
    </row>
    <row r="882" spans="15:75" x14ac:dyDescent="0.25">
      <c r="O882" s="70"/>
      <c r="P882" s="70"/>
      <c r="Q882" s="70"/>
      <c r="R882" s="70"/>
      <c r="S882" s="70"/>
      <c r="T882" s="70"/>
      <c r="U882" s="70"/>
      <c r="V882" s="71">
        <v>0</v>
      </c>
      <c r="W882" s="66"/>
      <c r="X882" s="66"/>
      <c r="Y882" s="35">
        <f>IF(T882=Pomocný_list!$B$4,((W882/0.75)+X882),(W882)+X882*0.75)</f>
        <v>0</v>
      </c>
      <c r="Z882" s="66"/>
      <c r="AA882" s="67"/>
      <c r="AB882" s="69"/>
      <c r="AC882" s="69"/>
      <c r="AD882" s="33" t="str">
        <f si="58" t="shared"/>
        <v>Splněna</v>
      </c>
      <c r="AE882" s="34">
        <f si="61" t="shared"/>
        <v>0</v>
      </c>
      <c r="AF882" s="34">
        <f si="59" t="shared"/>
        <v>0</v>
      </c>
      <c r="AG882" s="65"/>
      <c r="AH882" s="65"/>
      <c r="AI882" s="65"/>
      <c r="AJ882" s="65"/>
      <c r="AK882" s="65"/>
      <c r="AL882" s="65"/>
      <c r="AM882" s="65"/>
      <c r="AN882" s="65"/>
      <c r="AO882" s="65"/>
      <c r="AP882" s="37" t="b">
        <f>IF(AD882="Nesplněna","Nezpůsobilé výdaje",IFERROR(IF(T882=Pomocný_list!$B$2,AF882*Pomocný_list!$C$2,IF(T882=Pomocný_list!$B$3,AF882*Pomocný_list!$C$3,IF(T882=Pomocný_list!$B$4,AF882*Pomocný_list!$C$4,IF(T882=Pomocný_list!$B$5,AF882*Pomocný_list!$C$5,IF(T882=Pomocný_list!$B$6,AF882*Pomocný_list!$C$6,IF(T882=Pomocný_list!$B$7,AF882*Pomocný_list!$C$7,IF(T882=Pomocný_list!$B$8,AF882*Pomocný_list!$C$8))))))),"Chybné údaje"))</f>
        <v>0</v>
      </c>
      <c r="AQ882" s="45">
        <f si="60" t="shared"/>
        <v>0</v>
      </c>
      <c r="AR882" s="63"/>
      <c r="AS882" s="63"/>
      <c r="AT882" s="64"/>
      <c r="AU882" s="65"/>
      <c r="AV882" s="65"/>
      <c r="AW882" s="65"/>
      <c r="AX882" s="65"/>
      <c r="AY882" s="65"/>
      <c r="AZ882" s="65"/>
      <c r="BA882" s="65"/>
      <c r="BB882" s="65"/>
      <c r="BC882" s="65"/>
      <c r="BD882" s="65"/>
      <c r="BE882" s="65"/>
      <c r="BF882" s="65"/>
      <c r="BG882" s="65"/>
      <c r="BH882" s="65"/>
      <c r="BI882" s="65"/>
      <c r="BJ882" s="65"/>
      <c r="BK882" s="65"/>
      <c r="BL882" s="65"/>
      <c r="BM882" s="65"/>
      <c r="BN882" s="65"/>
      <c r="BO882" s="65"/>
      <c r="BP882" s="65"/>
      <c r="BQ882" s="65"/>
      <c r="BR882" s="65"/>
      <c r="BS882" s="65"/>
      <c r="BT882" s="65"/>
      <c r="BU882" s="65"/>
      <c r="BV882" s="65"/>
      <c r="BW882" s="65"/>
    </row>
    <row r="883" spans="15:75" x14ac:dyDescent="0.25">
      <c r="O883" s="70"/>
      <c r="P883" s="70"/>
      <c r="Q883" s="70"/>
      <c r="R883" s="70"/>
      <c r="S883" s="70"/>
      <c r="T883" s="70"/>
      <c r="U883" s="70"/>
      <c r="V883" s="71">
        <v>0</v>
      </c>
      <c r="W883" s="66"/>
      <c r="X883" s="66"/>
      <c r="Y883" s="35">
        <f>IF(T883=Pomocný_list!$B$4,((W883/0.75)+X883),(W883)+X883*0.75)</f>
        <v>0</v>
      </c>
      <c r="Z883" s="66"/>
      <c r="AA883" s="67"/>
      <c r="AB883" s="69"/>
      <c r="AC883" s="69"/>
      <c r="AD883" s="33" t="str">
        <f si="58" t="shared"/>
        <v>Splněna</v>
      </c>
      <c r="AE883" s="34">
        <f si="61" t="shared"/>
        <v>0</v>
      </c>
      <c r="AF883" s="34">
        <f si="59" t="shared"/>
        <v>0</v>
      </c>
      <c r="AG883" s="65"/>
      <c r="AH883" s="65"/>
      <c r="AI883" s="65"/>
      <c r="AJ883" s="65"/>
      <c r="AK883" s="65"/>
      <c r="AL883" s="65"/>
      <c r="AM883" s="65"/>
      <c r="AN883" s="65"/>
      <c r="AO883" s="65"/>
      <c r="AP883" s="37" t="b">
        <f>IF(AD883="Nesplněna","Nezpůsobilé výdaje",IFERROR(IF(T883=Pomocný_list!$B$2,AF883*Pomocný_list!$C$2,IF(T883=Pomocný_list!$B$3,AF883*Pomocný_list!$C$3,IF(T883=Pomocný_list!$B$4,AF883*Pomocný_list!$C$4,IF(T883=Pomocný_list!$B$5,AF883*Pomocný_list!$C$5,IF(T883=Pomocný_list!$B$6,AF883*Pomocný_list!$C$6,IF(T883=Pomocný_list!$B$7,AF883*Pomocný_list!$C$7,IF(T883=Pomocný_list!$B$8,AF883*Pomocný_list!$C$8))))))),"Chybné údaje"))</f>
        <v>0</v>
      </c>
      <c r="AQ883" s="45">
        <f si="60" t="shared"/>
        <v>0</v>
      </c>
      <c r="AR883" s="63"/>
      <c r="AS883" s="63"/>
      <c r="AT883" s="64"/>
      <c r="AU883" s="65"/>
      <c r="AV883" s="65"/>
      <c r="AW883" s="65"/>
      <c r="AX883" s="65"/>
      <c r="AY883" s="65"/>
      <c r="AZ883" s="65"/>
      <c r="BA883" s="65"/>
      <c r="BB883" s="65"/>
      <c r="BC883" s="65"/>
      <c r="BD883" s="65"/>
      <c r="BE883" s="65"/>
      <c r="BF883" s="65"/>
      <c r="BG883" s="65"/>
      <c r="BH883" s="65"/>
      <c r="BI883" s="65"/>
      <c r="BJ883" s="65"/>
      <c r="BK883" s="65"/>
      <c r="BL883" s="65"/>
      <c r="BM883" s="65"/>
      <c r="BN883" s="65"/>
      <c r="BO883" s="65"/>
      <c r="BP883" s="65"/>
      <c r="BQ883" s="65"/>
      <c r="BR883" s="65"/>
      <c r="BS883" s="65"/>
      <c r="BT883" s="65"/>
      <c r="BU883" s="65"/>
      <c r="BV883" s="65"/>
      <c r="BW883" s="65"/>
    </row>
    <row r="884" spans="15:75" x14ac:dyDescent="0.25">
      <c r="O884" s="70"/>
      <c r="P884" s="70"/>
      <c r="Q884" s="70"/>
      <c r="R884" s="70"/>
      <c r="S884" s="70"/>
      <c r="T884" s="70"/>
      <c r="U884" s="70"/>
      <c r="V884" s="71">
        <v>0</v>
      </c>
      <c r="W884" s="66"/>
      <c r="X884" s="66"/>
      <c r="Y884" s="35">
        <f>IF(T884=Pomocný_list!$B$4,((W884/0.75)+X884),(W884)+X884*0.75)</f>
        <v>0</v>
      </c>
      <c r="Z884" s="66"/>
      <c r="AA884" s="67"/>
      <c r="AB884" s="69"/>
      <c r="AC884" s="69"/>
      <c r="AD884" s="33" t="str">
        <f si="58" t="shared"/>
        <v>Splněna</v>
      </c>
      <c r="AE884" s="34">
        <f si="61" t="shared"/>
        <v>0</v>
      </c>
      <c r="AF884" s="34">
        <f si="59" t="shared"/>
        <v>0</v>
      </c>
      <c r="AG884" s="65"/>
      <c r="AH884" s="65"/>
      <c r="AI884" s="65"/>
      <c r="AJ884" s="65"/>
      <c r="AK884" s="65"/>
      <c r="AL884" s="65"/>
      <c r="AM884" s="65"/>
      <c r="AN884" s="65"/>
      <c r="AO884" s="65"/>
      <c r="AP884" s="37" t="b">
        <f>IF(AD884="Nesplněna","Nezpůsobilé výdaje",IFERROR(IF(T884=Pomocný_list!$B$2,AF884*Pomocný_list!$C$2,IF(T884=Pomocný_list!$B$3,AF884*Pomocný_list!$C$3,IF(T884=Pomocný_list!$B$4,AF884*Pomocný_list!$C$4,IF(T884=Pomocný_list!$B$5,AF884*Pomocný_list!$C$5,IF(T884=Pomocný_list!$B$6,AF884*Pomocný_list!$C$6,IF(T884=Pomocný_list!$B$7,AF884*Pomocný_list!$C$7,IF(T884=Pomocný_list!$B$8,AF884*Pomocný_list!$C$8))))))),"Chybné údaje"))</f>
        <v>0</v>
      </c>
      <c r="AQ884" s="45">
        <f si="60" t="shared"/>
        <v>0</v>
      </c>
      <c r="AR884" s="63"/>
      <c r="AS884" s="63"/>
      <c r="AT884" s="64"/>
      <c r="AU884" s="65"/>
      <c r="AV884" s="65"/>
      <c r="AW884" s="65"/>
      <c r="AX884" s="65"/>
      <c r="AY884" s="65"/>
      <c r="AZ884" s="65"/>
      <c r="BA884" s="65"/>
      <c r="BB884" s="65"/>
      <c r="BC884" s="65"/>
      <c r="BD884" s="65"/>
      <c r="BE884" s="65"/>
      <c r="BF884" s="65"/>
      <c r="BG884" s="65"/>
      <c r="BH884" s="65"/>
      <c r="BI884" s="65"/>
      <c r="BJ884" s="65"/>
      <c r="BK884" s="65"/>
      <c r="BL884" s="65"/>
      <c r="BM884" s="65"/>
      <c r="BN884" s="65"/>
      <c r="BO884" s="65"/>
      <c r="BP884" s="65"/>
      <c r="BQ884" s="65"/>
      <c r="BR884" s="65"/>
      <c r="BS884" s="65"/>
      <c r="BT884" s="65"/>
      <c r="BU884" s="65"/>
      <c r="BV884" s="65"/>
      <c r="BW884" s="65"/>
    </row>
    <row r="885" spans="15:75" x14ac:dyDescent="0.25">
      <c r="O885" s="70"/>
      <c r="P885" s="70"/>
      <c r="Q885" s="70"/>
      <c r="R885" s="70"/>
      <c r="S885" s="70"/>
      <c r="T885" s="70"/>
      <c r="U885" s="70"/>
      <c r="V885" s="71">
        <v>0</v>
      </c>
      <c r="W885" s="66"/>
      <c r="X885" s="66"/>
      <c r="Y885" s="35">
        <f>IF(T885=Pomocný_list!$B$4,((W885/0.75)+X885),(W885)+X885*0.75)</f>
        <v>0</v>
      </c>
      <c r="Z885" s="66"/>
      <c r="AA885" s="67"/>
      <c r="AB885" s="69"/>
      <c r="AC885" s="69"/>
      <c r="AD885" s="33" t="str">
        <f si="58" t="shared"/>
        <v>Splněna</v>
      </c>
      <c r="AE885" s="34">
        <f si="61" t="shared"/>
        <v>0</v>
      </c>
      <c r="AF885" s="34">
        <f si="59" t="shared"/>
        <v>0</v>
      </c>
      <c r="AG885" s="65"/>
      <c r="AH885" s="65"/>
      <c r="AI885" s="65"/>
      <c r="AJ885" s="65"/>
      <c r="AK885" s="65"/>
      <c r="AL885" s="65"/>
      <c r="AM885" s="65"/>
      <c r="AN885" s="65"/>
      <c r="AO885" s="65"/>
      <c r="AP885" s="37" t="b">
        <f>IF(AD885="Nesplněna","Nezpůsobilé výdaje",IFERROR(IF(T885=Pomocný_list!$B$2,AF885*Pomocný_list!$C$2,IF(T885=Pomocný_list!$B$3,AF885*Pomocný_list!$C$3,IF(T885=Pomocný_list!$B$4,AF885*Pomocný_list!$C$4,IF(T885=Pomocný_list!$B$5,AF885*Pomocný_list!$C$5,IF(T885=Pomocný_list!$B$6,AF885*Pomocný_list!$C$6,IF(T885=Pomocný_list!$B$7,AF885*Pomocný_list!$C$7,IF(T885=Pomocný_list!$B$8,AF885*Pomocný_list!$C$8))))))),"Chybné údaje"))</f>
        <v>0</v>
      </c>
      <c r="AQ885" s="45">
        <f si="60" t="shared"/>
        <v>0</v>
      </c>
      <c r="AR885" s="63"/>
      <c r="AS885" s="63"/>
      <c r="AT885" s="64"/>
      <c r="AU885" s="65"/>
      <c r="AV885" s="65"/>
      <c r="AW885" s="65"/>
      <c r="AX885" s="65"/>
      <c r="AY885" s="65"/>
      <c r="AZ885" s="65"/>
      <c r="BA885" s="65"/>
      <c r="BB885" s="65"/>
      <c r="BC885" s="65"/>
      <c r="BD885" s="65"/>
      <c r="BE885" s="65"/>
      <c r="BF885" s="65"/>
      <c r="BG885" s="65"/>
      <c r="BH885" s="65"/>
      <c r="BI885" s="65"/>
      <c r="BJ885" s="65"/>
      <c r="BK885" s="65"/>
      <c r="BL885" s="65"/>
      <c r="BM885" s="65"/>
      <c r="BN885" s="65"/>
      <c r="BO885" s="65"/>
      <c r="BP885" s="65"/>
      <c r="BQ885" s="65"/>
      <c r="BR885" s="65"/>
      <c r="BS885" s="65"/>
      <c r="BT885" s="65"/>
      <c r="BU885" s="65"/>
      <c r="BV885" s="65"/>
      <c r="BW885" s="65"/>
    </row>
    <row r="886" spans="15:75" x14ac:dyDescent="0.25">
      <c r="O886" s="70"/>
      <c r="P886" s="70"/>
      <c r="Q886" s="70"/>
      <c r="R886" s="70"/>
      <c r="S886" s="70"/>
      <c r="T886" s="70"/>
      <c r="U886" s="70"/>
      <c r="V886" s="71">
        <v>0</v>
      </c>
      <c r="W886" s="66"/>
      <c r="X886" s="66"/>
      <c r="Y886" s="35">
        <f>IF(T886=Pomocný_list!$B$4,((W886/0.75)+X886),(W886)+X886*0.75)</f>
        <v>0</v>
      </c>
      <c r="Z886" s="66"/>
      <c r="AA886" s="67"/>
      <c r="AB886" s="69"/>
      <c r="AC886" s="69"/>
      <c r="AD886" s="33" t="str">
        <f si="58" t="shared"/>
        <v>Splněna</v>
      </c>
      <c r="AE886" s="34">
        <f si="61" t="shared"/>
        <v>0</v>
      </c>
      <c r="AF886" s="34">
        <f si="59" t="shared"/>
        <v>0</v>
      </c>
      <c r="AG886" s="65"/>
      <c r="AH886" s="65"/>
      <c r="AI886" s="65"/>
      <c r="AJ886" s="65"/>
      <c r="AK886" s="65"/>
      <c r="AL886" s="65"/>
      <c r="AM886" s="65"/>
      <c r="AN886" s="65"/>
      <c r="AO886" s="65"/>
      <c r="AP886" s="37" t="b">
        <f>IF(AD886="Nesplněna","Nezpůsobilé výdaje",IFERROR(IF(T886=Pomocný_list!$B$2,AF886*Pomocný_list!$C$2,IF(T886=Pomocný_list!$B$3,AF886*Pomocný_list!$C$3,IF(T886=Pomocný_list!$B$4,AF886*Pomocný_list!$C$4,IF(T886=Pomocný_list!$B$5,AF886*Pomocný_list!$C$5,IF(T886=Pomocný_list!$B$6,AF886*Pomocný_list!$C$6,IF(T886=Pomocný_list!$B$7,AF886*Pomocný_list!$C$7,IF(T886=Pomocný_list!$B$8,AF886*Pomocný_list!$C$8))))))),"Chybné údaje"))</f>
        <v>0</v>
      </c>
      <c r="AQ886" s="45">
        <f si="60" t="shared"/>
        <v>0</v>
      </c>
      <c r="AR886" s="63"/>
      <c r="AS886" s="63"/>
      <c r="AT886" s="64"/>
      <c r="AU886" s="65"/>
      <c r="AV886" s="65"/>
      <c r="AW886" s="65"/>
      <c r="AX886" s="65"/>
      <c r="AY886" s="65"/>
      <c r="AZ886" s="65"/>
      <c r="BA886" s="65"/>
      <c r="BB886" s="65"/>
      <c r="BC886" s="65"/>
      <c r="BD886" s="65"/>
      <c r="BE886" s="65"/>
      <c r="BF886" s="65"/>
      <c r="BG886" s="65"/>
      <c r="BH886" s="65"/>
      <c r="BI886" s="65"/>
      <c r="BJ886" s="65"/>
      <c r="BK886" s="65"/>
      <c r="BL886" s="65"/>
      <c r="BM886" s="65"/>
      <c r="BN886" s="65"/>
      <c r="BO886" s="65"/>
      <c r="BP886" s="65"/>
      <c r="BQ886" s="65"/>
      <c r="BR886" s="65"/>
      <c r="BS886" s="65"/>
      <c r="BT886" s="65"/>
      <c r="BU886" s="65"/>
      <c r="BV886" s="65"/>
      <c r="BW886" s="65"/>
    </row>
    <row r="887" spans="15:75" x14ac:dyDescent="0.25">
      <c r="O887" s="70"/>
      <c r="P887" s="70"/>
      <c r="Q887" s="70"/>
      <c r="R887" s="70"/>
      <c r="S887" s="70"/>
      <c r="T887" s="70"/>
      <c r="U887" s="70"/>
      <c r="V887" s="71">
        <v>0</v>
      </c>
      <c r="W887" s="66"/>
      <c r="X887" s="66"/>
      <c r="Y887" s="35">
        <f>IF(T887=Pomocný_list!$B$4,((W887/0.75)+X887),(W887)+X887*0.75)</f>
        <v>0</v>
      </c>
      <c r="Z887" s="66"/>
      <c r="AA887" s="67"/>
      <c r="AB887" s="69"/>
      <c r="AC887" s="69"/>
      <c r="AD887" s="33" t="str">
        <f si="58" t="shared"/>
        <v>Splněna</v>
      </c>
      <c r="AE887" s="34">
        <f si="61" t="shared"/>
        <v>0</v>
      </c>
      <c r="AF887" s="34">
        <f si="59" t="shared"/>
        <v>0</v>
      </c>
      <c r="AG887" s="65"/>
      <c r="AH887" s="65"/>
      <c r="AI887" s="65"/>
      <c r="AJ887" s="65"/>
      <c r="AK887" s="65"/>
      <c r="AL887" s="65"/>
      <c r="AM887" s="65"/>
      <c r="AN887" s="65"/>
      <c r="AO887" s="65"/>
      <c r="AP887" s="37" t="b">
        <f>IF(AD887="Nesplněna","Nezpůsobilé výdaje",IFERROR(IF(T887=Pomocný_list!$B$2,AF887*Pomocný_list!$C$2,IF(T887=Pomocný_list!$B$3,AF887*Pomocný_list!$C$3,IF(T887=Pomocný_list!$B$4,AF887*Pomocný_list!$C$4,IF(T887=Pomocný_list!$B$5,AF887*Pomocný_list!$C$5,IF(T887=Pomocný_list!$B$6,AF887*Pomocný_list!$C$6,IF(T887=Pomocný_list!$B$7,AF887*Pomocný_list!$C$7,IF(T887=Pomocný_list!$B$8,AF887*Pomocný_list!$C$8))))))),"Chybné údaje"))</f>
        <v>0</v>
      </c>
      <c r="AQ887" s="45">
        <f si="60" t="shared"/>
        <v>0</v>
      </c>
      <c r="AR887" s="63"/>
      <c r="AS887" s="63"/>
      <c r="AT887" s="64"/>
      <c r="AU887" s="65"/>
      <c r="AV887" s="65"/>
      <c r="AW887" s="65"/>
      <c r="AX887" s="65"/>
      <c r="AY887" s="65"/>
      <c r="AZ887" s="65"/>
      <c r="BA887" s="65"/>
      <c r="BB887" s="65"/>
      <c r="BC887" s="65"/>
      <c r="BD887" s="65"/>
      <c r="BE887" s="65"/>
      <c r="BF887" s="65"/>
      <c r="BG887" s="65"/>
      <c r="BH887" s="65"/>
      <c r="BI887" s="65"/>
      <c r="BJ887" s="65"/>
      <c r="BK887" s="65"/>
      <c r="BL887" s="65"/>
      <c r="BM887" s="65"/>
      <c r="BN887" s="65"/>
      <c r="BO887" s="65"/>
      <c r="BP887" s="65"/>
      <c r="BQ887" s="65"/>
      <c r="BR887" s="65"/>
      <c r="BS887" s="65"/>
      <c r="BT887" s="65"/>
      <c r="BU887" s="65"/>
      <c r="BV887" s="65"/>
      <c r="BW887" s="65"/>
    </row>
    <row r="888" spans="15:75" x14ac:dyDescent="0.25">
      <c r="O888" s="70"/>
      <c r="P888" s="70"/>
      <c r="Q888" s="70"/>
      <c r="R888" s="70"/>
      <c r="S888" s="70"/>
      <c r="T888" s="70"/>
      <c r="U888" s="70"/>
      <c r="V888" s="71">
        <v>0</v>
      </c>
      <c r="W888" s="66"/>
      <c r="X888" s="66"/>
      <c r="Y888" s="35">
        <f>IF(T888=Pomocný_list!$B$4,((W888/0.75)+X888),(W888)+X888*0.75)</f>
        <v>0</v>
      </c>
      <c r="Z888" s="66"/>
      <c r="AA888" s="67"/>
      <c r="AB888" s="69"/>
      <c r="AC888" s="69"/>
      <c r="AD888" s="33" t="str">
        <f si="58" t="shared"/>
        <v>Splněna</v>
      </c>
      <c r="AE888" s="34">
        <f si="61" t="shared"/>
        <v>0</v>
      </c>
      <c r="AF888" s="34">
        <f si="59" t="shared"/>
        <v>0</v>
      </c>
      <c r="AG888" s="65"/>
      <c r="AH888" s="65"/>
      <c r="AI888" s="65"/>
      <c r="AJ888" s="65"/>
      <c r="AK888" s="65"/>
      <c r="AL888" s="65"/>
      <c r="AM888" s="65"/>
      <c r="AN888" s="65"/>
      <c r="AO888" s="65"/>
      <c r="AP888" s="37" t="b">
        <f>IF(AD888="Nesplněna","Nezpůsobilé výdaje",IFERROR(IF(T888=Pomocný_list!$B$2,AF888*Pomocný_list!$C$2,IF(T888=Pomocný_list!$B$3,AF888*Pomocný_list!$C$3,IF(T888=Pomocný_list!$B$4,AF888*Pomocný_list!$C$4,IF(T888=Pomocný_list!$B$5,AF888*Pomocný_list!$C$5,IF(T888=Pomocný_list!$B$6,AF888*Pomocný_list!$C$6,IF(T888=Pomocný_list!$B$7,AF888*Pomocný_list!$C$7,IF(T888=Pomocný_list!$B$8,AF888*Pomocný_list!$C$8))))))),"Chybné údaje"))</f>
        <v>0</v>
      </c>
      <c r="AQ888" s="45">
        <f si="60" t="shared"/>
        <v>0</v>
      </c>
      <c r="AR888" s="63"/>
      <c r="AS888" s="63"/>
      <c r="AT888" s="64"/>
      <c r="AU888" s="65"/>
      <c r="AV888" s="65"/>
      <c r="AW888" s="65"/>
      <c r="AX888" s="65"/>
      <c r="AY888" s="65"/>
      <c r="AZ888" s="65"/>
      <c r="BA888" s="65"/>
      <c r="BB888" s="65"/>
      <c r="BC888" s="65"/>
      <c r="BD888" s="65"/>
      <c r="BE888" s="65"/>
      <c r="BF888" s="65"/>
      <c r="BG888" s="65"/>
      <c r="BH888" s="65"/>
      <c r="BI888" s="65"/>
      <c r="BJ888" s="65"/>
      <c r="BK888" s="65"/>
      <c r="BL888" s="65"/>
      <c r="BM888" s="65"/>
      <c r="BN888" s="65"/>
      <c r="BO888" s="65"/>
      <c r="BP888" s="65"/>
      <c r="BQ888" s="65"/>
      <c r="BR888" s="65"/>
      <c r="BS888" s="65"/>
      <c r="BT888" s="65"/>
      <c r="BU888" s="65"/>
      <c r="BV888" s="65"/>
      <c r="BW888" s="65"/>
    </row>
    <row r="889" spans="15:75" x14ac:dyDescent="0.25">
      <c r="O889" s="70"/>
      <c r="P889" s="70"/>
      <c r="Q889" s="70"/>
      <c r="R889" s="70"/>
      <c r="S889" s="70"/>
      <c r="T889" s="70"/>
      <c r="U889" s="70"/>
      <c r="V889" s="71">
        <v>0</v>
      </c>
      <c r="W889" s="66"/>
      <c r="X889" s="66"/>
      <c r="Y889" s="35">
        <f>IF(T889=Pomocný_list!$B$4,((W889/0.75)+X889),(W889)+X889*0.75)</f>
        <v>0</v>
      </c>
      <c r="Z889" s="66"/>
      <c r="AA889" s="67"/>
      <c r="AB889" s="69"/>
      <c r="AC889" s="69"/>
      <c r="AD889" s="33" t="str">
        <f si="58" t="shared"/>
        <v>Splněna</v>
      </c>
      <c r="AE889" s="34">
        <f si="61" t="shared"/>
        <v>0</v>
      </c>
      <c r="AF889" s="34">
        <f si="59" t="shared"/>
        <v>0</v>
      </c>
      <c r="AG889" s="65"/>
      <c r="AH889" s="65"/>
      <c r="AI889" s="65"/>
      <c r="AJ889" s="65"/>
      <c r="AK889" s="65"/>
      <c r="AL889" s="65"/>
      <c r="AM889" s="65"/>
      <c r="AN889" s="65"/>
      <c r="AO889" s="65"/>
      <c r="AP889" s="37" t="b">
        <f>IF(AD889="Nesplněna","Nezpůsobilé výdaje",IFERROR(IF(T889=Pomocný_list!$B$2,AF889*Pomocný_list!$C$2,IF(T889=Pomocný_list!$B$3,AF889*Pomocný_list!$C$3,IF(T889=Pomocný_list!$B$4,AF889*Pomocný_list!$C$4,IF(T889=Pomocný_list!$B$5,AF889*Pomocný_list!$C$5,IF(T889=Pomocný_list!$B$6,AF889*Pomocný_list!$C$6,IF(T889=Pomocný_list!$B$7,AF889*Pomocný_list!$C$7,IF(T889=Pomocný_list!$B$8,AF889*Pomocný_list!$C$8))))))),"Chybné údaje"))</f>
        <v>0</v>
      </c>
      <c r="AQ889" s="45">
        <f si="60" t="shared"/>
        <v>0</v>
      </c>
      <c r="AR889" s="63"/>
      <c r="AS889" s="63"/>
      <c r="AT889" s="64"/>
      <c r="AU889" s="65"/>
      <c r="AV889" s="65"/>
      <c r="AW889" s="65"/>
      <c r="AX889" s="65"/>
      <c r="AY889" s="65"/>
      <c r="AZ889" s="65"/>
      <c r="BA889" s="65"/>
      <c r="BB889" s="65"/>
      <c r="BC889" s="65"/>
      <c r="BD889" s="65"/>
      <c r="BE889" s="65"/>
      <c r="BF889" s="65"/>
      <c r="BG889" s="65"/>
      <c r="BH889" s="65"/>
      <c r="BI889" s="65"/>
      <c r="BJ889" s="65"/>
      <c r="BK889" s="65"/>
      <c r="BL889" s="65"/>
      <c r="BM889" s="65"/>
      <c r="BN889" s="65"/>
      <c r="BO889" s="65"/>
      <c r="BP889" s="65"/>
      <c r="BQ889" s="65"/>
      <c r="BR889" s="65"/>
      <c r="BS889" s="65"/>
      <c r="BT889" s="65"/>
      <c r="BU889" s="65"/>
      <c r="BV889" s="65"/>
      <c r="BW889" s="65"/>
    </row>
    <row r="890" spans="15:75" x14ac:dyDescent="0.25">
      <c r="O890" s="70"/>
      <c r="P890" s="70"/>
      <c r="Q890" s="70"/>
      <c r="R890" s="70"/>
      <c r="S890" s="70"/>
      <c r="T890" s="70"/>
      <c r="U890" s="70"/>
      <c r="V890" s="71">
        <v>0</v>
      </c>
      <c r="W890" s="66"/>
      <c r="X890" s="66"/>
      <c r="Y890" s="35">
        <f>IF(T890=Pomocný_list!$B$4,((W890/0.75)+X890),(W890)+X890*0.75)</f>
        <v>0</v>
      </c>
      <c r="Z890" s="66"/>
      <c r="AA890" s="67"/>
      <c r="AB890" s="69"/>
      <c r="AC890" s="69"/>
      <c r="AD890" s="33" t="str">
        <f si="58" t="shared"/>
        <v>Splněna</v>
      </c>
      <c r="AE890" s="34">
        <f si="61" t="shared"/>
        <v>0</v>
      </c>
      <c r="AF890" s="34">
        <f si="59" t="shared"/>
        <v>0</v>
      </c>
      <c r="AG890" s="65"/>
      <c r="AH890" s="65"/>
      <c r="AI890" s="65"/>
      <c r="AJ890" s="65"/>
      <c r="AK890" s="65"/>
      <c r="AL890" s="65"/>
      <c r="AM890" s="65"/>
      <c r="AN890" s="65"/>
      <c r="AO890" s="65"/>
      <c r="AP890" s="37" t="b">
        <f>IF(AD890="Nesplněna","Nezpůsobilé výdaje",IFERROR(IF(T890=Pomocný_list!$B$2,AF890*Pomocný_list!$C$2,IF(T890=Pomocný_list!$B$3,AF890*Pomocný_list!$C$3,IF(T890=Pomocný_list!$B$4,AF890*Pomocný_list!$C$4,IF(T890=Pomocný_list!$B$5,AF890*Pomocný_list!$C$5,IF(T890=Pomocný_list!$B$6,AF890*Pomocný_list!$C$6,IF(T890=Pomocný_list!$B$7,AF890*Pomocný_list!$C$7,IF(T890=Pomocný_list!$B$8,AF890*Pomocný_list!$C$8))))))),"Chybné údaje"))</f>
        <v>0</v>
      </c>
      <c r="AQ890" s="45">
        <f si="60" t="shared"/>
        <v>0</v>
      </c>
      <c r="AR890" s="63"/>
      <c r="AS890" s="63"/>
      <c r="AT890" s="64"/>
      <c r="AU890" s="65"/>
      <c r="AV890" s="65"/>
      <c r="AW890" s="65"/>
      <c r="AX890" s="65"/>
      <c r="AY890" s="65"/>
      <c r="AZ890" s="65"/>
      <c r="BA890" s="65"/>
      <c r="BB890" s="65"/>
      <c r="BC890" s="65"/>
      <c r="BD890" s="65"/>
      <c r="BE890" s="65"/>
      <c r="BF890" s="65"/>
      <c r="BG890" s="65"/>
      <c r="BH890" s="65"/>
      <c r="BI890" s="65"/>
      <c r="BJ890" s="65"/>
      <c r="BK890" s="65"/>
      <c r="BL890" s="65"/>
      <c r="BM890" s="65"/>
      <c r="BN890" s="65"/>
      <c r="BO890" s="65"/>
      <c r="BP890" s="65"/>
      <c r="BQ890" s="65"/>
      <c r="BR890" s="65"/>
      <c r="BS890" s="65"/>
      <c r="BT890" s="65"/>
      <c r="BU890" s="65"/>
      <c r="BV890" s="65"/>
      <c r="BW890" s="65"/>
    </row>
    <row r="891" spans="15:75" x14ac:dyDescent="0.25">
      <c r="O891" s="70"/>
      <c r="P891" s="70"/>
      <c r="Q891" s="70"/>
      <c r="R891" s="70"/>
      <c r="S891" s="70"/>
      <c r="T891" s="70"/>
      <c r="U891" s="70"/>
      <c r="V891" s="71">
        <v>0</v>
      </c>
      <c r="W891" s="66"/>
      <c r="X891" s="66"/>
      <c r="Y891" s="35">
        <f>IF(T891=Pomocný_list!$B$4,((W891/0.75)+X891),(W891)+X891*0.75)</f>
        <v>0</v>
      </c>
      <c r="Z891" s="66"/>
      <c r="AA891" s="67"/>
      <c r="AB891" s="69"/>
      <c r="AC891" s="69"/>
      <c r="AD891" s="33" t="str">
        <f si="58" t="shared"/>
        <v>Splněna</v>
      </c>
      <c r="AE891" s="34">
        <f si="61" t="shared"/>
        <v>0</v>
      </c>
      <c r="AF891" s="34">
        <f si="59" t="shared"/>
        <v>0</v>
      </c>
      <c r="AG891" s="65"/>
      <c r="AH891" s="65"/>
      <c r="AI891" s="65"/>
      <c r="AJ891" s="65"/>
      <c r="AK891" s="65"/>
      <c r="AL891" s="65"/>
      <c r="AM891" s="65"/>
      <c r="AN891" s="65"/>
      <c r="AO891" s="65"/>
      <c r="AP891" s="37" t="b">
        <f>IF(AD891="Nesplněna","Nezpůsobilé výdaje",IFERROR(IF(T891=Pomocný_list!$B$2,AF891*Pomocný_list!$C$2,IF(T891=Pomocný_list!$B$3,AF891*Pomocný_list!$C$3,IF(T891=Pomocný_list!$B$4,AF891*Pomocný_list!$C$4,IF(T891=Pomocný_list!$B$5,AF891*Pomocný_list!$C$5,IF(T891=Pomocný_list!$B$6,AF891*Pomocný_list!$C$6,IF(T891=Pomocný_list!$B$7,AF891*Pomocný_list!$C$7,IF(T891=Pomocný_list!$B$8,AF891*Pomocný_list!$C$8))))))),"Chybné údaje"))</f>
        <v>0</v>
      </c>
      <c r="AQ891" s="45">
        <f si="60" t="shared"/>
        <v>0</v>
      </c>
      <c r="AR891" s="63"/>
      <c r="AS891" s="63"/>
      <c r="AT891" s="64"/>
      <c r="AU891" s="65"/>
      <c r="AV891" s="65"/>
      <c r="AW891" s="65"/>
      <c r="AX891" s="65"/>
      <c r="AY891" s="65"/>
      <c r="AZ891" s="65"/>
      <c r="BA891" s="65"/>
      <c r="BB891" s="65"/>
      <c r="BC891" s="65"/>
      <c r="BD891" s="65"/>
      <c r="BE891" s="65"/>
      <c r="BF891" s="65"/>
      <c r="BG891" s="65"/>
      <c r="BH891" s="65"/>
      <c r="BI891" s="65"/>
      <c r="BJ891" s="65"/>
      <c r="BK891" s="65"/>
      <c r="BL891" s="65"/>
      <c r="BM891" s="65"/>
      <c r="BN891" s="65"/>
      <c r="BO891" s="65"/>
      <c r="BP891" s="65"/>
      <c r="BQ891" s="65"/>
      <c r="BR891" s="65"/>
      <c r="BS891" s="65"/>
      <c r="BT891" s="65"/>
      <c r="BU891" s="65"/>
      <c r="BV891" s="65"/>
      <c r="BW891" s="65"/>
    </row>
    <row r="892" spans="15:75" x14ac:dyDescent="0.25">
      <c r="O892" s="70"/>
      <c r="P892" s="70"/>
      <c r="Q892" s="70"/>
      <c r="R892" s="70"/>
      <c r="S892" s="70"/>
      <c r="T892" s="70"/>
      <c r="U892" s="70"/>
      <c r="V892" s="71">
        <v>0</v>
      </c>
      <c r="W892" s="66"/>
      <c r="X892" s="66"/>
      <c r="Y892" s="35">
        <f>IF(T892=Pomocný_list!$B$4,((W892/0.75)+X892),(W892)+X892*0.75)</f>
        <v>0</v>
      </c>
      <c r="Z892" s="66"/>
      <c r="AA892" s="67"/>
      <c r="AB892" s="69"/>
      <c r="AC892" s="69"/>
      <c r="AD892" s="33" t="str">
        <f si="58" t="shared"/>
        <v>Splněna</v>
      </c>
      <c r="AE892" s="34">
        <f si="61" t="shared"/>
        <v>0</v>
      </c>
      <c r="AF892" s="34">
        <f si="59" t="shared"/>
        <v>0</v>
      </c>
      <c r="AG892" s="65"/>
      <c r="AH892" s="65"/>
      <c r="AI892" s="65"/>
      <c r="AJ892" s="65"/>
      <c r="AK892" s="65"/>
      <c r="AL892" s="65"/>
      <c r="AM892" s="65"/>
      <c r="AN892" s="65"/>
      <c r="AO892" s="65"/>
      <c r="AP892" s="37" t="b">
        <f>IF(AD892="Nesplněna","Nezpůsobilé výdaje",IFERROR(IF(T892=Pomocný_list!$B$2,AF892*Pomocný_list!$C$2,IF(T892=Pomocný_list!$B$3,AF892*Pomocný_list!$C$3,IF(T892=Pomocný_list!$B$4,AF892*Pomocný_list!$C$4,IF(T892=Pomocný_list!$B$5,AF892*Pomocný_list!$C$5,IF(T892=Pomocný_list!$B$6,AF892*Pomocný_list!$C$6,IF(T892=Pomocný_list!$B$7,AF892*Pomocný_list!$C$7,IF(T892=Pomocný_list!$B$8,AF892*Pomocný_list!$C$8))))))),"Chybné údaje"))</f>
        <v>0</v>
      </c>
      <c r="AQ892" s="45">
        <f si="60" t="shared"/>
        <v>0</v>
      </c>
      <c r="AR892" s="63"/>
      <c r="AS892" s="63"/>
      <c r="AT892" s="64"/>
      <c r="AU892" s="65"/>
      <c r="AV892" s="65"/>
      <c r="AW892" s="65"/>
      <c r="AX892" s="65"/>
      <c r="AY892" s="65"/>
      <c r="AZ892" s="65"/>
      <c r="BA892" s="65"/>
      <c r="BB892" s="65"/>
      <c r="BC892" s="65"/>
      <c r="BD892" s="65"/>
      <c r="BE892" s="65"/>
      <c r="BF892" s="65"/>
      <c r="BG892" s="65"/>
      <c r="BH892" s="65"/>
      <c r="BI892" s="65"/>
      <c r="BJ892" s="65"/>
      <c r="BK892" s="65"/>
      <c r="BL892" s="65"/>
      <c r="BM892" s="65"/>
      <c r="BN892" s="65"/>
      <c r="BO892" s="65"/>
      <c r="BP892" s="65"/>
      <c r="BQ892" s="65"/>
      <c r="BR892" s="65"/>
      <c r="BS892" s="65"/>
      <c r="BT892" s="65"/>
      <c r="BU892" s="65"/>
      <c r="BV892" s="65"/>
      <c r="BW892" s="65"/>
    </row>
    <row r="893" spans="15:75" x14ac:dyDescent="0.25">
      <c r="O893" s="70"/>
      <c r="P893" s="70"/>
      <c r="Q893" s="70"/>
      <c r="R893" s="70"/>
      <c r="S893" s="70"/>
      <c r="T893" s="70"/>
      <c r="U893" s="70"/>
      <c r="V893" s="71">
        <v>0</v>
      </c>
      <c r="W893" s="66"/>
      <c r="X893" s="66"/>
      <c r="Y893" s="35">
        <f>IF(T893=Pomocný_list!$B$4,((W893/0.75)+X893),(W893)+X893*0.75)</f>
        <v>0</v>
      </c>
      <c r="Z893" s="66"/>
      <c r="AA893" s="67"/>
      <c r="AB893" s="69"/>
      <c r="AC893" s="69"/>
      <c r="AD893" s="33" t="str">
        <f si="58" t="shared"/>
        <v>Splněna</v>
      </c>
      <c r="AE893" s="34">
        <f si="61" t="shared"/>
        <v>0</v>
      </c>
      <c r="AF893" s="34">
        <f si="59" t="shared"/>
        <v>0</v>
      </c>
      <c r="AG893" s="65"/>
      <c r="AH893" s="65"/>
      <c r="AI893" s="65"/>
      <c r="AJ893" s="65"/>
      <c r="AK893" s="65"/>
      <c r="AL893" s="65"/>
      <c r="AM893" s="65"/>
      <c r="AN893" s="65"/>
      <c r="AO893" s="65"/>
      <c r="AP893" s="37" t="b">
        <f>IF(AD893="Nesplněna","Nezpůsobilé výdaje",IFERROR(IF(T893=Pomocný_list!$B$2,AF893*Pomocný_list!$C$2,IF(T893=Pomocný_list!$B$3,AF893*Pomocný_list!$C$3,IF(T893=Pomocný_list!$B$4,AF893*Pomocný_list!$C$4,IF(T893=Pomocný_list!$B$5,AF893*Pomocný_list!$C$5,IF(T893=Pomocný_list!$B$6,AF893*Pomocný_list!$C$6,IF(T893=Pomocný_list!$B$7,AF893*Pomocný_list!$C$7,IF(T893=Pomocný_list!$B$8,AF893*Pomocný_list!$C$8))))))),"Chybné údaje"))</f>
        <v>0</v>
      </c>
      <c r="AQ893" s="45">
        <f si="60" t="shared"/>
        <v>0</v>
      </c>
      <c r="AR893" s="63"/>
      <c r="AS893" s="63"/>
      <c r="AT893" s="64"/>
      <c r="AU893" s="65"/>
      <c r="AV893" s="65"/>
      <c r="AW893" s="65"/>
      <c r="AX893" s="65"/>
      <c r="AY893" s="65"/>
      <c r="AZ893" s="65"/>
      <c r="BA893" s="65"/>
      <c r="BB893" s="65"/>
      <c r="BC893" s="65"/>
      <c r="BD893" s="65"/>
      <c r="BE893" s="65"/>
      <c r="BF893" s="65"/>
      <c r="BG893" s="65"/>
      <c r="BH893" s="65"/>
      <c r="BI893" s="65"/>
      <c r="BJ893" s="65"/>
      <c r="BK893" s="65"/>
      <c r="BL893" s="65"/>
      <c r="BM893" s="65"/>
      <c r="BN893" s="65"/>
      <c r="BO893" s="65"/>
      <c r="BP893" s="65"/>
      <c r="BQ893" s="65"/>
      <c r="BR893" s="65"/>
      <c r="BS893" s="65"/>
      <c r="BT893" s="65"/>
      <c r="BU893" s="65"/>
      <c r="BV893" s="65"/>
      <c r="BW893" s="65"/>
    </row>
    <row r="894" spans="15:75" x14ac:dyDescent="0.25">
      <c r="O894" s="70"/>
      <c r="P894" s="70"/>
      <c r="Q894" s="70"/>
      <c r="R894" s="70"/>
      <c r="S894" s="70"/>
      <c r="T894" s="70"/>
      <c r="U894" s="70"/>
      <c r="V894" s="71">
        <v>0</v>
      </c>
      <c r="W894" s="66"/>
      <c r="X894" s="66"/>
      <c r="Y894" s="35">
        <f>IF(T894=Pomocný_list!$B$4,((W894/0.75)+X894),(W894)+X894*0.75)</f>
        <v>0</v>
      </c>
      <c r="Z894" s="66"/>
      <c r="AA894" s="67"/>
      <c r="AB894" s="69"/>
      <c r="AC894" s="69"/>
      <c r="AD894" s="33" t="str">
        <f si="58" t="shared"/>
        <v>Splněna</v>
      </c>
      <c r="AE894" s="34">
        <f si="61" t="shared"/>
        <v>0</v>
      </c>
      <c r="AF894" s="34">
        <f si="59" t="shared"/>
        <v>0</v>
      </c>
      <c r="AG894" s="65"/>
      <c r="AH894" s="65"/>
      <c r="AI894" s="65"/>
      <c r="AJ894" s="65"/>
      <c r="AK894" s="65"/>
      <c r="AL894" s="65"/>
      <c r="AM894" s="65"/>
      <c r="AN894" s="65"/>
      <c r="AO894" s="65"/>
      <c r="AP894" s="37" t="b">
        <f>IF(AD894="Nesplněna","Nezpůsobilé výdaje",IFERROR(IF(T894=Pomocný_list!$B$2,AF894*Pomocný_list!$C$2,IF(T894=Pomocný_list!$B$3,AF894*Pomocný_list!$C$3,IF(T894=Pomocný_list!$B$4,AF894*Pomocný_list!$C$4,IF(T894=Pomocný_list!$B$5,AF894*Pomocný_list!$C$5,IF(T894=Pomocný_list!$B$6,AF894*Pomocný_list!$C$6,IF(T894=Pomocný_list!$B$7,AF894*Pomocný_list!$C$7,IF(T894=Pomocný_list!$B$8,AF894*Pomocný_list!$C$8))))))),"Chybné údaje"))</f>
        <v>0</v>
      </c>
      <c r="AQ894" s="45">
        <f si="60" t="shared"/>
        <v>0</v>
      </c>
      <c r="AR894" s="63"/>
      <c r="AS894" s="63"/>
      <c r="AT894" s="64"/>
      <c r="AU894" s="65"/>
      <c r="AV894" s="65"/>
      <c r="AW894" s="65"/>
      <c r="AX894" s="65"/>
      <c r="AY894" s="65"/>
      <c r="AZ894" s="65"/>
      <c r="BA894" s="65"/>
      <c r="BB894" s="65"/>
      <c r="BC894" s="65"/>
      <c r="BD894" s="65"/>
      <c r="BE894" s="65"/>
      <c r="BF894" s="65"/>
      <c r="BG894" s="65"/>
      <c r="BH894" s="65"/>
      <c r="BI894" s="65"/>
      <c r="BJ894" s="65"/>
      <c r="BK894" s="65"/>
      <c r="BL894" s="65"/>
      <c r="BM894" s="65"/>
      <c r="BN894" s="65"/>
      <c r="BO894" s="65"/>
      <c r="BP894" s="65"/>
      <c r="BQ894" s="65"/>
      <c r="BR894" s="65"/>
      <c r="BS894" s="65"/>
      <c r="BT894" s="65"/>
      <c r="BU894" s="65"/>
      <c r="BV894" s="65"/>
      <c r="BW894" s="65"/>
    </row>
    <row r="895" spans="15:75" x14ac:dyDescent="0.25">
      <c r="O895" s="70"/>
      <c r="P895" s="70"/>
      <c r="Q895" s="70"/>
      <c r="R895" s="70"/>
      <c r="S895" s="70"/>
      <c r="T895" s="70"/>
      <c r="U895" s="70"/>
      <c r="V895" s="71">
        <v>0</v>
      </c>
      <c r="W895" s="66"/>
      <c r="X895" s="66"/>
      <c r="Y895" s="35">
        <f>IF(T895=Pomocný_list!$B$4,((W895/0.75)+X895),(W895)+X895*0.75)</f>
        <v>0</v>
      </c>
      <c r="Z895" s="66"/>
      <c r="AA895" s="67"/>
      <c r="AB895" s="69"/>
      <c r="AC895" s="69"/>
      <c r="AD895" s="33" t="str">
        <f si="58" t="shared"/>
        <v>Splněna</v>
      </c>
      <c r="AE895" s="34">
        <f si="61" t="shared"/>
        <v>0</v>
      </c>
      <c r="AF895" s="34">
        <f si="59" t="shared"/>
        <v>0</v>
      </c>
      <c r="AG895" s="65"/>
      <c r="AH895" s="65"/>
      <c r="AI895" s="65"/>
      <c r="AJ895" s="65"/>
      <c r="AK895" s="65"/>
      <c r="AL895" s="65"/>
      <c r="AM895" s="65"/>
      <c r="AN895" s="65"/>
      <c r="AO895" s="65"/>
      <c r="AP895" s="37" t="b">
        <f>IF(AD895="Nesplněna","Nezpůsobilé výdaje",IFERROR(IF(T895=Pomocný_list!$B$2,AF895*Pomocný_list!$C$2,IF(T895=Pomocný_list!$B$3,AF895*Pomocný_list!$C$3,IF(T895=Pomocný_list!$B$4,AF895*Pomocný_list!$C$4,IF(T895=Pomocný_list!$B$5,AF895*Pomocný_list!$C$5,IF(T895=Pomocný_list!$B$6,AF895*Pomocný_list!$C$6,IF(T895=Pomocný_list!$B$7,AF895*Pomocný_list!$C$7,IF(T895=Pomocný_list!$B$8,AF895*Pomocný_list!$C$8))))))),"Chybné údaje"))</f>
        <v>0</v>
      </c>
      <c r="AQ895" s="45">
        <f si="60" t="shared"/>
        <v>0</v>
      </c>
      <c r="AR895" s="63"/>
      <c r="AS895" s="63"/>
      <c r="AT895" s="64"/>
      <c r="AU895" s="65"/>
      <c r="AV895" s="65"/>
      <c r="AW895" s="65"/>
      <c r="AX895" s="65"/>
      <c r="AY895" s="65"/>
      <c r="AZ895" s="65"/>
      <c r="BA895" s="65"/>
      <c r="BB895" s="65"/>
      <c r="BC895" s="65"/>
      <c r="BD895" s="65"/>
      <c r="BE895" s="65"/>
      <c r="BF895" s="65"/>
      <c r="BG895" s="65"/>
      <c r="BH895" s="65"/>
      <c r="BI895" s="65"/>
      <c r="BJ895" s="65"/>
      <c r="BK895" s="65"/>
      <c r="BL895" s="65"/>
      <c r="BM895" s="65"/>
      <c r="BN895" s="65"/>
      <c r="BO895" s="65"/>
      <c r="BP895" s="65"/>
      <c r="BQ895" s="65"/>
      <c r="BR895" s="65"/>
      <c r="BS895" s="65"/>
      <c r="BT895" s="65"/>
      <c r="BU895" s="65"/>
      <c r="BV895" s="65"/>
      <c r="BW895" s="65"/>
    </row>
    <row r="896" spans="15:75" x14ac:dyDescent="0.25">
      <c r="O896" s="70"/>
      <c r="P896" s="70"/>
      <c r="Q896" s="70"/>
      <c r="R896" s="70"/>
      <c r="S896" s="70"/>
      <c r="T896" s="70"/>
      <c r="U896" s="70"/>
      <c r="V896" s="71">
        <v>0</v>
      </c>
      <c r="W896" s="66"/>
      <c r="X896" s="66"/>
      <c r="Y896" s="35">
        <f>IF(T896=Pomocný_list!$B$4,((W896/0.75)+X896),(W896)+X896*0.75)</f>
        <v>0</v>
      </c>
      <c r="Z896" s="66"/>
      <c r="AA896" s="67"/>
      <c r="AB896" s="69"/>
      <c r="AC896" s="69"/>
      <c r="AD896" s="33" t="str">
        <f si="58" t="shared"/>
        <v>Splněna</v>
      </c>
      <c r="AE896" s="34">
        <f si="61" t="shared"/>
        <v>0</v>
      </c>
      <c r="AF896" s="34">
        <f si="59" t="shared"/>
        <v>0</v>
      </c>
      <c r="AG896" s="65"/>
      <c r="AH896" s="65"/>
      <c r="AI896" s="65"/>
      <c r="AJ896" s="65"/>
      <c r="AK896" s="65"/>
      <c r="AL896" s="65"/>
      <c r="AM896" s="65"/>
      <c r="AN896" s="65"/>
      <c r="AO896" s="65"/>
      <c r="AP896" s="37" t="b">
        <f>IF(AD896="Nesplněna","Nezpůsobilé výdaje",IFERROR(IF(T896=Pomocný_list!$B$2,AF896*Pomocný_list!$C$2,IF(T896=Pomocný_list!$B$3,AF896*Pomocný_list!$C$3,IF(T896=Pomocný_list!$B$4,AF896*Pomocný_list!$C$4,IF(T896=Pomocný_list!$B$5,AF896*Pomocný_list!$C$5,IF(T896=Pomocný_list!$B$6,AF896*Pomocný_list!$C$6,IF(T896=Pomocný_list!$B$7,AF896*Pomocný_list!$C$7,IF(T896=Pomocný_list!$B$8,AF896*Pomocný_list!$C$8))))))),"Chybné údaje"))</f>
        <v>0</v>
      </c>
      <c r="AQ896" s="45">
        <f si="60" t="shared"/>
        <v>0</v>
      </c>
      <c r="AR896" s="63"/>
      <c r="AS896" s="63"/>
      <c r="AT896" s="64"/>
      <c r="AU896" s="65"/>
      <c r="AV896" s="65"/>
      <c r="AW896" s="65"/>
      <c r="AX896" s="65"/>
      <c r="AY896" s="65"/>
      <c r="AZ896" s="65"/>
      <c r="BA896" s="65"/>
      <c r="BB896" s="65"/>
      <c r="BC896" s="65"/>
      <c r="BD896" s="65"/>
      <c r="BE896" s="65"/>
      <c r="BF896" s="65"/>
      <c r="BG896" s="65"/>
      <c r="BH896" s="65"/>
      <c r="BI896" s="65"/>
      <c r="BJ896" s="65"/>
      <c r="BK896" s="65"/>
      <c r="BL896" s="65"/>
      <c r="BM896" s="65"/>
      <c r="BN896" s="65"/>
      <c r="BO896" s="65"/>
      <c r="BP896" s="65"/>
      <c r="BQ896" s="65"/>
      <c r="BR896" s="65"/>
      <c r="BS896" s="65"/>
      <c r="BT896" s="65"/>
      <c r="BU896" s="65"/>
      <c r="BV896" s="65"/>
      <c r="BW896" s="65"/>
    </row>
    <row r="897" spans="15:75" x14ac:dyDescent="0.25">
      <c r="O897" s="70"/>
      <c r="P897" s="70"/>
      <c r="Q897" s="70"/>
      <c r="R897" s="70"/>
      <c r="S897" s="70"/>
      <c r="T897" s="70"/>
      <c r="U897" s="70"/>
      <c r="V897" s="71">
        <v>0</v>
      </c>
      <c r="W897" s="66"/>
      <c r="X897" s="66"/>
      <c r="Y897" s="35">
        <f>IF(T897=Pomocný_list!$B$4,((W897/0.75)+X897),(W897)+X897*0.75)</f>
        <v>0</v>
      </c>
      <c r="Z897" s="66"/>
      <c r="AA897" s="67"/>
      <c r="AB897" s="69"/>
      <c r="AC897" s="69"/>
      <c r="AD897" s="33" t="str">
        <f si="58" t="shared"/>
        <v>Splněna</v>
      </c>
      <c r="AE897" s="34">
        <f si="61" t="shared"/>
        <v>0</v>
      </c>
      <c r="AF897" s="34">
        <f si="59" t="shared"/>
        <v>0</v>
      </c>
      <c r="AG897" s="65"/>
      <c r="AH897" s="65"/>
      <c r="AI897" s="65"/>
      <c r="AJ897" s="65"/>
      <c r="AK897" s="65"/>
      <c r="AL897" s="65"/>
      <c r="AM897" s="65"/>
      <c r="AN897" s="65"/>
      <c r="AO897" s="65"/>
      <c r="AP897" s="37" t="b">
        <f>IF(AD897="Nesplněna","Nezpůsobilé výdaje",IFERROR(IF(T897=Pomocný_list!$B$2,AF897*Pomocný_list!$C$2,IF(T897=Pomocný_list!$B$3,AF897*Pomocný_list!$C$3,IF(T897=Pomocný_list!$B$4,AF897*Pomocný_list!$C$4,IF(T897=Pomocný_list!$B$5,AF897*Pomocný_list!$C$5,IF(T897=Pomocný_list!$B$6,AF897*Pomocný_list!$C$6,IF(T897=Pomocný_list!$B$7,AF897*Pomocný_list!$C$7,IF(T897=Pomocný_list!$B$8,AF897*Pomocný_list!$C$8))))))),"Chybné údaje"))</f>
        <v>0</v>
      </c>
      <c r="AQ897" s="45">
        <f si="60" t="shared"/>
        <v>0</v>
      </c>
      <c r="AR897" s="63"/>
      <c r="AS897" s="63"/>
      <c r="AT897" s="64"/>
      <c r="AU897" s="65"/>
      <c r="AV897" s="65"/>
      <c r="AW897" s="65"/>
      <c r="AX897" s="65"/>
      <c r="AY897" s="65"/>
      <c r="AZ897" s="65"/>
      <c r="BA897" s="65"/>
      <c r="BB897" s="65"/>
      <c r="BC897" s="65"/>
      <c r="BD897" s="65"/>
      <c r="BE897" s="65"/>
      <c r="BF897" s="65"/>
      <c r="BG897" s="65"/>
      <c r="BH897" s="65"/>
      <c r="BI897" s="65"/>
      <c r="BJ897" s="65"/>
      <c r="BK897" s="65"/>
      <c r="BL897" s="65"/>
      <c r="BM897" s="65"/>
      <c r="BN897" s="65"/>
      <c r="BO897" s="65"/>
      <c r="BP897" s="65"/>
      <c r="BQ897" s="65"/>
      <c r="BR897" s="65"/>
      <c r="BS897" s="65"/>
      <c r="BT897" s="65"/>
      <c r="BU897" s="65"/>
      <c r="BV897" s="65"/>
      <c r="BW897" s="65"/>
    </row>
    <row r="898" spans="15:75" x14ac:dyDescent="0.25">
      <c r="O898" s="70"/>
      <c r="P898" s="70"/>
      <c r="Q898" s="70"/>
      <c r="R898" s="70"/>
      <c r="S898" s="70"/>
      <c r="T898" s="70"/>
      <c r="U898" s="70"/>
      <c r="V898" s="71">
        <v>0</v>
      </c>
      <c r="W898" s="66"/>
      <c r="X898" s="66"/>
      <c r="Y898" s="35">
        <f>IF(T898=Pomocný_list!$B$4,((W898/0.75)+X898),(W898)+X898*0.75)</f>
        <v>0</v>
      </c>
      <c r="Z898" s="66"/>
      <c r="AA898" s="67"/>
      <c r="AB898" s="69"/>
      <c r="AC898" s="69"/>
      <c r="AD898" s="33" t="str">
        <f si="58" t="shared"/>
        <v>Splněna</v>
      </c>
      <c r="AE898" s="34">
        <f si="61" t="shared"/>
        <v>0</v>
      </c>
      <c r="AF898" s="34">
        <f si="59" t="shared"/>
        <v>0</v>
      </c>
      <c r="AG898" s="65"/>
      <c r="AH898" s="65"/>
      <c r="AI898" s="65"/>
      <c r="AJ898" s="65"/>
      <c r="AK898" s="65"/>
      <c r="AL898" s="65"/>
      <c r="AM898" s="65"/>
      <c r="AN898" s="65"/>
      <c r="AO898" s="65"/>
      <c r="AP898" s="37" t="b">
        <f>IF(AD898="Nesplněna","Nezpůsobilé výdaje",IFERROR(IF(T898=Pomocný_list!$B$2,AF898*Pomocný_list!$C$2,IF(T898=Pomocný_list!$B$3,AF898*Pomocný_list!$C$3,IF(T898=Pomocný_list!$B$4,AF898*Pomocný_list!$C$4,IF(T898=Pomocný_list!$B$5,AF898*Pomocný_list!$C$5,IF(T898=Pomocný_list!$B$6,AF898*Pomocný_list!$C$6,IF(T898=Pomocný_list!$B$7,AF898*Pomocný_list!$C$7,IF(T898=Pomocný_list!$B$8,AF898*Pomocný_list!$C$8))))))),"Chybné údaje"))</f>
        <v>0</v>
      </c>
      <c r="AQ898" s="45">
        <f si="60" t="shared"/>
        <v>0</v>
      </c>
      <c r="AR898" s="63"/>
      <c r="AS898" s="63"/>
      <c r="AT898" s="64"/>
      <c r="AU898" s="65"/>
      <c r="AV898" s="65"/>
      <c r="AW898" s="65"/>
      <c r="AX898" s="65"/>
      <c r="AY898" s="65"/>
      <c r="AZ898" s="65"/>
      <c r="BA898" s="65"/>
      <c r="BB898" s="65"/>
      <c r="BC898" s="65"/>
      <c r="BD898" s="65"/>
      <c r="BE898" s="65"/>
      <c r="BF898" s="65"/>
      <c r="BG898" s="65"/>
      <c r="BH898" s="65"/>
      <c r="BI898" s="65"/>
      <c r="BJ898" s="65"/>
      <c r="BK898" s="65"/>
      <c r="BL898" s="65"/>
      <c r="BM898" s="65"/>
      <c r="BN898" s="65"/>
      <c r="BO898" s="65"/>
      <c r="BP898" s="65"/>
      <c r="BQ898" s="65"/>
      <c r="BR898" s="65"/>
      <c r="BS898" s="65"/>
      <c r="BT898" s="65"/>
      <c r="BU898" s="65"/>
      <c r="BV898" s="65"/>
      <c r="BW898" s="65"/>
    </row>
    <row r="899" spans="15:75" x14ac:dyDescent="0.25">
      <c r="O899" s="70"/>
      <c r="P899" s="70"/>
      <c r="Q899" s="70"/>
      <c r="R899" s="70"/>
      <c r="S899" s="70"/>
      <c r="T899" s="70"/>
      <c r="U899" s="70"/>
      <c r="V899" s="71">
        <v>0</v>
      </c>
      <c r="W899" s="66"/>
      <c r="X899" s="66"/>
      <c r="Y899" s="35">
        <f>IF(T899=Pomocný_list!$B$4,((W899/0.75)+X899),(W899)+X899*0.75)</f>
        <v>0</v>
      </c>
      <c r="Z899" s="66"/>
      <c r="AA899" s="67"/>
      <c r="AB899" s="69"/>
      <c r="AC899" s="69"/>
      <c r="AD899" s="33" t="str">
        <f si="58" t="shared"/>
        <v>Splněna</v>
      </c>
      <c r="AE899" s="34">
        <f si="61" t="shared"/>
        <v>0</v>
      </c>
      <c r="AF899" s="34">
        <f si="59" t="shared"/>
        <v>0</v>
      </c>
      <c r="AG899" s="65"/>
      <c r="AH899" s="65"/>
      <c r="AI899" s="65"/>
      <c r="AJ899" s="65"/>
      <c r="AK899" s="65"/>
      <c r="AL899" s="65"/>
      <c r="AM899" s="65"/>
      <c r="AN899" s="65"/>
      <c r="AO899" s="65"/>
      <c r="AP899" s="37" t="b">
        <f>IF(AD899="Nesplněna","Nezpůsobilé výdaje",IFERROR(IF(T899=Pomocný_list!$B$2,AF899*Pomocný_list!$C$2,IF(T899=Pomocný_list!$B$3,AF899*Pomocný_list!$C$3,IF(T899=Pomocný_list!$B$4,AF899*Pomocný_list!$C$4,IF(T899=Pomocný_list!$B$5,AF899*Pomocný_list!$C$5,IF(T899=Pomocný_list!$B$6,AF899*Pomocný_list!$C$6,IF(T899=Pomocný_list!$B$7,AF899*Pomocný_list!$C$7,IF(T899=Pomocný_list!$B$8,AF899*Pomocný_list!$C$8))))))),"Chybné údaje"))</f>
        <v>0</v>
      </c>
      <c r="AQ899" s="45">
        <f si="60" t="shared"/>
        <v>0</v>
      </c>
      <c r="AR899" s="63"/>
      <c r="AS899" s="63"/>
      <c r="AT899" s="64"/>
      <c r="AU899" s="65"/>
      <c r="AV899" s="65"/>
      <c r="AW899" s="65"/>
      <c r="AX899" s="65"/>
      <c r="AY899" s="65"/>
      <c r="AZ899" s="65"/>
      <c r="BA899" s="65"/>
      <c r="BB899" s="65"/>
      <c r="BC899" s="65"/>
      <c r="BD899" s="65"/>
      <c r="BE899" s="65"/>
      <c r="BF899" s="65"/>
      <c r="BG899" s="65"/>
      <c r="BH899" s="65"/>
      <c r="BI899" s="65"/>
      <c r="BJ899" s="65"/>
      <c r="BK899" s="65"/>
      <c r="BL899" s="65"/>
      <c r="BM899" s="65"/>
      <c r="BN899" s="65"/>
      <c r="BO899" s="65"/>
      <c r="BP899" s="65"/>
      <c r="BQ899" s="65"/>
      <c r="BR899" s="65"/>
      <c r="BS899" s="65"/>
      <c r="BT899" s="65"/>
      <c r="BU899" s="65"/>
      <c r="BV899" s="65"/>
      <c r="BW899" s="65"/>
    </row>
    <row r="900" spans="15:75" x14ac:dyDescent="0.25">
      <c r="O900" s="70"/>
      <c r="P900" s="70"/>
      <c r="Q900" s="70"/>
      <c r="R900" s="70"/>
      <c r="S900" s="70"/>
      <c r="T900" s="70"/>
      <c r="U900" s="70"/>
      <c r="V900" s="71">
        <v>0</v>
      </c>
      <c r="W900" s="66"/>
      <c r="X900" s="66"/>
      <c r="Y900" s="35">
        <f>IF(T900=Pomocný_list!$B$4,((W900/0.75)+X900),(W900)+X900*0.75)</f>
        <v>0</v>
      </c>
      <c r="Z900" s="66"/>
      <c r="AA900" s="67"/>
      <c r="AB900" s="69"/>
      <c r="AC900" s="69"/>
      <c r="AD900" s="33" t="str">
        <f si="58" t="shared"/>
        <v>Splněna</v>
      </c>
      <c r="AE900" s="34">
        <f si="61" t="shared"/>
        <v>0</v>
      </c>
      <c r="AF900" s="34">
        <f si="59" t="shared"/>
        <v>0</v>
      </c>
      <c r="AG900" s="65"/>
      <c r="AH900" s="65"/>
      <c r="AI900" s="65"/>
      <c r="AJ900" s="65"/>
      <c r="AK900" s="65"/>
      <c r="AL900" s="65"/>
      <c r="AM900" s="65"/>
      <c r="AN900" s="65"/>
      <c r="AO900" s="65"/>
      <c r="AP900" s="37" t="b">
        <f>IF(AD900="Nesplněna","Nezpůsobilé výdaje",IFERROR(IF(T900=Pomocný_list!$B$2,AF900*Pomocný_list!$C$2,IF(T900=Pomocný_list!$B$3,AF900*Pomocný_list!$C$3,IF(T900=Pomocný_list!$B$4,AF900*Pomocný_list!$C$4,IF(T900=Pomocný_list!$B$5,AF900*Pomocný_list!$C$5,IF(T900=Pomocný_list!$B$6,AF900*Pomocný_list!$C$6,IF(T900=Pomocný_list!$B$7,AF900*Pomocný_list!$C$7,IF(T900=Pomocný_list!$B$8,AF900*Pomocný_list!$C$8))))))),"Chybné údaje"))</f>
        <v>0</v>
      </c>
      <c r="AQ900" s="45">
        <f si="60" t="shared"/>
        <v>0</v>
      </c>
      <c r="AR900" s="63"/>
      <c r="AS900" s="63"/>
      <c r="AT900" s="64"/>
      <c r="AU900" s="65"/>
      <c r="AV900" s="65"/>
      <c r="AW900" s="65"/>
      <c r="AX900" s="65"/>
      <c r="AY900" s="65"/>
      <c r="AZ900" s="65"/>
      <c r="BA900" s="65"/>
      <c r="BB900" s="65"/>
      <c r="BC900" s="65"/>
      <c r="BD900" s="65"/>
      <c r="BE900" s="65"/>
      <c r="BF900" s="65"/>
      <c r="BG900" s="65"/>
      <c r="BH900" s="65"/>
      <c r="BI900" s="65"/>
      <c r="BJ900" s="65"/>
      <c r="BK900" s="65"/>
      <c r="BL900" s="65"/>
      <c r="BM900" s="65"/>
      <c r="BN900" s="65"/>
      <c r="BO900" s="65"/>
      <c r="BP900" s="65"/>
      <c r="BQ900" s="65"/>
      <c r="BR900" s="65"/>
      <c r="BS900" s="65"/>
      <c r="BT900" s="65"/>
      <c r="BU900" s="65"/>
      <c r="BV900" s="65"/>
      <c r="BW900" s="65"/>
    </row>
    <row r="901" spans="15:75" x14ac:dyDescent="0.25">
      <c r="O901" s="70"/>
      <c r="P901" s="70"/>
      <c r="Q901" s="70"/>
      <c r="R901" s="70"/>
      <c r="S901" s="70"/>
      <c r="T901" s="70"/>
      <c r="U901" s="70"/>
      <c r="V901" s="71">
        <v>0</v>
      </c>
      <c r="W901" s="66"/>
      <c r="X901" s="66"/>
      <c r="Y901" s="35">
        <f>IF(T901=Pomocný_list!$B$4,((W901/0.75)+X901),(W901)+X901*0.75)</f>
        <v>0</v>
      </c>
      <c r="Z901" s="66"/>
      <c r="AA901" s="67"/>
      <c r="AB901" s="69"/>
      <c r="AC901" s="69"/>
      <c r="AD901" s="33" t="str">
        <f si="58" t="shared"/>
        <v>Splněna</v>
      </c>
      <c r="AE901" s="34">
        <f si="61" t="shared"/>
        <v>0</v>
      </c>
      <c r="AF901" s="34">
        <f si="59" t="shared"/>
        <v>0</v>
      </c>
      <c r="AG901" s="65"/>
      <c r="AH901" s="65"/>
      <c r="AI901" s="65"/>
      <c r="AJ901" s="65"/>
      <c r="AK901" s="65"/>
      <c r="AL901" s="65"/>
      <c r="AM901" s="65"/>
      <c r="AN901" s="65"/>
      <c r="AO901" s="65"/>
      <c r="AP901" s="37" t="b">
        <f>IF(AD901="Nesplněna","Nezpůsobilé výdaje",IFERROR(IF(T901=Pomocný_list!$B$2,AF901*Pomocný_list!$C$2,IF(T901=Pomocný_list!$B$3,AF901*Pomocný_list!$C$3,IF(T901=Pomocný_list!$B$4,AF901*Pomocný_list!$C$4,IF(T901=Pomocný_list!$B$5,AF901*Pomocný_list!$C$5,IF(T901=Pomocný_list!$B$6,AF901*Pomocný_list!$C$6,IF(T901=Pomocný_list!$B$7,AF901*Pomocný_list!$C$7,IF(T901=Pomocný_list!$B$8,AF901*Pomocný_list!$C$8))))))),"Chybné údaje"))</f>
        <v>0</v>
      </c>
      <c r="AQ901" s="45">
        <f si="60" t="shared"/>
        <v>0</v>
      </c>
      <c r="AR901" s="63"/>
      <c r="AS901" s="63"/>
      <c r="AT901" s="64"/>
      <c r="AU901" s="65"/>
      <c r="AV901" s="65"/>
      <c r="AW901" s="65"/>
      <c r="AX901" s="65"/>
      <c r="AY901" s="65"/>
      <c r="AZ901" s="65"/>
      <c r="BA901" s="65"/>
      <c r="BB901" s="65"/>
      <c r="BC901" s="65"/>
      <c r="BD901" s="65"/>
      <c r="BE901" s="65"/>
      <c r="BF901" s="65"/>
      <c r="BG901" s="65"/>
      <c r="BH901" s="65"/>
      <c r="BI901" s="65"/>
      <c r="BJ901" s="65"/>
      <c r="BK901" s="65"/>
      <c r="BL901" s="65"/>
      <c r="BM901" s="65"/>
      <c r="BN901" s="65"/>
      <c r="BO901" s="65"/>
      <c r="BP901" s="65"/>
      <c r="BQ901" s="65"/>
      <c r="BR901" s="65"/>
      <c r="BS901" s="65"/>
      <c r="BT901" s="65"/>
      <c r="BU901" s="65"/>
      <c r="BV901" s="65"/>
      <c r="BW901" s="65"/>
    </row>
    <row r="902" spans="15:75" x14ac:dyDescent="0.25">
      <c r="O902" s="70"/>
      <c r="P902" s="70"/>
      <c r="Q902" s="70"/>
      <c r="R902" s="70"/>
      <c r="S902" s="70"/>
      <c r="T902" s="70"/>
      <c r="U902" s="70"/>
      <c r="V902" s="71">
        <v>0</v>
      </c>
      <c r="W902" s="66"/>
      <c r="X902" s="66"/>
      <c r="Y902" s="35">
        <f>IF(T902=Pomocný_list!$B$4,((W902/0.75)+X902),(W902)+X902*0.75)</f>
        <v>0</v>
      </c>
      <c r="Z902" s="66"/>
      <c r="AA902" s="67"/>
      <c r="AB902" s="69"/>
      <c r="AC902" s="69"/>
      <c r="AD902" s="33" t="str">
        <f si="58" t="shared"/>
        <v>Splněna</v>
      </c>
      <c r="AE902" s="34">
        <f si="61" t="shared"/>
        <v>0</v>
      </c>
      <c r="AF902" s="34">
        <f si="59" t="shared"/>
        <v>0</v>
      </c>
      <c r="AG902" s="65"/>
      <c r="AH902" s="65"/>
      <c r="AI902" s="65"/>
      <c r="AJ902" s="65"/>
      <c r="AK902" s="65"/>
      <c r="AL902" s="65"/>
      <c r="AM902" s="65"/>
      <c r="AN902" s="65"/>
      <c r="AO902" s="65"/>
      <c r="AP902" s="37" t="b">
        <f>IF(AD902="Nesplněna","Nezpůsobilé výdaje",IFERROR(IF(T902=Pomocný_list!$B$2,AF902*Pomocný_list!$C$2,IF(T902=Pomocný_list!$B$3,AF902*Pomocný_list!$C$3,IF(T902=Pomocný_list!$B$4,AF902*Pomocný_list!$C$4,IF(T902=Pomocný_list!$B$5,AF902*Pomocný_list!$C$5,IF(T902=Pomocný_list!$B$6,AF902*Pomocný_list!$C$6,IF(T902=Pomocný_list!$B$7,AF902*Pomocný_list!$C$7,IF(T902=Pomocný_list!$B$8,AF902*Pomocný_list!$C$8))))))),"Chybné údaje"))</f>
        <v>0</v>
      </c>
      <c r="AQ902" s="45">
        <f si="60" t="shared"/>
        <v>0</v>
      </c>
      <c r="AR902" s="63"/>
      <c r="AS902" s="63"/>
      <c r="AT902" s="64"/>
      <c r="AU902" s="65"/>
      <c r="AV902" s="65"/>
      <c r="AW902" s="65"/>
      <c r="AX902" s="65"/>
      <c r="AY902" s="65"/>
      <c r="AZ902" s="65"/>
      <c r="BA902" s="65"/>
      <c r="BB902" s="65"/>
      <c r="BC902" s="65"/>
      <c r="BD902" s="65"/>
      <c r="BE902" s="65"/>
      <c r="BF902" s="65"/>
      <c r="BG902" s="65"/>
      <c r="BH902" s="65"/>
      <c r="BI902" s="65"/>
      <c r="BJ902" s="65"/>
      <c r="BK902" s="65"/>
      <c r="BL902" s="65"/>
      <c r="BM902" s="65"/>
      <c r="BN902" s="65"/>
      <c r="BO902" s="65"/>
      <c r="BP902" s="65"/>
      <c r="BQ902" s="65"/>
      <c r="BR902" s="65"/>
      <c r="BS902" s="65"/>
      <c r="BT902" s="65"/>
      <c r="BU902" s="65"/>
      <c r="BV902" s="65"/>
      <c r="BW902" s="65"/>
    </row>
    <row r="903" spans="15:75" x14ac:dyDescent="0.25">
      <c r="O903" s="70"/>
      <c r="P903" s="70"/>
      <c r="Q903" s="70"/>
      <c r="R903" s="70"/>
      <c r="S903" s="70"/>
      <c r="T903" s="70"/>
      <c r="U903" s="70"/>
      <c r="V903" s="71">
        <v>0</v>
      </c>
      <c r="W903" s="66"/>
      <c r="X903" s="66"/>
      <c r="Y903" s="35">
        <f>IF(T903=Pomocný_list!$B$4,((W903/0.75)+X903),(W903)+X903*0.75)</f>
        <v>0</v>
      </c>
      <c r="Z903" s="66"/>
      <c r="AA903" s="67"/>
      <c r="AB903" s="69"/>
      <c r="AC903" s="69"/>
      <c r="AD903" s="33" t="str">
        <f si="58" t="shared"/>
        <v>Splněna</v>
      </c>
      <c r="AE903" s="34">
        <f si="61" t="shared"/>
        <v>0</v>
      </c>
      <c r="AF903" s="34">
        <f si="59" t="shared"/>
        <v>0</v>
      </c>
      <c r="AG903" s="65"/>
      <c r="AH903" s="65"/>
      <c r="AI903" s="65"/>
      <c r="AJ903" s="65"/>
      <c r="AK903" s="65"/>
      <c r="AL903" s="65"/>
      <c r="AM903" s="65"/>
      <c r="AN903" s="65"/>
      <c r="AO903" s="65"/>
      <c r="AP903" s="37" t="b">
        <f>IF(AD903="Nesplněna","Nezpůsobilé výdaje",IFERROR(IF(T903=Pomocný_list!$B$2,AF903*Pomocný_list!$C$2,IF(T903=Pomocný_list!$B$3,AF903*Pomocný_list!$C$3,IF(T903=Pomocný_list!$B$4,AF903*Pomocný_list!$C$4,IF(T903=Pomocný_list!$B$5,AF903*Pomocný_list!$C$5,IF(T903=Pomocný_list!$B$6,AF903*Pomocný_list!$C$6,IF(T903=Pomocný_list!$B$7,AF903*Pomocný_list!$C$7,IF(T903=Pomocný_list!$B$8,AF903*Pomocný_list!$C$8))))))),"Chybné údaje"))</f>
        <v>0</v>
      </c>
      <c r="AQ903" s="45">
        <f si="60" t="shared"/>
        <v>0</v>
      </c>
      <c r="AR903" s="63"/>
      <c r="AS903" s="63"/>
      <c r="AT903" s="64"/>
      <c r="AU903" s="65"/>
      <c r="AV903" s="65"/>
      <c r="AW903" s="65"/>
      <c r="AX903" s="65"/>
      <c r="AY903" s="65"/>
      <c r="AZ903" s="65"/>
      <c r="BA903" s="65"/>
      <c r="BB903" s="65"/>
      <c r="BC903" s="65"/>
      <c r="BD903" s="65"/>
      <c r="BE903" s="65"/>
      <c r="BF903" s="65"/>
      <c r="BG903" s="65"/>
      <c r="BH903" s="65"/>
      <c r="BI903" s="65"/>
      <c r="BJ903" s="65"/>
      <c r="BK903" s="65"/>
      <c r="BL903" s="65"/>
      <c r="BM903" s="65"/>
      <c r="BN903" s="65"/>
      <c r="BO903" s="65"/>
      <c r="BP903" s="65"/>
      <c r="BQ903" s="65"/>
      <c r="BR903" s="65"/>
      <c r="BS903" s="65"/>
      <c r="BT903" s="65"/>
      <c r="BU903" s="65"/>
      <c r="BV903" s="65"/>
      <c r="BW903" s="65"/>
    </row>
    <row r="904" spans="15:75" x14ac:dyDescent="0.25">
      <c r="O904" s="70"/>
      <c r="P904" s="70"/>
      <c r="Q904" s="70"/>
      <c r="R904" s="70"/>
      <c r="S904" s="70"/>
      <c r="T904" s="70"/>
      <c r="U904" s="70"/>
      <c r="V904" s="71">
        <v>0</v>
      </c>
      <c r="W904" s="66"/>
      <c r="X904" s="66"/>
      <c r="Y904" s="35">
        <f>IF(T904=Pomocný_list!$B$4,((W904/0.75)+X904),(W904)+X904*0.75)</f>
        <v>0</v>
      </c>
      <c r="Z904" s="66"/>
      <c r="AA904" s="67"/>
      <c r="AB904" s="69"/>
      <c r="AC904" s="69"/>
      <c r="AD904" s="33" t="str">
        <f si="58" t="shared"/>
        <v>Splněna</v>
      </c>
      <c r="AE904" s="34">
        <f si="61" t="shared"/>
        <v>0</v>
      </c>
      <c r="AF904" s="34">
        <f si="59" t="shared"/>
        <v>0</v>
      </c>
      <c r="AG904" s="65"/>
      <c r="AH904" s="65"/>
      <c r="AI904" s="65"/>
      <c r="AJ904" s="65"/>
      <c r="AK904" s="65"/>
      <c r="AL904" s="65"/>
      <c r="AM904" s="65"/>
      <c r="AN904" s="65"/>
      <c r="AO904" s="65"/>
      <c r="AP904" s="37" t="b">
        <f>IF(AD904="Nesplněna","Nezpůsobilé výdaje",IFERROR(IF(T904=Pomocný_list!$B$2,AF904*Pomocný_list!$C$2,IF(T904=Pomocný_list!$B$3,AF904*Pomocný_list!$C$3,IF(T904=Pomocný_list!$B$4,AF904*Pomocný_list!$C$4,IF(T904=Pomocný_list!$B$5,AF904*Pomocný_list!$C$5,IF(T904=Pomocný_list!$B$6,AF904*Pomocný_list!$C$6,IF(T904=Pomocný_list!$B$7,AF904*Pomocný_list!$C$7,IF(T904=Pomocný_list!$B$8,AF904*Pomocný_list!$C$8))))))),"Chybné údaje"))</f>
        <v>0</v>
      </c>
      <c r="AQ904" s="45">
        <f si="60" t="shared"/>
        <v>0</v>
      </c>
      <c r="AR904" s="63"/>
      <c r="AS904" s="63"/>
      <c r="AT904" s="64"/>
      <c r="AU904" s="65"/>
      <c r="AV904" s="65"/>
      <c r="AW904" s="65"/>
      <c r="AX904" s="65"/>
      <c r="AY904" s="65"/>
      <c r="AZ904" s="65"/>
      <c r="BA904" s="65"/>
      <c r="BB904" s="65"/>
      <c r="BC904" s="65"/>
      <c r="BD904" s="65"/>
      <c r="BE904" s="65"/>
      <c r="BF904" s="65"/>
      <c r="BG904" s="65"/>
      <c r="BH904" s="65"/>
      <c r="BI904" s="65"/>
      <c r="BJ904" s="65"/>
      <c r="BK904" s="65"/>
      <c r="BL904" s="65"/>
      <c r="BM904" s="65"/>
      <c r="BN904" s="65"/>
      <c r="BO904" s="65"/>
      <c r="BP904" s="65"/>
      <c r="BQ904" s="65"/>
      <c r="BR904" s="65"/>
      <c r="BS904" s="65"/>
      <c r="BT904" s="65"/>
      <c r="BU904" s="65"/>
      <c r="BV904" s="65"/>
      <c r="BW904" s="65"/>
    </row>
    <row r="905" spans="15:75" x14ac:dyDescent="0.25">
      <c r="O905" s="70"/>
      <c r="P905" s="70"/>
      <c r="Q905" s="70"/>
      <c r="R905" s="70"/>
      <c r="S905" s="70"/>
      <c r="T905" s="70"/>
      <c r="U905" s="70"/>
      <c r="V905" s="71">
        <v>0</v>
      </c>
      <c r="W905" s="66"/>
      <c r="X905" s="66"/>
      <c r="Y905" s="35">
        <f>IF(T905=Pomocný_list!$B$4,((W905/0.75)+X905),(W905)+X905*0.75)</f>
        <v>0</v>
      </c>
      <c r="Z905" s="66"/>
      <c r="AA905" s="67"/>
      <c r="AB905" s="69"/>
      <c r="AC905" s="69"/>
      <c r="AD905" s="33" t="str">
        <f si="58" t="shared"/>
        <v>Splněna</v>
      </c>
      <c r="AE905" s="34">
        <f si="61" t="shared"/>
        <v>0</v>
      </c>
      <c r="AF905" s="34">
        <f si="59" t="shared"/>
        <v>0</v>
      </c>
      <c r="AG905" s="65"/>
      <c r="AH905" s="65"/>
      <c r="AI905" s="65"/>
      <c r="AJ905" s="65"/>
      <c r="AK905" s="65"/>
      <c r="AL905" s="65"/>
      <c r="AM905" s="65"/>
      <c r="AN905" s="65"/>
      <c r="AO905" s="65"/>
      <c r="AP905" s="37" t="b">
        <f>IF(AD905="Nesplněna","Nezpůsobilé výdaje",IFERROR(IF(T905=Pomocný_list!$B$2,AF905*Pomocný_list!$C$2,IF(T905=Pomocný_list!$B$3,AF905*Pomocný_list!$C$3,IF(T905=Pomocný_list!$B$4,AF905*Pomocný_list!$C$4,IF(T905=Pomocný_list!$B$5,AF905*Pomocný_list!$C$5,IF(T905=Pomocný_list!$B$6,AF905*Pomocný_list!$C$6,IF(T905=Pomocný_list!$B$7,AF905*Pomocný_list!$C$7,IF(T905=Pomocný_list!$B$8,AF905*Pomocný_list!$C$8))))))),"Chybné údaje"))</f>
        <v>0</v>
      </c>
      <c r="AQ905" s="45">
        <f si="60" t="shared"/>
        <v>0</v>
      </c>
      <c r="AR905" s="63"/>
      <c r="AS905" s="63"/>
      <c r="AT905" s="64"/>
      <c r="AU905" s="65"/>
      <c r="AV905" s="65"/>
      <c r="AW905" s="65"/>
      <c r="AX905" s="65"/>
      <c r="AY905" s="65"/>
      <c r="AZ905" s="65"/>
      <c r="BA905" s="65"/>
      <c r="BB905" s="65"/>
      <c r="BC905" s="65"/>
      <c r="BD905" s="65"/>
      <c r="BE905" s="65"/>
      <c r="BF905" s="65"/>
      <c r="BG905" s="65"/>
      <c r="BH905" s="65"/>
      <c r="BI905" s="65"/>
      <c r="BJ905" s="65"/>
      <c r="BK905" s="65"/>
      <c r="BL905" s="65"/>
      <c r="BM905" s="65"/>
      <c r="BN905" s="65"/>
      <c r="BO905" s="65"/>
      <c r="BP905" s="65"/>
      <c r="BQ905" s="65"/>
      <c r="BR905" s="65"/>
      <c r="BS905" s="65"/>
      <c r="BT905" s="65"/>
      <c r="BU905" s="65"/>
      <c r="BV905" s="65"/>
      <c r="BW905" s="65"/>
    </row>
    <row r="906" spans="15:75" x14ac:dyDescent="0.25">
      <c r="O906" s="70"/>
      <c r="P906" s="70"/>
      <c r="Q906" s="70"/>
      <c r="R906" s="70"/>
      <c r="S906" s="70"/>
      <c r="T906" s="70"/>
      <c r="U906" s="70"/>
      <c r="V906" s="71">
        <v>0</v>
      </c>
      <c r="W906" s="66"/>
      <c r="X906" s="66"/>
      <c r="Y906" s="35">
        <f>IF(T906=Pomocný_list!$B$4,((W906/0.75)+X906),(W906)+X906*0.75)</f>
        <v>0</v>
      </c>
      <c r="Z906" s="66"/>
      <c r="AA906" s="67"/>
      <c r="AB906" s="69"/>
      <c r="AC906" s="69"/>
      <c r="AD906" s="33" t="str">
        <f si="58" t="shared"/>
        <v>Splněna</v>
      </c>
      <c r="AE906" s="34">
        <f si="61" t="shared"/>
        <v>0</v>
      </c>
      <c r="AF906" s="34">
        <f si="59" t="shared"/>
        <v>0</v>
      </c>
      <c r="AG906" s="65"/>
      <c r="AH906" s="65"/>
      <c r="AI906" s="65"/>
      <c r="AJ906" s="65"/>
      <c r="AK906" s="65"/>
      <c r="AL906" s="65"/>
      <c r="AM906" s="65"/>
      <c r="AN906" s="65"/>
      <c r="AO906" s="65"/>
      <c r="AP906" s="37" t="b">
        <f>IF(AD906="Nesplněna","Nezpůsobilé výdaje",IFERROR(IF(T906=Pomocný_list!$B$2,AF906*Pomocný_list!$C$2,IF(T906=Pomocný_list!$B$3,AF906*Pomocný_list!$C$3,IF(T906=Pomocný_list!$B$4,AF906*Pomocný_list!$C$4,IF(T906=Pomocný_list!$B$5,AF906*Pomocný_list!$C$5,IF(T906=Pomocný_list!$B$6,AF906*Pomocný_list!$C$6,IF(T906=Pomocný_list!$B$7,AF906*Pomocný_list!$C$7,IF(T906=Pomocný_list!$B$8,AF906*Pomocný_list!$C$8))))))),"Chybné údaje"))</f>
        <v>0</v>
      </c>
      <c r="AQ906" s="45">
        <f si="60" t="shared"/>
        <v>0</v>
      </c>
      <c r="AR906" s="63"/>
      <c r="AS906" s="63"/>
      <c r="AT906" s="64"/>
      <c r="AU906" s="65"/>
      <c r="AV906" s="65"/>
      <c r="AW906" s="65"/>
      <c r="AX906" s="65"/>
      <c r="AY906" s="65"/>
      <c r="AZ906" s="65"/>
      <c r="BA906" s="65"/>
      <c r="BB906" s="65"/>
      <c r="BC906" s="65"/>
      <c r="BD906" s="65"/>
      <c r="BE906" s="65"/>
      <c r="BF906" s="65"/>
      <c r="BG906" s="65"/>
      <c r="BH906" s="65"/>
      <c r="BI906" s="65"/>
      <c r="BJ906" s="65"/>
      <c r="BK906" s="65"/>
      <c r="BL906" s="65"/>
      <c r="BM906" s="65"/>
      <c r="BN906" s="65"/>
      <c r="BO906" s="65"/>
      <c r="BP906" s="65"/>
      <c r="BQ906" s="65"/>
      <c r="BR906" s="65"/>
      <c r="BS906" s="65"/>
      <c r="BT906" s="65"/>
      <c r="BU906" s="65"/>
      <c r="BV906" s="65"/>
      <c r="BW906" s="65"/>
    </row>
    <row r="907" spans="15:75" x14ac:dyDescent="0.25">
      <c r="O907" s="70"/>
      <c r="P907" s="70"/>
      <c r="Q907" s="70"/>
      <c r="R907" s="70"/>
      <c r="S907" s="70"/>
      <c r="T907" s="70"/>
      <c r="U907" s="70"/>
      <c r="V907" s="71">
        <v>0</v>
      </c>
      <c r="W907" s="66"/>
      <c r="X907" s="66"/>
      <c r="Y907" s="35">
        <f>IF(T907=Pomocný_list!$B$4,((W907/0.75)+X907),(W907)+X907*0.75)</f>
        <v>0</v>
      </c>
      <c r="Z907" s="66"/>
      <c r="AA907" s="67"/>
      <c r="AB907" s="69"/>
      <c r="AC907" s="69"/>
      <c r="AD907" s="33" t="str">
        <f si="58" t="shared"/>
        <v>Splněna</v>
      </c>
      <c r="AE907" s="34">
        <f si="61" t="shared"/>
        <v>0</v>
      </c>
      <c r="AF907" s="34">
        <f si="59" t="shared"/>
        <v>0</v>
      </c>
      <c r="AG907" s="65"/>
      <c r="AH907" s="65"/>
      <c r="AI907" s="65"/>
      <c r="AJ907" s="65"/>
      <c r="AK907" s="65"/>
      <c r="AL907" s="65"/>
      <c r="AM907" s="65"/>
      <c r="AN907" s="65"/>
      <c r="AO907" s="65"/>
      <c r="AP907" s="37" t="b">
        <f>IF(AD907="Nesplněna","Nezpůsobilé výdaje",IFERROR(IF(T907=Pomocný_list!$B$2,AF907*Pomocný_list!$C$2,IF(T907=Pomocný_list!$B$3,AF907*Pomocný_list!$C$3,IF(T907=Pomocný_list!$B$4,AF907*Pomocný_list!$C$4,IF(T907=Pomocný_list!$B$5,AF907*Pomocný_list!$C$5,IF(T907=Pomocný_list!$B$6,AF907*Pomocný_list!$C$6,IF(T907=Pomocný_list!$B$7,AF907*Pomocný_list!$C$7,IF(T907=Pomocný_list!$B$8,AF907*Pomocný_list!$C$8))))))),"Chybné údaje"))</f>
        <v>0</v>
      </c>
      <c r="AQ907" s="45">
        <f si="60" t="shared"/>
        <v>0</v>
      </c>
      <c r="AR907" s="63"/>
      <c r="AS907" s="63"/>
      <c r="AT907" s="64"/>
      <c r="AU907" s="65"/>
      <c r="AV907" s="65"/>
      <c r="AW907" s="65"/>
      <c r="AX907" s="65"/>
      <c r="AY907" s="65"/>
      <c r="AZ907" s="65"/>
      <c r="BA907" s="65"/>
      <c r="BB907" s="65"/>
      <c r="BC907" s="65"/>
      <c r="BD907" s="65"/>
      <c r="BE907" s="65"/>
      <c r="BF907" s="65"/>
      <c r="BG907" s="65"/>
      <c r="BH907" s="65"/>
      <c r="BI907" s="65"/>
      <c r="BJ907" s="65"/>
      <c r="BK907" s="65"/>
      <c r="BL907" s="65"/>
      <c r="BM907" s="65"/>
      <c r="BN907" s="65"/>
      <c r="BO907" s="65"/>
      <c r="BP907" s="65"/>
      <c r="BQ907" s="65"/>
      <c r="BR907" s="65"/>
      <c r="BS907" s="65"/>
      <c r="BT907" s="65"/>
      <c r="BU907" s="65"/>
      <c r="BV907" s="65"/>
      <c r="BW907" s="65"/>
    </row>
    <row r="908" spans="15:75" x14ac:dyDescent="0.25">
      <c r="O908" s="70"/>
      <c r="P908" s="70"/>
      <c r="Q908" s="70"/>
      <c r="R908" s="70"/>
      <c r="S908" s="70"/>
      <c r="T908" s="70"/>
      <c r="U908" s="70"/>
      <c r="V908" s="71">
        <v>0</v>
      </c>
      <c r="W908" s="66"/>
      <c r="X908" s="66"/>
      <c r="Y908" s="35">
        <f>IF(T908=Pomocný_list!$B$4,((W908/0.75)+X908),(W908)+X908*0.75)</f>
        <v>0</v>
      </c>
      <c r="Z908" s="66"/>
      <c r="AA908" s="67"/>
      <c r="AB908" s="69"/>
      <c r="AC908" s="69"/>
      <c r="AD908" s="33" t="str">
        <f si="58" t="shared"/>
        <v>Splněna</v>
      </c>
      <c r="AE908" s="34">
        <f si="61" t="shared"/>
        <v>0</v>
      </c>
      <c r="AF908" s="34">
        <f si="59" t="shared"/>
        <v>0</v>
      </c>
      <c r="AG908" s="65"/>
      <c r="AH908" s="65"/>
      <c r="AI908" s="65"/>
      <c r="AJ908" s="65"/>
      <c r="AK908" s="65"/>
      <c r="AL908" s="65"/>
      <c r="AM908" s="65"/>
      <c r="AN908" s="65"/>
      <c r="AO908" s="65"/>
      <c r="AP908" s="37" t="b">
        <f>IF(AD908="Nesplněna","Nezpůsobilé výdaje",IFERROR(IF(T908=Pomocný_list!$B$2,AF908*Pomocný_list!$C$2,IF(T908=Pomocný_list!$B$3,AF908*Pomocný_list!$C$3,IF(T908=Pomocný_list!$B$4,AF908*Pomocný_list!$C$4,IF(T908=Pomocný_list!$B$5,AF908*Pomocný_list!$C$5,IF(T908=Pomocný_list!$B$6,AF908*Pomocný_list!$C$6,IF(T908=Pomocný_list!$B$7,AF908*Pomocný_list!$C$7,IF(T908=Pomocný_list!$B$8,AF908*Pomocný_list!$C$8))))))),"Chybné údaje"))</f>
        <v>0</v>
      </c>
      <c r="AQ908" s="45">
        <f si="60" t="shared"/>
        <v>0</v>
      </c>
      <c r="AR908" s="63"/>
      <c r="AS908" s="63"/>
      <c r="AT908" s="64"/>
      <c r="AU908" s="65"/>
      <c r="AV908" s="65"/>
      <c r="AW908" s="65"/>
      <c r="AX908" s="65"/>
      <c r="AY908" s="65"/>
      <c r="AZ908" s="65"/>
      <c r="BA908" s="65"/>
      <c r="BB908" s="65"/>
      <c r="BC908" s="65"/>
      <c r="BD908" s="65"/>
      <c r="BE908" s="65"/>
      <c r="BF908" s="65"/>
      <c r="BG908" s="65"/>
      <c r="BH908" s="65"/>
      <c r="BI908" s="65"/>
      <c r="BJ908" s="65"/>
      <c r="BK908" s="65"/>
      <c r="BL908" s="65"/>
      <c r="BM908" s="65"/>
      <c r="BN908" s="65"/>
      <c r="BO908" s="65"/>
      <c r="BP908" s="65"/>
      <c r="BQ908" s="65"/>
      <c r="BR908" s="65"/>
      <c r="BS908" s="65"/>
      <c r="BT908" s="65"/>
      <c r="BU908" s="65"/>
      <c r="BV908" s="65"/>
      <c r="BW908" s="65"/>
    </row>
    <row r="909" spans="15:75" x14ac:dyDescent="0.25">
      <c r="O909" s="70"/>
      <c r="P909" s="70"/>
      <c r="Q909" s="70"/>
      <c r="R909" s="70"/>
      <c r="S909" s="70"/>
      <c r="T909" s="70"/>
      <c r="U909" s="70"/>
      <c r="V909" s="71">
        <v>0</v>
      </c>
      <c r="W909" s="66"/>
      <c r="X909" s="66"/>
      <c r="Y909" s="35">
        <f>IF(T909=Pomocný_list!$B$4,((W909/0.75)+X909),(W909)+X909*0.75)</f>
        <v>0</v>
      </c>
      <c r="Z909" s="66"/>
      <c r="AA909" s="67"/>
      <c r="AB909" s="69"/>
      <c r="AC909" s="69"/>
      <c r="AD909" s="33" t="str">
        <f si="58" t="shared"/>
        <v>Splněna</v>
      </c>
      <c r="AE909" s="34">
        <f si="61" t="shared"/>
        <v>0</v>
      </c>
      <c r="AF909" s="34">
        <f si="59" t="shared"/>
        <v>0</v>
      </c>
      <c r="AG909" s="65"/>
      <c r="AH909" s="65"/>
      <c r="AI909" s="65"/>
      <c r="AJ909" s="65"/>
      <c r="AK909" s="65"/>
      <c r="AL909" s="65"/>
      <c r="AM909" s="65"/>
      <c r="AN909" s="65"/>
      <c r="AO909" s="65"/>
      <c r="AP909" s="37" t="b">
        <f>IF(AD909="Nesplněna","Nezpůsobilé výdaje",IFERROR(IF(T909=Pomocný_list!$B$2,AF909*Pomocný_list!$C$2,IF(T909=Pomocný_list!$B$3,AF909*Pomocný_list!$C$3,IF(T909=Pomocný_list!$B$4,AF909*Pomocný_list!$C$4,IF(T909=Pomocný_list!$B$5,AF909*Pomocný_list!$C$5,IF(T909=Pomocný_list!$B$6,AF909*Pomocný_list!$C$6,IF(T909=Pomocný_list!$B$7,AF909*Pomocný_list!$C$7,IF(T909=Pomocný_list!$B$8,AF909*Pomocný_list!$C$8))))))),"Chybné údaje"))</f>
        <v>0</v>
      </c>
      <c r="AQ909" s="45">
        <f si="60" t="shared"/>
        <v>0</v>
      </c>
      <c r="AR909" s="63"/>
      <c r="AS909" s="63"/>
      <c r="AT909" s="64"/>
      <c r="AU909" s="65"/>
      <c r="AV909" s="65"/>
      <c r="AW909" s="65"/>
      <c r="AX909" s="65"/>
      <c r="AY909" s="65"/>
      <c r="AZ909" s="65"/>
      <c r="BA909" s="65"/>
      <c r="BB909" s="65"/>
      <c r="BC909" s="65"/>
      <c r="BD909" s="65"/>
      <c r="BE909" s="65"/>
      <c r="BF909" s="65"/>
      <c r="BG909" s="65"/>
      <c r="BH909" s="65"/>
      <c r="BI909" s="65"/>
      <c r="BJ909" s="65"/>
      <c r="BK909" s="65"/>
      <c r="BL909" s="65"/>
      <c r="BM909" s="65"/>
      <c r="BN909" s="65"/>
      <c r="BO909" s="65"/>
      <c r="BP909" s="65"/>
      <c r="BQ909" s="65"/>
      <c r="BR909" s="65"/>
      <c r="BS909" s="65"/>
      <c r="BT909" s="65"/>
      <c r="BU909" s="65"/>
      <c r="BV909" s="65"/>
      <c r="BW909" s="65"/>
    </row>
    <row r="910" spans="15:75" x14ac:dyDescent="0.25">
      <c r="O910" s="70"/>
      <c r="P910" s="70"/>
      <c r="Q910" s="70"/>
      <c r="R910" s="70"/>
      <c r="S910" s="70"/>
      <c r="T910" s="70"/>
      <c r="U910" s="70"/>
      <c r="V910" s="71">
        <v>0</v>
      </c>
      <c r="W910" s="66"/>
      <c r="X910" s="66"/>
      <c r="Y910" s="35">
        <f>IF(T910=Pomocný_list!$B$4,((W910/0.75)+X910),(W910)+X910*0.75)</f>
        <v>0</v>
      </c>
      <c r="Z910" s="66"/>
      <c r="AA910" s="67"/>
      <c r="AB910" s="69"/>
      <c r="AC910" s="69"/>
      <c r="AD910" s="33" t="str">
        <f si="58" t="shared"/>
        <v>Splněna</v>
      </c>
      <c r="AE910" s="34">
        <f si="61" t="shared"/>
        <v>0</v>
      </c>
      <c r="AF910" s="34">
        <f si="59" t="shared"/>
        <v>0</v>
      </c>
      <c r="AG910" s="65"/>
      <c r="AH910" s="65"/>
      <c r="AI910" s="65"/>
      <c r="AJ910" s="65"/>
      <c r="AK910" s="65"/>
      <c r="AL910" s="65"/>
      <c r="AM910" s="65"/>
      <c r="AN910" s="65"/>
      <c r="AO910" s="65"/>
      <c r="AP910" s="37" t="b">
        <f>IF(AD910="Nesplněna","Nezpůsobilé výdaje",IFERROR(IF(T910=Pomocný_list!$B$2,AF910*Pomocný_list!$C$2,IF(T910=Pomocný_list!$B$3,AF910*Pomocný_list!$C$3,IF(T910=Pomocný_list!$B$4,AF910*Pomocný_list!$C$4,IF(T910=Pomocný_list!$B$5,AF910*Pomocný_list!$C$5,IF(T910=Pomocný_list!$B$6,AF910*Pomocný_list!$C$6,IF(T910=Pomocný_list!$B$7,AF910*Pomocný_list!$C$7,IF(T910=Pomocný_list!$B$8,AF910*Pomocný_list!$C$8))))))),"Chybné údaje"))</f>
        <v>0</v>
      </c>
      <c r="AQ910" s="45">
        <f si="60" t="shared"/>
        <v>0</v>
      </c>
      <c r="AR910" s="63"/>
      <c r="AS910" s="63"/>
      <c r="AT910" s="64"/>
      <c r="AU910" s="65"/>
      <c r="AV910" s="65"/>
      <c r="AW910" s="65"/>
      <c r="AX910" s="65"/>
      <c r="AY910" s="65"/>
      <c r="AZ910" s="65"/>
      <c r="BA910" s="65"/>
      <c r="BB910" s="65"/>
      <c r="BC910" s="65"/>
      <c r="BD910" s="65"/>
      <c r="BE910" s="65"/>
      <c r="BF910" s="65"/>
      <c r="BG910" s="65"/>
      <c r="BH910" s="65"/>
      <c r="BI910" s="65"/>
      <c r="BJ910" s="65"/>
      <c r="BK910" s="65"/>
      <c r="BL910" s="65"/>
      <c r="BM910" s="65"/>
      <c r="BN910" s="65"/>
      <c r="BO910" s="65"/>
      <c r="BP910" s="65"/>
      <c r="BQ910" s="65"/>
      <c r="BR910" s="65"/>
      <c r="BS910" s="65"/>
      <c r="BT910" s="65"/>
      <c r="BU910" s="65"/>
      <c r="BV910" s="65"/>
      <c r="BW910" s="65"/>
    </row>
    <row r="911" spans="15:75" x14ac:dyDescent="0.25">
      <c r="O911" s="70"/>
      <c r="P911" s="70"/>
      <c r="Q911" s="70"/>
      <c r="R911" s="70"/>
      <c r="S911" s="70"/>
      <c r="T911" s="70"/>
      <c r="U911" s="70"/>
      <c r="V911" s="71">
        <v>0</v>
      </c>
      <c r="W911" s="66"/>
      <c r="X911" s="66"/>
      <c r="Y911" s="35">
        <f>IF(T911=Pomocný_list!$B$4,((W911/0.75)+X911),(W911)+X911*0.75)</f>
        <v>0</v>
      </c>
      <c r="Z911" s="66"/>
      <c r="AA911" s="67"/>
      <c r="AB911" s="69"/>
      <c r="AC911" s="69"/>
      <c r="AD911" s="33" t="str">
        <f si="58" t="shared"/>
        <v>Splněna</v>
      </c>
      <c r="AE911" s="34">
        <f si="61" t="shared"/>
        <v>0</v>
      </c>
      <c r="AF911" s="34">
        <f si="59" t="shared"/>
        <v>0</v>
      </c>
      <c r="AG911" s="65"/>
      <c r="AH911" s="65"/>
      <c r="AI911" s="65"/>
      <c r="AJ911" s="65"/>
      <c r="AK911" s="65"/>
      <c r="AL911" s="65"/>
      <c r="AM911" s="65"/>
      <c r="AN911" s="65"/>
      <c r="AO911" s="65"/>
      <c r="AP911" s="37" t="b">
        <f>IF(AD911="Nesplněna","Nezpůsobilé výdaje",IFERROR(IF(T911=Pomocný_list!$B$2,AF911*Pomocný_list!$C$2,IF(T911=Pomocný_list!$B$3,AF911*Pomocný_list!$C$3,IF(T911=Pomocný_list!$B$4,AF911*Pomocný_list!$C$4,IF(T911=Pomocný_list!$B$5,AF911*Pomocný_list!$C$5,IF(T911=Pomocný_list!$B$6,AF911*Pomocný_list!$C$6,IF(T911=Pomocný_list!$B$7,AF911*Pomocný_list!$C$7,IF(T911=Pomocný_list!$B$8,AF911*Pomocný_list!$C$8))))))),"Chybné údaje"))</f>
        <v>0</v>
      </c>
      <c r="AQ911" s="45">
        <f si="60" t="shared"/>
        <v>0</v>
      </c>
      <c r="AR911" s="63"/>
      <c r="AS911" s="63"/>
      <c r="AT911" s="64"/>
      <c r="AU911" s="65"/>
      <c r="AV911" s="65"/>
      <c r="AW911" s="65"/>
      <c r="AX911" s="65"/>
      <c r="AY911" s="65"/>
      <c r="AZ911" s="65"/>
      <c r="BA911" s="65"/>
      <c r="BB911" s="65"/>
      <c r="BC911" s="65"/>
      <c r="BD911" s="65"/>
      <c r="BE911" s="65"/>
      <c r="BF911" s="65"/>
      <c r="BG911" s="65"/>
      <c r="BH911" s="65"/>
      <c r="BI911" s="65"/>
      <c r="BJ911" s="65"/>
      <c r="BK911" s="65"/>
      <c r="BL911" s="65"/>
      <c r="BM911" s="65"/>
      <c r="BN911" s="65"/>
      <c r="BO911" s="65"/>
      <c r="BP911" s="65"/>
      <c r="BQ911" s="65"/>
      <c r="BR911" s="65"/>
      <c r="BS911" s="65"/>
      <c r="BT911" s="65"/>
      <c r="BU911" s="65"/>
      <c r="BV911" s="65"/>
      <c r="BW911" s="65"/>
    </row>
    <row r="912" spans="15:75" x14ac:dyDescent="0.25">
      <c r="O912" s="70"/>
      <c r="P912" s="70"/>
      <c r="Q912" s="70"/>
      <c r="R912" s="70"/>
      <c r="S912" s="70"/>
      <c r="T912" s="70"/>
      <c r="U912" s="70"/>
      <c r="V912" s="71">
        <v>0</v>
      </c>
      <c r="W912" s="66"/>
      <c r="X912" s="66"/>
      <c r="Y912" s="35">
        <f>IF(T912=Pomocný_list!$B$4,((W912/0.75)+X912),(W912)+X912*0.75)</f>
        <v>0</v>
      </c>
      <c r="Z912" s="66"/>
      <c r="AA912" s="67"/>
      <c r="AB912" s="69"/>
      <c r="AC912" s="69"/>
      <c r="AD912" s="33" t="str">
        <f si="58" t="shared"/>
        <v>Splněna</v>
      </c>
      <c r="AE912" s="34">
        <f si="61" t="shared"/>
        <v>0</v>
      </c>
      <c r="AF912" s="34">
        <f si="59" t="shared"/>
        <v>0</v>
      </c>
      <c r="AG912" s="65"/>
      <c r="AH912" s="65"/>
      <c r="AI912" s="65"/>
      <c r="AJ912" s="65"/>
      <c r="AK912" s="65"/>
      <c r="AL912" s="65"/>
      <c r="AM912" s="65"/>
      <c r="AN912" s="65"/>
      <c r="AO912" s="65"/>
      <c r="AP912" s="37" t="b">
        <f>IF(AD912="Nesplněna","Nezpůsobilé výdaje",IFERROR(IF(T912=Pomocný_list!$B$2,AF912*Pomocný_list!$C$2,IF(T912=Pomocný_list!$B$3,AF912*Pomocný_list!$C$3,IF(T912=Pomocný_list!$B$4,AF912*Pomocný_list!$C$4,IF(T912=Pomocný_list!$B$5,AF912*Pomocný_list!$C$5,IF(T912=Pomocný_list!$B$6,AF912*Pomocný_list!$C$6,IF(T912=Pomocný_list!$B$7,AF912*Pomocný_list!$C$7,IF(T912=Pomocný_list!$B$8,AF912*Pomocný_list!$C$8))))))),"Chybné údaje"))</f>
        <v>0</v>
      </c>
      <c r="AQ912" s="45">
        <f si="60" t="shared"/>
        <v>0</v>
      </c>
      <c r="AR912" s="63"/>
      <c r="AS912" s="63"/>
      <c r="AT912" s="64"/>
      <c r="AU912" s="65"/>
      <c r="AV912" s="65"/>
      <c r="AW912" s="65"/>
      <c r="AX912" s="65"/>
      <c r="AY912" s="65"/>
      <c r="AZ912" s="65"/>
      <c r="BA912" s="65"/>
      <c r="BB912" s="65"/>
      <c r="BC912" s="65"/>
      <c r="BD912" s="65"/>
      <c r="BE912" s="65"/>
      <c r="BF912" s="65"/>
      <c r="BG912" s="65"/>
      <c r="BH912" s="65"/>
      <c r="BI912" s="65"/>
      <c r="BJ912" s="65"/>
      <c r="BK912" s="65"/>
      <c r="BL912" s="65"/>
      <c r="BM912" s="65"/>
      <c r="BN912" s="65"/>
      <c r="BO912" s="65"/>
      <c r="BP912" s="65"/>
      <c r="BQ912" s="65"/>
      <c r="BR912" s="65"/>
      <c r="BS912" s="65"/>
      <c r="BT912" s="65"/>
      <c r="BU912" s="65"/>
      <c r="BV912" s="65"/>
      <c r="BW912" s="65"/>
    </row>
    <row r="913" spans="15:75" x14ac:dyDescent="0.25">
      <c r="O913" s="70"/>
      <c r="P913" s="70"/>
      <c r="Q913" s="70"/>
      <c r="R913" s="70"/>
      <c r="S913" s="70"/>
      <c r="T913" s="70"/>
      <c r="U913" s="70"/>
      <c r="V913" s="71">
        <v>0</v>
      </c>
      <c r="W913" s="66"/>
      <c r="X913" s="66"/>
      <c r="Y913" s="35">
        <f>IF(T913=Pomocný_list!$B$4,((W913/0.75)+X913),(W913)+X913*0.75)</f>
        <v>0</v>
      </c>
      <c r="Z913" s="66"/>
      <c r="AA913" s="67"/>
      <c r="AB913" s="69"/>
      <c r="AC913" s="69"/>
      <c r="AD913" s="33" t="str">
        <f si="58" t="shared"/>
        <v>Splněna</v>
      </c>
      <c r="AE913" s="34">
        <f si="61" t="shared"/>
        <v>0</v>
      </c>
      <c r="AF913" s="34">
        <f si="59" t="shared"/>
        <v>0</v>
      </c>
      <c r="AG913" s="65"/>
      <c r="AH913" s="65"/>
      <c r="AI913" s="65"/>
      <c r="AJ913" s="65"/>
      <c r="AK913" s="65"/>
      <c r="AL913" s="65"/>
      <c r="AM913" s="65"/>
      <c r="AN913" s="65"/>
      <c r="AO913" s="65"/>
      <c r="AP913" s="37" t="b">
        <f>IF(AD913="Nesplněna","Nezpůsobilé výdaje",IFERROR(IF(T913=Pomocný_list!$B$2,AF913*Pomocný_list!$C$2,IF(T913=Pomocný_list!$B$3,AF913*Pomocný_list!$C$3,IF(T913=Pomocný_list!$B$4,AF913*Pomocný_list!$C$4,IF(T913=Pomocný_list!$B$5,AF913*Pomocný_list!$C$5,IF(T913=Pomocný_list!$B$6,AF913*Pomocný_list!$C$6,IF(T913=Pomocný_list!$B$7,AF913*Pomocný_list!$C$7,IF(T913=Pomocný_list!$B$8,AF913*Pomocný_list!$C$8))))))),"Chybné údaje"))</f>
        <v>0</v>
      </c>
      <c r="AQ913" s="45">
        <f si="60" t="shared"/>
        <v>0</v>
      </c>
      <c r="AR913" s="63"/>
      <c r="AS913" s="63"/>
      <c r="AT913" s="64"/>
      <c r="AU913" s="65"/>
      <c r="AV913" s="65"/>
      <c r="AW913" s="65"/>
      <c r="AX913" s="65"/>
      <c r="AY913" s="65"/>
      <c r="AZ913" s="65"/>
      <c r="BA913" s="65"/>
      <c r="BB913" s="65"/>
      <c r="BC913" s="65"/>
      <c r="BD913" s="65"/>
      <c r="BE913" s="65"/>
      <c r="BF913" s="65"/>
      <c r="BG913" s="65"/>
      <c r="BH913" s="65"/>
      <c r="BI913" s="65"/>
      <c r="BJ913" s="65"/>
      <c r="BK913" s="65"/>
      <c r="BL913" s="65"/>
      <c r="BM913" s="65"/>
      <c r="BN913" s="65"/>
      <c r="BO913" s="65"/>
      <c r="BP913" s="65"/>
      <c r="BQ913" s="65"/>
      <c r="BR913" s="65"/>
      <c r="BS913" s="65"/>
      <c r="BT913" s="65"/>
      <c r="BU913" s="65"/>
      <c r="BV913" s="65"/>
      <c r="BW913" s="65"/>
    </row>
    <row r="914" spans="15:75" x14ac:dyDescent="0.25">
      <c r="O914" s="70"/>
      <c r="P914" s="70"/>
      <c r="Q914" s="70"/>
      <c r="R914" s="70"/>
      <c r="S914" s="70"/>
      <c r="T914" s="70"/>
      <c r="U914" s="70"/>
      <c r="V914" s="71">
        <v>0</v>
      </c>
      <c r="W914" s="66"/>
      <c r="X914" s="66"/>
      <c r="Y914" s="35">
        <f>IF(T914=Pomocný_list!$B$4,((W914/0.75)+X914),(W914)+X914*0.75)</f>
        <v>0</v>
      </c>
      <c r="Z914" s="66"/>
      <c r="AA914" s="67"/>
      <c r="AB914" s="69"/>
      <c r="AC914" s="69"/>
      <c r="AD914" s="33" t="str">
        <f si="58" t="shared"/>
        <v>Splněna</v>
      </c>
      <c r="AE914" s="34">
        <f si="61" t="shared"/>
        <v>0</v>
      </c>
      <c r="AF914" s="34">
        <f si="59" t="shared"/>
        <v>0</v>
      </c>
      <c r="AG914" s="65"/>
      <c r="AH914" s="65"/>
      <c r="AI914" s="65"/>
      <c r="AJ914" s="65"/>
      <c r="AK914" s="65"/>
      <c r="AL914" s="65"/>
      <c r="AM914" s="65"/>
      <c r="AN914" s="65"/>
      <c r="AO914" s="65"/>
      <c r="AP914" s="37" t="b">
        <f>IF(AD914="Nesplněna","Nezpůsobilé výdaje",IFERROR(IF(T914=Pomocný_list!$B$2,AF914*Pomocný_list!$C$2,IF(T914=Pomocný_list!$B$3,AF914*Pomocný_list!$C$3,IF(T914=Pomocný_list!$B$4,AF914*Pomocný_list!$C$4,IF(T914=Pomocný_list!$B$5,AF914*Pomocný_list!$C$5,IF(T914=Pomocný_list!$B$6,AF914*Pomocný_list!$C$6,IF(T914=Pomocný_list!$B$7,AF914*Pomocný_list!$C$7,IF(T914=Pomocný_list!$B$8,AF914*Pomocný_list!$C$8))))))),"Chybné údaje"))</f>
        <v>0</v>
      </c>
      <c r="AQ914" s="45">
        <f si="60" t="shared"/>
        <v>0</v>
      </c>
      <c r="AR914" s="63"/>
      <c r="AS914" s="63"/>
      <c r="AT914" s="64"/>
      <c r="AU914" s="65"/>
      <c r="AV914" s="65"/>
      <c r="AW914" s="65"/>
      <c r="AX914" s="65"/>
      <c r="AY914" s="65"/>
      <c r="AZ914" s="65"/>
      <c r="BA914" s="65"/>
      <c r="BB914" s="65"/>
      <c r="BC914" s="65"/>
      <c r="BD914" s="65"/>
      <c r="BE914" s="65"/>
      <c r="BF914" s="65"/>
      <c r="BG914" s="65"/>
      <c r="BH914" s="65"/>
      <c r="BI914" s="65"/>
      <c r="BJ914" s="65"/>
      <c r="BK914" s="65"/>
      <c r="BL914" s="65"/>
      <c r="BM914" s="65"/>
      <c r="BN914" s="65"/>
      <c r="BO914" s="65"/>
      <c r="BP914" s="65"/>
      <c r="BQ914" s="65"/>
      <c r="BR914" s="65"/>
      <c r="BS914" s="65"/>
      <c r="BT914" s="65"/>
      <c r="BU914" s="65"/>
      <c r="BV914" s="65"/>
      <c r="BW914" s="65"/>
    </row>
    <row r="915" spans="15:75" x14ac:dyDescent="0.25">
      <c r="O915" s="70"/>
      <c r="P915" s="70"/>
      <c r="Q915" s="70"/>
      <c r="R915" s="70"/>
      <c r="S915" s="70"/>
      <c r="T915" s="70"/>
      <c r="U915" s="70"/>
      <c r="V915" s="71">
        <v>0</v>
      </c>
      <c r="W915" s="66"/>
      <c r="X915" s="66"/>
      <c r="Y915" s="35">
        <f>IF(T915=Pomocný_list!$B$4,((W915/0.75)+X915),(W915)+X915*0.75)</f>
        <v>0</v>
      </c>
      <c r="Z915" s="66"/>
      <c r="AA915" s="67"/>
      <c r="AB915" s="69"/>
      <c r="AC915" s="69"/>
      <c r="AD915" s="33" t="str">
        <f si="58" t="shared"/>
        <v>Splněna</v>
      </c>
      <c r="AE915" s="34">
        <f si="61" t="shared"/>
        <v>0</v>
      </c>
      <c r="AF915" s="34">
        <f si="59" t="shared"/>
        <v>0</v>
      </c>
      <c r="AG915" s="65"/>
      <c r="AH915" s="65"/>
      <c r="AI915" s="65"/>
      <c r="AJ915" s="65"/>
      <c r="AK915" s="65"/>
      <c r="AL915" s="65"/>
      <c r="AM915" s="65"/>
      <c r="AN915" s="65"/>
      <c r="AO915" s="65"/>
      <c r="AP915" s="37" t="b">
        <f>IF(AD915="Nesplněna","Nezpůsobilé výdaje",IFERROR(IF(T915=Pomocný_list!$B$2,AF915*Pomocný_list!$C$2,IF(T915=Pomocný_list!$B$3,AF915*Pomocný_list!$C$3,IF(T915=Pomocný_list!$B$4,AF915*Pomocný_list!$C$4,IF(T915=Pomocný_list!$B$5,AF915*Pomocný_list!$C$5,IF(T915=Pomocný_list!$B$6,AF915*Pomocný_list!$C$6,IF(T915=Pomocný_list!$B$7,AF915*Pomocný_list!$C$7,IF(T915=Pomocný_list!$B$8,AF915*Pomocný_list!$C$8))))))),"Chybné údaje"))</f>
        <v>0</v>
      </c>
      <c r="AQ915" s="45">
        <f si="60" t="shared"/>
        <v>0</v>
      </c>
      <c r="AR915" s="63"/>
      <c r="AS915" s="63"/>
      <c r="AT915" s="64"/>
      <c r="AU915" s="65"/>
      <c r="AV915" s="65"/>
      <c r="AW915" s="65"/>
      <c r="AX915" s="65"/>
      <c r="AY915" s="65"/>
      <c r="AZ915" s="65"/>
      <c r="BA915" s="65"/>
      <c r="BB915" s="65"/>
      <c r="BC915" s="65"/>
      <c r="BD915" s="65"/>
      <c r="BE915" s="65"/>
      <c r="BF915" s="65"/>
      <c r="BG915" s="65"/>
      <c r="BH915" s="65"/>
      <c r="BI915" s="65"/>
      <c r="BJ915" s="65"/>
      <c r="BK915" s="65"/>
      <c r="BL915" s="65"/>
      <c r="BM915" s="65"/>
      <c r="BN915" s="65"/>
      <c r="BO915" s="65"/>
      <c r="BP915" s="65"/>
      <c r="BQ915" s="65"/>
      <c r="BR915" s="65"/>
      <c r="BS915" s="65"/>
      <c r="BT915" s="65"/>
      <c r="BU915" s="65"/>
      <c r="BV915" s="65"/>
      <c r="BW915" s="65"/>
    </row>
    <row r="916" spans="15:75" x14ac:dyDescent="0.25">
      <c r="O916" s="70"/>
      <c r="P916" s="70"/>
      <c r="Q916" s="70"/>
      <c r="R916" s="70"/>
      <c r="S916" s="70"/>
      <c r="T916" s="70"/>
      <c r="U916" s="70"/>
      <c r="V916" s="71">
        <v>0</v>
      </c>
      <c r="W916" s="66"/>
      <c r="X916" s="66"/>
      <c r="Y916" s="35">
        <f>IF(T916=Pomocný_list!$B$4,((W916/0.75)+X916),(W916)+X916*0.75)</f>
        <v>0</v>
      </c>
      <c r="Z916" s="66"/>
      <c r="AA916" s="67"/>
      <c r="AB916" s="69"/>
      <c r="AC916" s="69"/>
      <c r="AD916" s="33" t="str">
        <f si="58" t="shared"/>
        <v>Splněna</v>
      </c>
      <c r="AE916" s="34">
        <f si="61" t="shared"/>
        <v>0</v>
      </c>
      <c r="AF916" s="34">
        <f si="59" t="shared"/>
        <v>0</v>
      </c>
      <c r="AG916" s="65"/>
      <c r="AH916" s="65"/>
      <c r="AI916" s="65"/>
      <c r="AJ916" s="65"/>
      <c r="AK916" s="65"/>
      <c r="AL916" s="65"/>
      <c r="AM916" s="65"/>
      <c r="AN916" s="65"/>
      <c r="AO916" s="65"/>
      <c r="AP916" s="37" t="b">
        <f>IF(AD916="Nesplněna","Nezpůsobilé výdaje",IFERROR(IF(T916=Pomocný_list!$B$2,AF916*Pomocný_list!$C$2,IF(T916=Pomocný_list!$B$3,AF916*Pomocný_list!$C$3,IF(T916=Pomocný_list!$B$4,AF916*Pomocný_list!$C$4,IF(T916=Pomocný_list!$B$5,AF916*Pomocný_list!$C$5,IF(T916=Pomocný_list!$B$6,AF916*Pomocný_list!$C$6,IF(T916=Pomocný_list!$B$7,AF916*Pomocný_list!$C$7,IF(T916=Pomocný_list!$B$8,AF916*Pomocný_list!$C$8))))))),"Chybné údaje"))</f>
        <v>0</v>
      </c>
      <c r="AQ916" s="45">
        <f si="60" t="shared"/>
        <v>0</v>
      </c>
      <c r="AR916" s="63"/>
      <c r="AS916" s="63"/>
      <c r="AT916" s="64"/>
      <c r="AU916" s="65"/>
      <c r="AV916" s="65"/>
      <c r="AW916" s="65"/>
      <c r="AX916" s="65"/>
      <c r="AY916" s="65"/>
      <c r="AZ916" s="65"/>
      <c r="BA916" s="65"/>
      <c r="BB916" s="65"/>
      <c r="BC916" s="65"/>
      <c r="BD916" s="65"/>
      <c r="BE916" s="65"/>
      <c r="BF916" s="65"/>
      <c r="BG916" s="65"/>
      <c r="BH916" s="65"/>
      <c r="BI916" s="65"/>
      <c r="BJ916" s="65"/>
      <c r="BK916" s="65"/>
      <c r="BL916" s="65"/>
      <c r="BM916" s="65"/>
      <c r="BN916" s="65"/>
      <c r="BO916" s="65"/>
      <c r="BP916" s="65"/>
      <c r="BQ916" s="65"/>
      <c r="BR916" s="65"/>
      <c r="BS916" s="65"/>
      <c r="BT916" s="65"/>
      <c r="BU916" s="65"/>
      <c r="BV916" s="65"/>
      <c r="BW916" s="65"/>
    </row>
    <row r="917" spans="15:75" x14ac:dyDescent="0.25">
      <c r="O917" s="70"/>
      <c r="P917" s="70"/>
      <c r="Q917" s="70"/>
      <c r="R917" s="70"/>
      <c r="S917" s="70"/>
      <c r="T917" s="70"/>
      <c r="U917" s="70"/>
      <c r="V917" s="71">
        <v>0</v>
      </c>
      <c r="W917" s="66"/>
      <c r="X917" s="66"/>
      <c r="Y917" s="35">
        <f>IF(T917=Pomocný_list!$B$4,((W917/0.75)+X917),(W917)+X917*0.75)</f>
        <v>0</v>
      </c>
      <c r="Z917" s="66"/>
      <c r="AA917" s="67"/>
      <c r="AB917" s="69"/>
      <c r="AC917" s="69"/>
      <c r="AD917" s="33" t="str">
        <f si="58" t="shared"/>
        <v>Splněna</v>
      </c>
      <c r="AE917" s="34">
        <f si="61" t="shared"/>
        <v>0</v>
      </c>
      <c r="AF917" s="34">
        <f si="59" t="shared"/>
        <v>0</v>
      </c>
      <c r="AG917" s="65"/>
      <c r="AH917" s="65"/>
      <c r="AI917" s="65"/>
      <c r="AJ917" s="65"/>
      <c r="AK917" s="65"/>
      <c r="AL917" s="65"/>
      <c r="AM917" s="65"/>
      <c r="AN917" s="65"/>
      <c r="AO917" s="65"/>
      <c r="AP917" s="37" t="b">
        <f>IF(AD917="Nesplněna","Nezpůsobilé výdaje",IFERROR(IF(T917=Pomocný_list!$B$2,AF917*Pomocný_list!$C$2,IF(T917=Pomocný_list!$B$3,AF917*Pomocný_list!$C$3,IF(T917=Pomocný_list!$B$4,AF917*Pomocný_list!$C$4,IF(T917=Pomocný_list!$B$5,AF917*Pomocný_list!$C$5,IF(T917=Pomocný_list!$B$6,AF917*Pomocný_list!$C$6,IF(T917=Pomocný_list!$B$7,AF917*Pomocný_list!$C$7,IF(T917=Pomocný_list!$B$8,AF917*Pomocný_list!$C$8))))))),"Chybné údaje"))</f>
        <v>0</v>
      </c>
      <c r="AQ917" s="45">
        <f si="60" t="shared"/>
        <v>0</v>
      </c>
      <c r="AR917" s="63"/>
      <c r="AS917" s="63"/>
      <c r="AT917" s="64"/>
      <c r="AU917" s="65"/>
      <c r="AV917" s="65"/>
      <c r="AW917" s="65"/>
      <c r="AX917" s="65"/>
      <c r="AY917" s="65"/>
      <c r="AZ917" s="65"/>
      <c r="BA917" s="65"/>
      <c r="BB917" s="65"/>
      <c r="BC917" s="65"/>
      <c r="BD917" s="65"/>
      <c r="BE917" s="65"/>
      <c r="BF917" s="65"/>
      <c r="BG917" s="65"/>
      <c r="BH917" s="65"/>
      <c r="BI917" s="65"/>
      <c r="BJ917" s="65"/>
      <c r="BK917" s="65"/>
      <c r="BL917" s="65"/>
      <c r="BM917" s="65"/>
      <c r="BN917" s="65"/>
      <c r="BO917" s="65"/>
      <c r="BP917" s="65"/>
      <c r="BQ917" s="65"/>
      <c r="BR917" s="65"/>
      <c r="BS917" s="65"/>
      <c r="BT917" s="65"/>
      <c r="BU917" s="65"/>
      <c r="BV917" s="65"/>
      <c r="BW917" s="65"/>
    </row>
    <row r="918" spans="15:75" x14ac:dyDescent="0.25">
      <c r="O918" s="70"/>
      <c r="P918" s="70"/>
      <c r="Q918" s="70"/>
      <c r="R918" s="70"/>
      <c r="S918" s="70"/>
      <c r="T918" s="70"/>
      <c r="U918" s="70"/>
      <c r="V918" s="71">
        <v>0</v>
      </c>
      <c r="W918" s="66"/>
      <c r="X918" s="66"/>
      <c r="Y918" s="35">
        <f>IF(T918=Pomocný_list!$B$4,((W918/0.75)+X918),(W918)+X918*0.75)</f>
        <v>0</v>
      </c>
      <c r="Z918" s="66"/>
      <c r="AA918" s="67"/>
      <c r="AB918" s="69"/>
      <c r="AC918" s="69"/>
      <c r="AD918" s="33" t="str">
        <f si="58" t="shared"/>
        <v>Splněna</v>
      </c>
      <c r="AE918" s="34">
        <f si="61" t="shared"/>
        <v>0</v>
      </c>
      <c r="AF918" s="34">
        <f si="59" t="shared"/>
        <v>0</v>
      </c>
      <c r="AG918" s="65"/>
      <c r="AH918" s="65"/>
      <c r="AI918" s="65"/>
      <c r="AJ918" s="65"/>
      <c r="AK918" s="65"/>
      <c r="AL918" s="65"/>
      <c r="AM918" s="65"/>
      <c r="AN918" s="65"/>
      <c r="AO918" s="65"/>
      <c r="AP918" s="37" t="b">
        <f>IF(AD918="Nesplněna","Nezpůsobilé výdaje",IFERROR(IF(T918=Pomocný_list!$B$2,AF918*Pomocný_list!$C$2,IF(T918=Pomocný_list!$B$3,AF918*Pomocný_list!$C$3,IF(T918=Pomocný_list!$B$4,AF918*Pomocný_list!$C$4,IF(T918=Pomocný_list!$B$5,AF918*Pomocný_list!$C$5,IF(T918=Pomocný_list!$B$6,AF918*Pomocný_list!$C$6,IF(T918=Pomocný_list!$B$7,AF918*Pomocný_list!$C$7,IF(T918=Pomocný_list!$B$8,AF918*Pomocný_list!$C$8))))))),"Chybné údaje"))</f>
        <v>0</v>
      </c>
      <c r="AQ918" s="45">
        <f si="60" t="shared"/>
        <v>0</v>
      </c>
      <c r="AR918" s="63"/>
      <c r="AS918" s="63"/>
      <c r="AT918" s="64"/>
      <c r="AU918" s="65"/>
      <c r="AV918" s="65"/>
      <c r="AW918" s="65"/>
      <c r="AX918" s="65"/>
      <c r="AY918" s="65"/>
      <c r="AZ918" s="65"/>
      <c r="BA918" s="65"/>
      <c r="BB918" s="65"/>
      <c r="BC918" s="65"/>
      <c r="BD918" s="65"/>
      <c r="BE918" s="65"/>
      <c r="BF918" s="65"/>
      <c r="BG918" s="65"/>
      <c r="BH918" s="65"/>
      <c r="BI918" s="65"/>
      <c r="BJ918" s="65"/>
      <c r="BK918" s="65"/>
      <c r="BL918" s="65"/>
      <c r="BM918" s="65"/>
      <c r="BN918" s="65"/>
      <c r="BO918" s="65"/>
      <c r="BP918" s="65"/>
      <c r="BQ918" s="65"/>
      <c r="BR918" s="65"/>
      <c r="BS918" s="65"/>
      <c r="BT918" s="65"/>
      <c r="BU918" s="65"/>
      <c r="BV918" s="65"/>
      <c r="BW918" s="65"/>
    </row>
    <row r="919" spans="15:75" x14ac:dyDescent="0.25">
      <c r="O919" s="70"/>
      <c r="P919" s="70"/>
      <c r="Q919" s="70"/>
      <c r="R919" s="70"/>
      <c r="S919" s="70"/>
      <c r="T919" s="70"/>
      <c r="U919" s="70"/>
      <c r="V919" s="71">
        <v>0</v>
      </c>
      <c r="W919" s="66"/>
      <c r="X919" s="66"/>
      <c r="Y919" s="35">
        <f>IF(T919=Pomocný_list!$B$4,((W919/0.75)+X919),(W919)+X919*0.75)</f>
        <v>0</v>
      </c>
      <c r="Z919" s="66"/>
      <c r="AA919" s="67"/>
      <c r="AB919" s="69"/>
      <c r="AC919" s="69"/>
      <c r="AD919" s="33" t="str">
        <f si="58" t="shared"/>
        <v>Splněna</v>
      </c>
      <c r="AE919" s="34">
        <f si="61" t="shared"/>
        <v>0</v>
      </c>
      <c r="AF919" s="34">
        <f si="59" t="shared"/>
        <v>0</v>
      </c>
      <c r="AG919" s="65"/>
      <c r="AH919" s="65"/>
      <c r="AI919" s="65"/>
      <c r="AJ919" s="65"/>
      <c r="AK919" s="65"/>
      <c r="AL919" s="65"/>
      <c r="AM919" s="65"/>
      <c r="AN919" s="65"/>
      <c r="AO919" s="65"/>
      <c r="AP919" s="37" t="b">
        <f>IF(AD919="Nesplněna","Nezpůsobilé výdaje",IFERROR(IF(T919=Pomocný_list!$B$2,AF919*Pomocný_list!$C$2,IF(T919=Pomocný_list!$B$3,AF919*Pomocný_list!$C$3,IF(T919=Pomocný_list!$B$4,AF919*Pomocný_list!$C$4,IF(T919=Pomocný_list!$B$5,AF919*Pomocný_list!$C$5,IF(T919=Pomocný_list!$B$6,AF919*Pomocný_list!$C$6,IF(T919=Pomocný_list!$B$7,AF919*Pomocný_list!$C$7,IF(T919=Pomocný_list!$B$8,AF919*Pomocný_list!$C$8))))))),"Chybné údaje"))</f>
        <v>0</v>
      </c>
      <c r="AQ919" s="45">
        <f si="60" t="shared"/>
        <v>0</v>
      </c>
      <c r="AR919" s="63"/>
      <c r="AS919" s="63"/>
      <c r="AT919" s="64"/>
      <c r="AU919" s="65"/>
      <c r="AV919" s="65"/>
      <c r="AW919" s="65"/>
      <c r="AX919" s="65"/>
      <c r="AY919" s="65"/>
      <c r="AZ919" s="65"/>
      <c r="BA919" s="65"/>
      <c r="BB919" s="65"/>
      <c r="BC919" s="65"/>
      <c r="BD919" s="65"/>
      <c r="BE919" s="65"/>
      <c r="BF919" s="65"/>
      <c r="BG919" s="65"/>
      <c r="BH919" s="65"/>
      <c r="BI919" s="65"/>
      <c r="BJ919" s="65"/>
      <c r="BK919" s="65"/>
      <c r="BL919" s="65"/>
      <c r="BM919" s="65"/>
      <c r="BN919" s="65"/>
      <c r="BO919" s="65"/>
      <c r="BP919" s="65"/>
      <c r="BQ919" s="65"/>
      <c r="BR919" s="65"/>
      <c r="BS919" s="65"/>
      <c r="BT919" s="65"/>
      <c r="BU919" s="65"/>
      <c r="BV919" s="65"/>
      <c r="BW919" s="65"/>
    </row>
    <row r="920" spans="15:75" x14ac:dyDescent="0.25">
      <c r="O920" s="70"/>
      <c r="P920" s="70"/>
      <c r="Q920" s="70"/>
      <c r="R920" s="70"/>
      <c r="S920" s="70"/>
      <c r="T920" s="70"/>
      <c r="U920" s="70"/>
      <c r="V920" s="71">
        <v>0</v>
      </c>
      <c r="W920" s="66"/>
      <c r="X920" s="66"/>
      <c r="Y920" s="35">
        <f>IF(T920=Pomocný_list!$B$4,((W920/0.75)+X920),(W920)+X920*0.75)</f>
        <v>0</v>
      </c>
      <c r="Z920" s="66"/>
      <c r="AA920" s="67"/>
      <c r="AB920" s="69"/>
      <c r="AC920" s="69"/>
      <c r="AD920" s="33" t="str">
        <f si="58" t="shared"/>
        <v>Splněna</v>
      </c>
      <c r="AE920" s="34">
        <f si="61" t="shared"/>
        <v>0</v>
      </c>
      <c r="AF920" s="34">
        <f si="59" t="shared"/>
        <v>0</v>
      </c>
      <c r="AG920" s="65"/>
      <c r="AH920" s="65"/>
      <c r="AI920" s="65"/>
      <c r="AJ920" s="65"/>
      <c r="AK920" s="65"/>
      <c r="AL920" s="65"/>
      <c r="AM920" s="65"/>
      <c r="AN920" s="65"/>
      <c r="AO920" s="65"/>
      <c r="AP920" s="37" t="b">
        <f>IF(AD920="Nesplněna","Nezpůsobilé výdaje",IFERROR(IF(T920=Pomocný_list!$B$2,AF920*Pomocný_list!$C$2,IF(T920=Pomocný_list!$B$3,AF920*Pomocný_list!$C$3,IF(T920=Pomocný_list!$B$4,AF920*Pomocný_list!$C$4,IF(T920=Pomocný_list!$B$5,AF920*Pomocný_list!$C$5,IF(T920=Pomocný_list!$B$6,AF920*Pomocný_list!$C$6,IF(T920=Pomocný_list!$B$7,AF920*Pomocný_list!$C$7,IF(T920=Pomocný_list!$B$8,AF920*Pomocný_list!$C$8))))))),"Chybné údaje"))</f>
        <v>0</v>
      </c>
      <c r="AQ920" s="45">
        <f si="60" t="shared"/>
        <v>0</v>
      </c>
      <c r="AR920" s="63"/>
      <c r="AS920" s="63"/>
      <c r="AT920" s="64"/>
      <c r="AU920" s="65"/>
      <c r="AV920" s="65"/>
      <c r="AW920" s="65"/>
      <c r="AX920" s="65"/>
      <c r="AY920" s="65"/>
      <c r="AZ920" s="65"/>
      <c r="BA920" s="65"/>
      <c r="BB920" s="65"/>
      <c r="BC920" s="65"/>
      <c r="BD920" s="65"/>
      <c r="BE920" s="65"/>
      <c r="BF920" s="65"/>
      <c r="BG920" s="65"/>
      <c r="BH920" s="65"/>
      <c r="BI920" s="65"/>
      <c r="BJ920" s="65"/>
      <c r="BK920" s="65"/>
      <c r="BL920" s="65"/>
      <c r="BM920" s="65"/>
      <c r="BN920" s="65"/>
      <c r="BO920" s="65"/>
      <c r="BP920" s="65"/>
      <c r="BQ920" s="65"/>
      <c r="BR920" s="65"/>
      <c r="BS920" s="65"/>
      <c r="BT920" s="65"/>
      <c r="BU920" s="65"/>
      <c r="BV920" s="65"/>
      <c r="BW920" s="65"/>
    </row>
    <row r="921" spans="15:75" x14ac:dyDescent="0.25">
      <c r="O921" s="70"/>
      <c r="P921" s="70"/>
      <c r="Q921" s="70"/>
      <c r="R921" s="70"/>
      <c r="S921" s="70"/>
      <c r="T921" s="70"/>
      <c r="U921" s="70"/>
      <c r="V921" s="71">
        <v>0</v>
      </c>
      <c r="W921" s="66"/>
      <c r="X921" s="66"/>
      <c r="Y921" s="35">
        <f>IF(T921=Pomocný_list!$B$4,((W921/0.75)+X921),(W921)+X921*0.75)</f>
        <v>0</v>
      </c>
      <c r="Z921" s="66"/>
      <c r="AA921" s="67"/>
      <c r="AB921" s="69"/>
      <c r="AC921" s="69"/>
      <c r="AD921" s="33" t="str">
        <f si="58" t="shared"/>
        <v>Splněna</v>
      </c>
      <c r="AE921" s="34">
        <f si="61" t="shared"/>
        <v>0</v>
      </c>
      <c r="AF921" s="34">
        <f si="59" t="shared"/>
        <v>0</v>
      </c>
      <c r="AG921" s="65"/>
      <c r="AH921" s="65"/>
      <c r="AI921" s="65"/>
      <c r="AJ921" s="65"/>
      <c r="AK921" s="65"/>
      <c r="AL921" s="65"/>
      <c r="AM921" s="65"/>
      <c r="AN921" s="65"/>
      <c r="AO921" s="65"/>
      <c r="AP921" s="37" t="b">
        <f>IF(AD921="Nesplněna","Nezpůsobilé výdaje",IFERROR(IF(T921=Pomocný_list!$B$2,AF921*Pomocný_list!$C$2,IF(T921=Pomocný_list!$B$3,AF921*Pomocný_list!$C$3,IF(T921=Pomocný_list!$B$4,AF921*Pomocný_list!$C$4,IF(T921=Pomocný_list!$B$5,AF921*Pomocný_list!$C$5,IF(T921=Pomocný_list!$B$6,AF921*Pomocný_list!$C$6,IF(T921=Pomocný_list!$B$7,AF921*Pomocný_list!$C$7,IF(T921=Pomocný_list!$B$8,AF921*Pomocný_list!$C$8))))))),"Chybné údaje"))</f>
        <v>0</v>
      </c>
      <c r="AQ921" s="45">
        <f si="60" t="shared"/>
        <v>0</v>
      </c>
      <c r="AR921" s="63"/>
      <c r="AS921" s="63"/>
      <c r="AT921" s="64"/>
      <c r="AU921" s="65"/>
      <c r="AV921" s="65"/>
      <c r="AW921" s="65"/>
      <c r="AX921" s="65"/>
      <c r="AY921" s="65"/>
      <c r="AZ921" s="65"/>
      <c r="BA921" s="65"/>
      <c r="BB921" s="65"/>
      <c r="BC921" s="65"/>
      <c r="BD921" s="65"/>
      <c r="BE921" s="65"/>
      <c r="BF921" s="65"/>
      <c r="BG921" s="65"/>
      <c r="BH921" s="65"/>
      <c r="BI921" s="65"/>
      <c r="BJ921" s="65"/>
      <c r="BK921" s="65"/>
      <c r="BL921" s="65"/>
      <c r="BM921" s="65"/>
      <c r="BN921" s="65"/>
      <c r="BO921" s="65"/>
      <c r="BP921" s="65"/>
      <c r="BQ921" s="65"/>
      <c r="BR921" s="65"/>
      <c r="BS921" s="65"/>
      <c r="BT921" s="65"/>
      <c r="BU921" s="65"/>
      <c r="BV921" s="65"/>
      <c r="BW921" s="65"/>
    </row>
    <row r="922" spans="15:75" x14ac:dyDescent="0.25">
      <c r="O922" s="70"/>
      <c r="P922" s="70"/>
      <c r="Q922" s="70"/>
      <c r="R922" s="70"/>
      <c r="S922" s="70"/>
      <c r="T922" s="70"/>
      <c r="U922" s="70"/>
      <c r="V922" s="71">
        <v>0</v>
      </c>
      <c r="W922" s="66"/>
      <c r="X922" s="66"/>
      <c r="Y922" s="35">
        <f>IF(T922=Pomocný_list!$B$4,((W922/0.75)+X922),(W922)+X922*0.75)</f>
        <v>0</v>
      </c>
      <c r="Z922" s="66"/>
      <c r="AA922" s="67"/>
      <c r="AB922" s="69"/>
      <c r="AC922" s="69"/>
      <c r="AD922" s="33" t="str">
        <f si="58" t="shared"/>
        <v>Splněna</v>
      </c>
      <c r="AE922" s="34">
        <f si="61" t="shared"/>
        <v>0</v>
      </c>
      <c r="AF922" s="34">
        <f si="59" t="shared"/>
        <v>0</v>
      </c>
      <c r="AG922" s="65"/>
      <c r="AH922" s="65"/>
      <c r="AI922" s="65"/>
      <c r="AJ922" s="65"/>
      <c r="AK922" s="65"/>
      <c r="AL922" s="65"/>
      <c r="AM922" s="65"/>
      <c r="AN922" s="65"/>
      <c r="AO922" s="65"/>
      <c r="AP922" s="37" t="b">
        <f>IF(AD922="Nesplněna","Nezpůsobilé výdaje",IFERROR(IF(T922=Pomocný_list!$B$2,AF922*Pomocný_list!$C$2,IF(T922=Pomocný_list!$B$3,AF922*Pomocný_list!$C$3,IF(T922=Pomocný_list!$B$4,AF922*Pomocný_list!$C$4,IF(T922=Pomocný_list!$B$5,AF922*Pomocný_list!$C$5,IF(T922=Pomocný_list!$B$6,AF922*Pomocný_list!$C$6,IF(T922=Pomocný_list!$B$7,AF922*Pomocný_list!$C$7,IF(T922=Pomocný_list!$B$8,AF922*Pomocný_list!$C$8))))))),"Chybné údaje"))</f>
        <v>0</v>
      </c>
      <c r="AQ922" s="45">
        <f si="60" t="shared"/>
        <v>0</v>
      </c>
      <c r="AR922" s="63"/>
      <c r="AS922" s="63"/>
      <c r="AT922" s="64"/>
      <c r="AU922" s="65"/>
      <c r="AV922" s="65"/>
      <c r="AW922" s="65"/>
      <c r="AX922" s="65"/>
      <c r="AY922" s="65"/>
      <c r="AZ922" s="65"/>
      <c r="BA922" s="65"/>
      <c r="BB922" s="65"/>
      <c r="BC922" s="65"/>
      <c r="BD922" s="65"/>
      <c r="BE922" s="65"/>
      <c r="BF922" s="65"/>
      <c r="BG922" s="65"/>
      <c r="BH922" s="65"/>
      <c r="BI922" s="65"/>
      <c r="BJ922" s="65"/>
      <c r="BK922" s="65"/>
      <c r="BL922" s="65"/>
      <c r="BM922" s="65"/>
      <c r="BN922" s="65"/>
      <c r="BO922" s="65"/>
      <c r="BP922" s="65"/>
      <c r="BQ922" s="65"/>
      <c r="BR922" s="65"/>
      <c r="BS922" s="65"/>
      <c r="BT922" s="65"/>
      <c r="BU922" s="65"/>
      <c r="BV922" s="65"/>
      <c r="BW922" s="65"/>
    </row>
    <row r="923" spans="15:75" x14ac:dyDescent="0.25">
      <c r="O923" s="70"/>
      <c r="P923" s="70"/>
      <c r="Q923" s="70"/>
      <c r="R923" s="70"/>
      <c r="S923" s="70"/>
      <c r="T923" s="70"/>
      <c r="U923" s="70"/>
      <c r="V923" s="71">
        <v>0</v>
      </c>
      <c r="W923" s="66"/>
      <c r="X923" s="66"/>
      <c r="Y923" s="35">
        <f>IF(T923=Pomocný_list!$B$4,((W923/0.75)+X923),(W923)+X923*0.75)</f>
        <v>0</v>
      </c>
      <c r="Z923" s="66"/>
      <c r="AA923" s="67"/>
      <c r="AB923" s="69"/>
      <c r="AC923" s="69"/>
      <c r="AD923" s="33" t="str">
        <f si="58" t="shared"/>
        <v>Splněna</v>
      </c>
      <c r="AE923" s="34">
        <f si="61" t="shared"/>
        <v>0</v>
      </c>
      <c r="AF923" s="34">
        <f si="59" t="shared"/>
        <v>0</v>
      </c>
      <c r="AG923" s="65"/>
      <c r="AH923" s="65"/>
      <c r="AI923" s="65"/>
      <c r="AJ923" s="65"/>
      <c r="AK923" s="65"/>
      <c r="AL923" s="65"/>
      <c r="AM923" s="65"/>
      <c r="AN923" s="65"/>
      <c r="AO923" s="65"/>
      <c r="AP923" s="37" t="b">
        <f>IF(AD923="Nesplněna","Nezpůsobilé výdaje",IFERROR(IF(T923=Pomocný_list!$B$2,AF923*Pomocný_list!$C$2,IF(T923=Pomocný_list!$B$3,AF923*Pomocný_list!$C$3,IF(T923=Pomocný_list!$B$4,AF923*Pomocný_list!$C$4,IF(T923=Pomocný_list!$B$5,AF923*Pomocný_list!$C$5,IF(T923=Pomocný_list!$B$6,AF923*Pomocný_list!$C$6,IF(T923=Pomocný_list!$B$7,AF923*Pomocný_list!$C$7,IF(T923=Pomocný_list!$B$8,AF923*Pomocný_list!$C$8))))))),"Chybné údaje"))</f>
        <v>0</v>
      </c>
      <c r="AQ923" s="45">
        <f si="60" t="shared"/>
        <v>0</v>
      </c>
      <c r="AR923" s="63"/>
      <c r="AS923" s="63"/>
      <c r="AT923" s="64"/>
      <c r="AU923" s="65"/>
      <c r="AV923" s="65"/>
      <c r="AW923" s="65"/>
      <c r="AX923" s="65"/>
      <c r="AY923" s="65"/>
      <c r="AZ923" s="65"/>
      <c r="BA923" s="65"/>
      <c r="BB923" s="65"/>
      <c r="BC923" s="65"/>
      <c r="BD923" s="65"/>
      <c r="BE923" s="65"/>
      <c r="BF923" s="65"/>
      <c r="BG923" s="65"/>
      <c r="BH923" s="65"/>
      <c r="BI923" s="65"/>
      <c r="BJ923" s="65"/>
      <c r="BK923" s="65"/>
      <c r="BL923" s="65"/>
      <c r="BM923" s="65"/>
      <c r="BN923" s="65"/>
      <c r="BO923" s="65"/>
      <c r="BP923" s="65"/>
      <c r="BQ923" s="65"/>
      <c r="BR923" s="65"/>
      <c r="BS923" s="65"/>
      <c r="BT923" s="65"/>
      <c r="BU923" s="65"/>
      <c r="BV923" s="65"/>
      <c r="BW923" s="65"/>
    </row>
    <row r="924" spans="15:75" x14ac:dyDescent="0.25">
      <c r="O924" s="70"/>
      <c r="P924" s="70"/>
      <c r="Q924" s="70"/>
      <c r="R924" s="70"/>
      <c r="S924" s="70"/>
      <c r="T924" s="70"/>
      <c r="U924" s="70"/>
      <c r="V924" s="71">
        <v>0</v>
      </c>
      <c r="W924" s="66"/>
      <c r="X924" s="66"/>
      <c r="Y924" s="35">
        <f>IF(T924=Pomocný_list!$B$4,((W924/0.75)+X924),(W924)+X924*0.75)</f>
        <v>0</v>
      </c>
      <c r="Z924" s="66"/>
      <c r="AA924" s="67"/>
      <c r="AB924" s="69"/>
      <c r="AC924" s="69"/>
      <c r="AD924" s="33" t="str">
        <f si="58" t="shared"/>
        <v>Splněna</v>
      </c>
      <c r="AE924" s="34">
        <f si="61" t="shared"/>
        <v>0</v>
      </c>
      <c r="AF924" s="34">
        <f si="59" t="shared"/>
        <v>0</v>
      </c>
      <c r="AG924" s="65"/>
      <c r="AH924" s="65"/>
      <c r="AI924" s="65"/>
      <c r="AJ924" s="65"/>
      <c r="AK924" s="65"/>
      <c r="AL924" s="65"/>
      <c r="AM924" s="65"/>
      <c r="AN924" s="65"/>
      <c r="AO924" s="65"/>
      <c r="AP924" s="37" t="b">
        <f>IF(AD924="Nesplněna","Nezpůsobilé výdaje",IFERROR(IF(T924=Pomocný_list!$B$2,AF924*Pomocný_list!$C$2,IF(T924=Pomocný_list!$B$3,AF924*Pomocný_list!$C$3,IF(T924=Pomocný_list!$B$4,AF924*Pomocný_list!$C$4,IF(T924=Pomocný_list!$B$5,AF924*Pomocný_list!$C$5,IF(T924=Pomocný_list!$B$6,AF924*Pomocný_list!$C$6,IF(T924=Pomocný_list!$B$7,AF924*Pomocný_list!$C$7,IF(T924=Pomocný_list!$B$8,AF924*Pomocný_list!$C$8))))))),"Chybné údaje"))</f>
        <v>0</v>
      </c>
      <c r="AQ924" s="45">
        <f si="60" t="shared"/>
        <v>0</v>
      </c>
      <c r="AR924" s="63"/>
      <c r="AS924" s="63"/>
      <c r="AT924" s="64"/>
      <c r="AU924" s="65"/>
      <c r="AV924" s="65"/>
      <c r="AW924" s="65"/>
      <c r="AX924" s="65"/>
      <c r="AY924" s="65"/>
      <c r="AZ924" s="65"/>
      <c r="BA924" s="65"/>
      <c r="BB924" s="65"/>
      <c r="BC924" s="65"/>
      <c r="BD924" s="65"/>
      <c r="BE924" s="65"/>
      <c r="BF924" s="65"/>
      <c r="BG924" s="65"/>
      <c r="BH924" s="65"/>
      <c r="BI924" s="65"/>
      <c r="BJ924" s="65"/>
      <c r="BK924" s="65"/>
      <c r="BL924" s="65"/>
      <c r="BM924" s="65"/>
      <c r="BN924" s="65"/>
      <c r="BO924" s="65"/>
      <c r="BP924" s="65"/>
      <c r="BQ924" s="65"/>
      <c r="BR924" s="65"/>
      <c r="BS924" s="65"/>
      <c r="BT924" s="65"/>
      <c r="BU924" s="65"/>
      <c r="BV924" s="65"/>
      <c r="BW924" s="65"/>
    </row>
    <row r="925" spans="15:75" x14ac:dyDescent="0.25">
      <c r="O925" s="70"/>
      <c r="P925" s="70"/>
      <c r="Q925" s="70"/>
      <c r="R925" s="70"/>
      <c r="S925" s="70"/>
      <c r="T925" s="70"/>
      <c r="U925" s="70"/>
      <c r="V925" s="71">
        <v>0</v>
      </c>
      <c r="W925" s="66"/>
      <c r="X925" s="66"/>
      <c r="Y925" s="35">
        <f>IF(T925=Pomocný_list!$B$4,((W925/0.75)+X925),(W925)+X925*0.75)</f>
        <v>0</v>
      </c>
      <c r="Z925" s="66"/>
      <c r="AA925" s="67"/>
      <c r="AB925" s="69"/>
      <c r="AC925" s="69"/>
      <c r="AD925" s="33" t="str">
        <f si="58" t="shared"/>
        <v>Splněna</v>
      </c>
      <c r="AE925" s="34">
        <f si="61" t="shared"/>
        <v>0</v>
      </c>
      <c r="AF925" s="34">
        <f si="59" t="shared"/>
        <v>0</v>
      </c>
      <c r="AG925" s="65"/>
      <c r="AH925" s="65"/>
      <c r="AI925" s="65"/>
      <c r="AJ925" s="65"/>
      <c r="AK925" s="65"/>
      <c r="AL925" s="65"/>
      <c r="AM925" s="65"/>
      <c r="AN925" s="65"/>
      <c r="AO925" s="65"/>
      <c r="AP925" s="37" t="b">
        <f>IF(AD925="Nesplněna","Nezpůsobilé výdaje",IFERROR(IF(T925=Pomocný_list!$B$2,AF925*Pomocný_list!$C$2,IF(T925=Pomocný_list!$B$3,AF925*Pomocný_list!$C$3,IF(T925=Pomocný_list!$B$4,AF925*Pomocný_list!$C$4,IF(T925=Pomocný_list!$B$5,AF925*Pomocný_list!$C$5,IF(T925=Pomocný_list!$B$6,AF925*Pomocný_list!$C$6,IF(T925=Pomocný_list!$B$7,AF925*Pomocný_list!$C$7,IF(T925=Pomocný_list!$B$8,AF925*Pomocný_list!$C$8))))))),"Chybné údaje"))</f>
        <v>0</v>
      </c>
      <c r="AQ925" s="45">
        <f si="60" t="shared"/>
        <v>0</v>
      </c>
      <c r="AR925" s="63"/>
      <c r="AS925" s="63"/>
      <c r="AT925" s="64"/>
      <c r="AU925" s="65"/>
      <c r="AV925" s="65"/>
      <c r="AW925" s="65"/>
      <c r="AX925" s="65"/>
      <c r="AY925" s="65"/>
      <c r="AZ925" s="65"/>
      <c r="BA925" s="65"/>
      <c r="BB925" s="65"/>
      <c r="BC925" s="65"/>
      <c r="BD925" s="65"/>
      <c r="BE925" s="65"/>
      <c r="BF925" s="65"/>
      <c r="BG925" s="65"/>
      <c r="BH925" s="65"/>
      <c r="BI925" s="65"/>
      <c r="BJ925" s="65"/>
      <c r="BK925" s="65"/>
      <c r="BL925" s="65"/>
      <c r="BM925" s="65"/>
      <c r="BN925" s="65"/>
      <c r="BO925" s="65"/>
      <c r="BP925" s="65"/>
      <c r="BQ925" s="65"/>
      <c r="BR925" s="65"/>
      <c r="BS925" s="65"/>
      <c r="BT925" s="65"/>
      <c r="BU925" s="65"/>
      <c r="BV925" s="65"/>
      <c r="BW925" s="65"/>
    </row>
    <row r="926" spans="15:75" x14ac:dyDescent="0.25">
      <c r="O926" s="70"/>
      <c r="P926" s="70"/>
      <c r="Q926" s="70"/>
      <c r="R926" s="70"/>
      <c r="S926" s="70"/>
      <c r="T926" s="70"/>
      <c r="U926" s="70"/>
      <c r="V926" s="71">
        <v>0</v>
      </c>
      <c r="W926" s="66"/>
      <c r="X926" s="66"/>
      <c r="Y926" s="35">
        <f>IF(T926=Pomocný_list!$B$4,((W926/0.75)+X926),(W926)+X926*0.75)</f>
        <v>0</v>
      </c>
      <c r="Z926" s="66"/>
      <c r="AA926" s="67"/>
      <c r="AB926" s="69"/>
      <c r="AC926" s="69"/>
      <c r="AD926" s="33" t="str">
        <f si="58" t="shared"/>
        <v>Splněna</v>
      </c>
      <c r="AE926" s="34">
        <f si="61" t="shared"/>
        <v>0</v>
      </c>
      <c r="AF926" s="34">
        <f si="59" t="shared"/>
        <v>0</v>
      </c>
      <c r="AG926" s="65"/>
      <c r="AH926" s="65"/>
      <c r="AI926" s="65"/>
      <c r="AJ926" s="65"/>
      <c r="AK926" s="65"/>
      <c r="AL926" s="65"/>
      <c r="AM926" s="65"/>
      <c r="AN926" s="65"/>
      <c r="AO926" s="65"/>
      <c r="AP926" s="37" t="b">
        <f>IF(AD926="Nesplněna","Nezpůsobilé výdaje",IFERROR(IF(T926=Pomocný_list!$B$2,AF926*Pomocný_list!$C$2,IF(T926=Pomocný_list!$B$3,AF926*Pomocný_list!$C$3,IF(T926=Pomocný_list!$B$4,AF926*Pomocný_list!$C$4,IF(T926=Pomocný_list!$B$5,AF926*Pomocný_list!$C$5,IF(T926=Pomocný_list!$B$6,AF926*Pomocný_list!$C$6,IF(T926=Pomocný_list!$B$7,AF926*Pomocný_list!$C$7,IF(T926=Pomocný_list!$B$8,AF926*Pomocný_list!$C$8))))))),"Chybné údaje"))</f>
        <v>0</v>
      </c>
      <c r="AQ926" s="45">
        <f si="60" t="shared"/>
        <v>0</v>
      </c>
      <c r="AR926" s="63"/>
      <c r="AS926" s="63"/>
      <c r="AT926" s="64"/>
      <c r="AU926" s="65"/>
      <c r="AV926" s="65"/>
      <c r="AW926" s="65"/>
      <c r="AX926" s="65"/>
      <c r="AY926" s="65"/>
      <c r="AZ926" s="65"/>
      <c r="BA926" s="65"/>
      <c r="BB926" s="65"/>
      <c r="BC926" s="65"/>
      <c r="BD926" s="65"/>
      <c r="BE926" s="65"/>
      <c r="BF926" s="65"/>
      <c r="BG926" s="65"/>
      <c r="BH926" s="65"/>
      <c r="BI926" s="65"/>
      <c r="BJ926" s="65"/>
      <c r="BK926" s="65"/>
      <c r="BL926" s="65"/>
      <c r="BM926" s="65"/>
      <c r="BN926" s="65"/>
      <c r="BO926" s="65"/>
      <c r="BP926" s="65"/>
      <c r="BQ926" s="65"/>
      <c r="BR926" s="65"/>
      <c r="BS926" s="65"/>
      <c r="BT926" s="65"/>
      <c r="BU926" s="65"/>
      <c r="BV926" s="65"/>
      <c r="BW926" s="65"/>
    </row>
    <row r="927" spans="15:75" x14ac:dyDescent="0.25">
      <c r="O927" s="70"/>
      <c r="P927" s="70"/>
      <c r="Q927" s="70"/>
      <c r="R927" s="70"/>
      <c r="S927" s="70"/>
      <c r="T927" s="70"/>
      <c r="U927" s="70"/>
      <c r="V927" s="71">
        <v>0</v>
      </c>
      <c r="W927" s="66"/>
      <c r="X927" s="66"/>
      <c r="Y927" s="35">
        <f>IF(T927=Pomocný_list!$B$4,((W927/0.75)+X927),(W927)+X927*0.75)</f>
        <v>0</v>
      </c>
      <c r="Z927" s="66"/>
      <c r="AA927" s="67"/>
      <c r="AB927" s="69"/>
      <c r="AC927" s="69"/>
      <c r="AD927" s="33" t="str">
        <f si="58" t="shared"/>
        <v>Splněna</v>
      </c>
      <c r="AE927" s="34">
        <f si="61" t="shared"/>
        <v>0</v>
      </c>
      <c r="AF927" s="34">
        <f si="59" t="shared"/>
        <v>0</v>
      </c>
      <c r="AG927" s="65"/>
      <c r="AH927" s="65"/>
      <c r="AI927" s="65"/>
      <c r="AJ927" s="65"/>
      <c r="AK927" s="65"/>
      <c r="AL927" s="65"/>
      <c r="AM927" s="65"/>
      <c r="AN927" s="65"/>
      <c r="AO927" s="65"/>
      <c r="AP927" s="37" t="b">
        <f>IF(AD927="Nesplněna","Nezpůsobilé výdaje",IFERROR(IF(T927=Pomocný_list!$B$2,AF927*Pomocný_list!$C$2,IF(T927=Pomocný_list!$B$3,AF927*Pomocný_list!$C$3,IF(T927=Pomocný_list!$B$4,AF927*Pomocný_list!$C$4,IF(T927=Pomocný_list!$B$5,AF927*Pomocný_list!$C$5,IF(T927=Pomocný_list!$B$6,AF927*Pomocný_list!$C$6,IF(T927=Pomocný_list!$B$7,AF927*Pomocný_list!$C$7,IF(T927=Pomocný_list!$B$8,AF927*Pomocný_list!$C$8))))))),"Chybné údaje"))</f>
        <v>0</v>
      </c>
      <c r="AQ927" s="45">
        <f si="60" t="shared"/>
        <v>0</v>
      </c>
      <c r="AR927" s="63"/>
      <c r="AS927" s="63"/>
      <c r="AT927" s="64"/>
      <c r="AU927" s="65"/>
      <c r="AV927" s="65"/>
      <c r="AW927" s="65"/>
      <c r="AX927" s="65"/>
      <c r="AY927" s="65"/>
      <c r="AZ927" s="65"/>
      <c r="BA927" s="65"/>
      <c r="BB927" s="65"/>
      <c r="BC927" s="65"/>
      <c r="BD927" s="65"/>
      <c r="BE927" s="65"/>
      <c r="BF927" s="65"/>
      <c r="BG927" s="65"/>
      <c r="BH927" s="65"/>
      <c r="BI927" s="65"/>
      <c r="BJ927" s="65"/>
      <c r="BK927" s="65"/>
      <c r="BL927" s="65"/>
      <c r="BM927" s="65"/>
      <c r="BN927" s="65"/>
      <c r="BO927" s="65"/>
      <c r="BP927" s="65"/>
      <c r="BQ927" s="65"/>
      <c r="BR927" s="65"/>
      <c r="BS927" s="65"/>
      <c r="BT927" s="65"/>
      <c r="BU927" s="65"/>
      <c r="BV927" s="65"/>
      <c r="BW927" s="65"/>
    </row>
    <row r="928" spans="15:75" x14ac:dyDescent="0.25">
      <c r="O928" s="70"/>
      <c r="P928" s="70"/>
      <c r="Q928" s="70"/>
      <c r="R928" s="70"/>
      <c r="S928" s="70"/>
      <c r="T928" s="70"/>
      <c r="U928" s="70"/>
      <c r="V928" s="71">
        <v>0</v>
      </c>
      <c r="W928" s="66"/>
      <c r="X928" s="66"/>
      <c r="Y928" s="35">
        <f>IF(T928=Pomocný_list!$B$4,((W928/0.75)+X928),(W928)+X928*0.75)</f>
        <v>0</v>
      </c>
      <c r="Z928" s="66"/>
      <c r="AA928" s="67"/>
      <c r="AB928" s="69"/>
      <c r="AC928" s="69"/>
      <c r="AD928" s="33" t="str">
        <f si="58" t="shared"/>
        <v>Splněna</v>
      </c>
      <c r="AE928" s="34">
        <f si="61" t="shared"/>
        <v>0</v>
      </c>
      <c r="AF928" s="34">
        <f si="59" t="shared"/>
        <v>0</v>
      </c>
      <c r="AG928" s="65"/>
      <c r="AH928" s="65"/>
      <c r="AI928" s="65"/>
      <c r="AJ928" s="65"/>
      <c r="AK928" s="65"/>
      <c r="AL928" s="65"/>
      <c r="AM928" s="65"/>
      <c r="AN928" s="65"/>
      <c r="AO928" s="65"/>
      <c r="AP928" s="37" t="b">
        <f>IF(AD928="Nesplněna","Nezpůsobilé výdaje",IFERROR(IF(T928=Pomocný_list!$B$2,AF928*Pomocný_list!$C$2,IF(T928=Pomocný_list!$B$3,AF928*Pomocný_list!$C$3,IF(T928=Pomocný_list!$B$4,AF928*Pomocný_list!$C$4,IF(T928=Pomocný_list!$B$5,AF928*Pomocný_list!$C$5,IF(T928=Pomocný_list!$B$6,AF928*Pomocný_list!$C$6,IF(T928=Pomocný_list!$B$7,AF928*Pomocný_list!$C$7,IF(T928=Pomocný_list!$B$8,AF928*Pomocný_list!$C$8))))))),"Chybné údaje"))</f>
        <v>0</v>
      </c>
      <c r="AQ928" s="45">
        <f si="60" t="shared"/>
        <v>0</v>
      </c>
      <c r="AR928" s="63"/>
      <c r="AS928" s="63"/>
      <c r="AT928" s="64"/>
      <c r="AU928" s="65"/>
      <c r="AV928" s="65"/>
      <c r="AW928" s="65"/>
      <c r="AX928" s="65"/>
      <c r="AY928" s="65"/>
      <c r="AZ928" s="65"/>
      <c r="BA928" s="65"/>
      <c r="BB928" s="65"/>
      <c r="BC928" s="65"/>
      <c r="BD928" s="65"/>
      <c r="BE928" s="65"/>
      <c r="BF928" s="65"/>
      <c r="BG928" s="65"/>
      <c r="BH928" s="65"/>
      <c r="BI928" s="65"/>
      <c r="BJ928" s="65"/>
      <c r="BK928" s="65"/>
      <c r="BL928" s="65"/>
      <c r="BM928" s="65"/>
      <c r="BN928" s="65"/>
      <c r="BO928" s="65"/>
      <c r="BP928" s="65"/>
      <c r="BQ928" s="65"/>
      <c r="BR928" s="65"/>
      <c r="BS928" s="65"/>
      <c r="BT928" s="65"/>
      <c r="BU928" s="65"/>
      <c r="BV928" s="65"/>
      <c r="BW928" s="65"/>
    </row>
    <row r="929" spans="15:75" x14ac:dyDescent="0.25">
      <c r="O929" s="70"/>
      <c r="P929" s="70"/>
      <c r="Q929" s="70"/>
      <c r="R929" s="70"/>
      <c r="S929" s="70"/>
      <c r="T929" s="70"/>
      <c r="U929" s="70"/>
      <c r="V929" s="71">
        <v>0</v>
      </c>
      <c r="W929" s="66"/>
      <c r="X929" s="66"/>
      <c r="Y929" s="35">
        <f>IF(T929=Pomocný_list!$B$4,((W929/0.75)+X929),(W929)+X929*0.75)</f>
        <v>0</v>
      </c>
      <c r="Z929" s="66"/>
      <c r="AA929" s="67"/>
      <c r="AB929" s="69"/>
      <c r="AC929" s="69"/>
      <c r="AD929" s="33" t="str">
        <f si="58" t="shared"/>
        <v>Splněna</v>
      </c>
      <c r="AE929" s="34">
        <f si="61" t="shared"/>
        <v>0</v>
      </c>
      <c r="AF929" s="34">
        <f si="59" t="shared"/>
        <v>0</v>
      </c>
      <c r="AG929" s="65"/>
      <c r="AH929" s="65"/>
      <c r="AI929" s="65"/>
      <c r="AJ929" s="65"/>
      <c r="AK929" s="65"/>
      <c r="AL929" s="65"/>
      <c r="AM929" s="65"/>
      <c r="AN929" s="65"/>
      <c r="AO929" s="65"/>
      <c r="AP929" s="37" t="b">
        <f>IF(AD929="Nesplněna","Nezpůsobilé výdaje",IFERROR(IF(T929=Pomocný_list!$B$2,AF929*Pomocný_list!$C$2,IF(T929=Pomocný_list!$B$3,AF929*Pomocný_list!$C$3,IF(T929=Pomocný_list!$B$4,AF929*Pomocný_list!$C$4,IF(T929=Pomocný_list!$B$5,AF929*Pomocný_list!$C$5,IF(T929=Pomocný_list!$B$6,AF929*Pomocný_list!$C$6,IF(T929=Pomocný_list!$B$7,AF929*Pomocný_list!$C$7,IF(T929=Pomocný_list!$B$8,AF929*Pomocný_list!$C$8))))))),"Chybné údaje"))</f>
        <v>0</v>
      </c>
      <c r="AQ929" s="45">
        <f si="60" t="shared"/>
        <v>0</v>
      </c>
      <c r="AR929" s="63"/>
      <c r="AS929" s="63"/>
      <c r="AT929" s="64"/>
      <c r="AU929" s="65"/>
      <c r="AV929" s="65"/>
      <c r="AW929" s="65"/>
      <c r="AX929" s="65"/>
      <c r="AY929" s="65"/>
      <c r="AZ929" s="65"/>
      <c r="BA929" s="65"/>
      <c r="BB929" s="65"/>
      <c r="BC929" s="65"/>
      <c r="BD929" s="65"/>
      <c r="BE929" s="65"/>
      <c r="BF929" s="65"/>
      <c r="BG929" s="65"/>
      <c r="BH929" s="65"/>
      <c r="BI929" s="65"/>
      <c r="BJ929" s="65"/>
      <c r="BK929" s="65"/>
      <c r="BL929" s="65"/>
      <c r="BM929" s="65"/>
      <c r="BN929" s="65"/>
      <c r="BO929" s="65"/>
      <c r="BP929" s="65"/>
      <c r="BQ929" s="65"/>
      <c r="BR929" s="65"/>
      <c r="BS929" s="65"/>
      <c r="BT929" s="65"/>
      <c r="BU929" s="65"/>
      <c r="BV929" s="65"/>
      <c r="BW929" s="65"/>
    </row>
    <row r="930" spans="15:75" x14ac:dyDescent="0.25">
      <c r="O930" s="70"/>
      <c r="P930" s="70"/>
      <c r="Q930" s="70"/>
      <c r="R930" s="70"/>
      <c r="S930" s="70"/>
      <c r="T930" s="70"/>
      <c r="U930" s="70"/>
      <c r="V930" s="71">
        <v>0</v>
      </c>
      <c r="W930" s="66"/>
      <c r="X930" s="66"/>
      <c r="Y930" s="35">
        <f>IF(T930=Pomocný_list!$B$4,((W930/0.75)+X930),(W930)+X930*0.75)</f>
        <v>0</v>
      </c>
      <c r="Z930" s="66"/>
      <c r="AA930" s="67"/>
      <c r="AB930" s="69"/>
      <c r="AC930" s="69"/>
      <c r="AD930" s="33" t="str">
        <f si="58" t="shared"/>
        <v>Splněna</v>
      </c>
      <c r="AE930" s="34">
        <f si="61" t="shared"/>
        <v>0</v>
      </c>
      <c r="AF930" s="34">
        <f si="59" t="shared"/>
        <v>0</v>
      </c>
      <c r="AG930" s="65"/>
      <c r="AH930" s="65"/>
      <c r="AI930" s="65"/>
      <c r="AJ930" s="65"/>
      <c r="AK930" s="65"/>
      <c r="AL930" s="65"/>
      <c r="AM930" s="65"/>
      <c r="AN930" s="65"/>
      <c r="AO930" s="65"/>
      <c r="AP930" s="37" t="b">
        <f>IF(AD930="Nesplněna","Nezpůsobilé výdaje",IFERROR(IF(T930=Pomocný_list!$B$2,AF930*Pomocný_list!$C$2,IF(T930=Pomocný_list!$B$3,AF930*Pomocný_list!$C$3,IF(T930=Pomocný_list!$B$4,AF930*Pomocný_list!$C$4,IF(T930=Pomocný_list!$B$5,AF930*Pomocný_list!$C$5,IF(T930=Pomocný_list!$B$6,AF930*Pomocný_list!$C$6,IF(T930=Pomocný_list!$B$7,AF930*Pomocný_list!$C$7,IF(T930=Pomocný_list!$B$8,AF930*Pomocný_list!$C$8))))))),"Chybné údaje"))</f>
        <v>0</v>
      </c>
      <c r="AQ930" s="45">
        <f si="60" t="shared"/>
        <v>0</v>
      </c>
      <c r="AR930" s="63"/>
      <c r="AS930" s="63"/>
      <c r="AT930" s="64"/>
      <c r="AU930" s="65"/>
      <c r="AV930" s="65"/>
      <c r="AW930" s="65"/>
      <c r="AX930" s="65"/>
      <c r="AY930" s="65"/>
      <c r="AZ930" s="65"/>
      <c r="BA930" s="65"/>
      <c r="BB930" s="65"/>
      <c r="BC930" s="65"/>
      <c r="BD930" s="65"/>
      <c r="BE930" s="65"/>
      <c r="BF930" s="65"/>
      <c r="BG930" s="65"/>
      <c r="BH930" s="65"/>
      <c r="BI930" s="65"/>
      <c r="BJ930" s="65"/>
      <c r="BK930" s="65"/>
      <c r="BL930" s="65"/>
      <c r="BM930" s="65"/>
      <c r="BN930" s="65"/>
      <c r="BO930" s="65"/>
      <c r="BP930" s="65"/>
      <c r="BQ930" s="65"/>
      <c r="BR930" s="65"/>
      <c r="BS930" s="65"/>
      <c r="BT930" s="65"/>
      <c r="BU930" s="65"/>
      <c r="BV930" s="65"/>
      <c r="BW930" s="65"/>
    </row>
    <row r="931" spans="15:75" x14ac:dyDescent="0.25">
      <c r="O931" s="70"/>
      <c r="P931" s="70"/>
      <c r="Q931" s="70"/>
      <c r="R931" s="70"/>
      <c r="S931" s="70"/>
      <c r="T931" s="70"/>
      <c r="U931" s="70"/>
      <c r="V931" s="71">
        <v>0</v>
      </c>
      <c r="W931" s="66"/>
      <c r="X931" s="66"/>
      <c r="Y931" s="35">
        <f>IF(T931=Pomocný_list!$B$4,((W931/0.75)+X931),(W931)+X931*0.75)</f>
        <v>0</v>
      </c>
      <c r="Z931" s="66"/>
      <c r="AA931" s="67"/>
      <c r="AB931" s="69"/>
      <c r="AC931" s="69"/>
      <c r="AD931" s="33" t="str">
        <f si="58" t="shared"/>
        <v>Splněna</v>
      </c>
      <c r="AE931" s="34">
        <f si="61" t="shared"/>
        <v>0</v>
      </c>
      <c r="AF931" s="34">
        <f si="59" t="shared"/>
        <v>0</v>
      </c>
      <c r="AG931" s="65"/>
      <c r="AH931" s="65"/>
      <c r="AI931" s="65"/>
      <c r="AJ931" s="65"/>
      <c r="AK931" s="65"/>
      <c r="AL931" s="65"/>
      <c r="AM931" s="65"/>
      <c r="AN931" s="65"/>
      <c r="AO931" s="65"/>
      <c r="AP931" s="37" t="b">
        <f>IF(AD931="Nesplněna","Nezpůsobilé výdaje",IFERROR(IF(T931=Pomocný_list!$B$2,AF931*Pomocný_list!$C$2,IF(T931=Pomocný_list!$B$3,AF931*Pomocný_list!$C$3,IF(T931=Pomocný_list!$B$4,AF931*Pomocný_list!$C$4,IF(T931=Pomocný_list!$B$5,AF931*Pomocný_list!$C$5,IF(T931=Pomocný_list!$B$6,AF931*Pomocný_list!$C$6,IF(T931=Pomocný_list!$B$7,AF931*Pomocný_list!$C$7,IF(T931=Pomocný_list!$B$8,AF931*Pomocný_list!$C$8))))))),"Chybné údaje"))</f>
        <v>0</v>
      </c>
      <c r="AQ931" s="45">
        <f si="60" t="shared"/>
        <v>0</v>
      </c>
      <c r="AR931" s="63"/>
      <c r="AS931" s="63"/>
      <c r="AT931" s="64"/>
      <c r="AU931" s="65"/>
      <c r="AV931" s="65"/>
      <c r="AW931" s="65"/>
      <c r="AX931" s="65"/>
      <c r="AY931" s="65"/>
      <c r="AZ931" s="65"/>
      <c r="BA931" s="65"/>
      <c r="BB931" s="65"/>
      <c r="BC931" s="65"/>
      <c r="BD931" s="65"/>
      <c r="BE931" s="65"/>
      <c r="BF931" s="65"/>
      <c r="BG931" s="65"/>
      <c r="BH931" s="65"/>
      <c r="BI931" s="65"/>
      <c r="BJ931" s="65"/>
      <c r="BK931" s="65"/>
      <c r="BL931" s="65"/>
      <c r="BM931" s="65"/>
      <c r="BN931" s="65"/>
      <c r="BO931" s="65"/>
      <c r="BP931" s="65"/>
      <c r="BQ931" s="65"/>
      <c r="BR931" s="65"/>
      <c r="BS931" s="65"/>
      <c r="BT931" s="65"/>
      <c r="BU931" s="65"/>
      <c r="BV931" s="65"/>
      <c r="BW931" s="65"/>
    </row>
    <row r="932" spans="15:75" x14ac:dyDescent="0.25">
      <c r="O932" s="70"/>
      <c r="P932" s="70"/>
      <c r="Q932" s="70"/>
      <c r="R932" s="70"/>
      <c r="S932" s="70"/>
      <c r="T932" s="70"/>
      <c r="U932" s="70"/>
      <c r="V932" s="71">
        <v>0</v>
      </c>
      <c r="W932" s="66"/>
      <c r="X932" s="66"/>
      <c r="Y932" s="35">
        <f>IF(T932=Pomocný_list!$B$4,((W932/0.75)+X932),(W932)+X932*0.75)</f>
        <v>0</v>
      </c>
      <c r="Z932" s="66"/>
      <c r="AA932" s="67"/>
      <c r="AB932" s="69"/>
      <c r="AC932" s="69"/>
      <c r="AD932" s="33" t="str">
        <f ref="AD932:AD995" si="62" t="shared">IF(AE932&gt;=Y932*0.7,"Splněna","Nesplněna")</f>
        <v>Splněna</v>
      </c>
      <c r="AE932" s="34">
        <f si="61" t="shared"/>
        <v>0</v>
      </c>
      <c r="AF932" s="34">
        <f ref="AF932:AF995" si="63" t="shared">IF(SUM(AG932:AO932)&lt;=Z932,SUM(AG932:AO932)-AR932,"Překročeno")</f>
        <v>0</v>
      </c>
      <c r="AG932" s="65"/>
      <c r="AH932" s="65"/>
      <c r="AI932" s="65"/>
      <c r="AJ932" s="65"/>
      <c r="AK932" s="65"/>
      <c r="AL932" s="65"/>
      <c r="AM932" s="65"/>
      <c r="AN932" s="65"/>
      <c r="AO932" s="65"/>
      <c r="AP932" s="37" t="b">
        <f>IF(AD932="Nesplněna","Nezpůsobilé výdaje",IFERROR(IF(T932=Pomocný_list!$B$2,AF932*Pomocný_list!$C$2,IF(T932=Pomocný_list!$B$3,AF932*Pomocný_list!$C$3,IF(T932=Pomocný_list!$B$4,AF932*Pomocný_list!$C$4,IF(T932=Pomocný_list!$B$5,AF932*Pomocný_list!$C$5,IF(T932=Pomocný_list!$B$6,AF932*Pomocný_list!$C$6,IF(T932=Pomocný_list!$B$7,AF932*Pomocný_list!$C$7,IF(T932=Pomocný_list!$B$8,AF932*Pomocný_list!$C$8))))))),"Chybné údaje"))</f>
        <v>0</v>
      </c>
      <c r="AQ932" s="45">
        <f ref="AQ932:AQ995" si="64" t="shared">IFERROR(AP932/100*$D$28,"Chybné údaje")</f>
        <v>0</v>
      </c>
      <c r="AR932" s="63"/>
      <c r="AS932" s="63"/>
      <c r="AT932" s="64"/>
      <c r="AU932" s="65"/>
      <c r="AV932" s="65"/>
      <c r="AW932" s="65"/>
      <c r="AX932" s="65"/>
      <c r="AY932" s="65"/>
      <c r="AZ932" s="65"/>
      <c r="BA932" s="65"/>
      <c r="BB932" s="65"/>
      <c r="BC932" s="65"/>
      <c r="BD932" s="65"/>
      <c r="BE932" s="65"/>
      <c r="BF932" s="65"/>
      <c r="BG932" s="65"/>
      <c r="BH932" s="65"/>
      <c r="BI932" s="65"/>
      <c r="BJ932" s="65"/>
      <c r="BK932" s="65"/>
      <c r="BL932" s="65"/>
      <c r="BM932" s="65"/>
      <c r="BN932" s="65"/>
      <c r="BO932" s="65"/>
      <c r="BP932" s="65"/>
      <c r="BQ932" s="65"/>
      <c r="BR932" s="65"/>
      <c r="BS932" s="65"/>
      <c r="BT932" s="65"/>
      <c r="BU932" s="65"/>
      <c r="BV932" s="65"/>
      <c r="BW932" s="65"/>
    </row>
    <row r="933" spans="15:75" x14ac:dyDescent="0.25">
      <c r="O933" s="70"/>
      <c r="P933" s="70"/>
      <c r="Q933" s="70"/>
      <c r="R933" s="70"/>
      <c r="S933" s="70"/>
      <c r="T933" s="70"/>
      <c r="U933" s="70"/>
      <c r="V933" s="71">
        <v>0</v>
      </c>
      <c r="W933" s="66"/>
      <c r="X933" s="66"/>
      <c r="Y933" s="35">
        <f>IF(T933=Pomocný_list!$B$4,((W933/0.75)+X933),(W933)+X933*0.75)</f>
        <v>0</v>
      </c>
      <c r="Z933" s="66"/>
      <c r="AA933" s="67"/>
      <c r="AB933" s="69"/>
      <c r="AC933" s="69"/>
      <c r="AD933" s="33" t="str">
        <f si="62" t="shared"/>
        <v>Splněna</v>
      </c>
      <c r="AE933" s="34">
        <f si="61" t="shared"/>
        <v>0</v>
      </c>
      <c r="AF933" s="34">
        <f si="63" t="shared"/>
        <v>0</v>
      </c>
      <c r="AG933" s="65"/>
      <c r="AH933" s="65"/>
      <c r="AI933" s="65"/>
      <c r="AJ933" s="65"/>
      <c r="AK933" s="65"/>
      <c r="AL933" s="65"/>
      <c r="AM933" s="65"/>
      <c r="AN933" s="65"/>
      <c r="AO933" s="65"/>
      <c r="AP933" s="37" t="b">
        <f>IF(AD933="Nesplněna","Nezpůsobilé výdaje",IFERROR(IF(T933=Pomocný_list!$B$2,AF933*Pomocný_list!$C$2,IF(T933=Pomocný_list!$B$3,AF933*Pomocný_list!$C$3,IF(T933=Pomocný_list!$B$4,AF933*Pomocný_list!$C$4,IF(T933=Pomocný_list!$B$5,AF933*Pomocný_list!$C$5,IF(T933=Pomocný_list!$B$6,AF933*Pomocný_list!$C$6,IF(T933=Pomocný_list!$B$7,AF933*Pomocný_list!$C$7,IF(T933=Pomocný_list!$B$8,AF933*Pomocný_list!$C$8))))))),"Chybné údaje"))</f>
        <v>0</v>
      </c>
      <c r="AQ933" s="45">
        <f si="64" t="shared"/>
        <v>0</v>
      </c>
      <c r="AR933" s="63"/>
      <c r="AS933" s="63"/>
      <c r="AT933" s="64"/>
      <c r="AU933" s="65"/>
      <c r="AV933" s="65"/>
      <c r="AW933" s="65"/>
      <c r="AX933" s="65"/>
      <c r="AY933" s="65"/>
      <c r="AZ933" s="65"/>
      <c r="BA933" s="65"/>
      <c r="BB933" s="65"/>
      <c r="BC933" s="65"/>
      <c r="BD933" s="65"/>
      <c r="BE933" s="65"/>
      <c r="BF933" s="65"/>
      <c r="BG933" s="65"/>
      <c r="BH933" s="65"/>
      <c r="BI933" s="65"/>
      <c r="BJ933" s="65"/>
      <c r="BK933" s="65"/>
      <c r="BL933" s="65"/>
      <c r="BM933" s="65"/>
      <c r="BN933" s="65"/>
      <c r="BO933" s="65"/>
      <c r="BP933" s="65"/>
      <c r="BQ933" s="65"/>
      <c r="BR933" s="65"/>
      <c r="BS933" s="65"/>
      <c r="BT933" s="65"/>
      <c r="BU933" s="65"/>
      <c r="BV933" s="65"/>
      <c r="BW933" s="65"/>
    </row>
    <row r="934" spans="15:75" x14ac:dyDescent="0.25">
      <c r="O934" s="70"/>
      <c r="P934" s="70"/>
      <c r="Q934" s="70"/>
      <c r="R934" s="70"/>
      <c r="S934" s="70"/>
      <c r="T934" s="70"/>
      <c r="U934" s="70"/>
      <c r="V934" s="71">
        <v>0</v>
      </c>
      <c r="W934" s="66"/>
      <c r="X934" s="66"/>
      <c r="Y934" s="35">
        <f>IF(T934=Pomocný_list!$B$4,((W934/0.75)+X934),(W934)+X934*0.75)</f>
        <v>0</v>
      </c>
      <c r="Z934" s="66"/>
      <c r="AA934" s="67"/>
      <c r="AB934" s="69"/>
      <c r="AC934" s="69"/>
      <c r="AD934" s="33" t="str">
        <f si="62" t="shared"/>
        <v>Splněna</v>
      </c>
      <c r="AE934" s="34">
        <f si="61" t="shared"/>
        <v>0</v>
      </c>
      <c r="AF934" s="34">
        <f si="63" t="shared"/>
        <v>0</v>
      </c>
      <c r="AG934" s="65"/>
      <c r="AH934" s="65"/>
      <c r="AI934" s="65"/>
      <c r="AJ934" s="65"/>
      <c r="AK934" s="65"/>
      <c r="AL934" s="65"/>
      <c r="AM934" s="65"/>
      <c r="AN934" s="65"/>
      <c r="AO934" s="65"/>
      <c r="AP934" s="37" t="b">
        <f>IF(AD934="Nesplněna","Nezpůsobilé výdaje",IFERROR(IF(T934=Pomocný_list!$B$2,AF934*Pomocný_list!$C$2,IF(T934=Pomocný_list!$B$3,AF934*Pomocný_list!$C$3,IF(T934=Pomocný_list!$B$4,AF934*Pomocný_list!$C$4,IF(T934=Pomocný_list!$B$5,AF934*Pomocný_list!$C$5,IF(T934=Pomocný_list!$B$6,AF934*Pomocný_list!$C$6,IF(T934=Pomocný_list!$B$7,AF934*Pomocný_list!$C$7,IF(T934=Pomocný_list!$B$8,AF934*Pomocný_list!$C$8))))))),"Chybné údaje"))</f>
        <v>0</v>
      </c>
      <c r="AQ934" s="45">
        <f si="64" t="shared"/>
        <v>0</v>
      </c>
      <c r="AR934" s="63"/>
      <c r="AS934" s="63"/>
      <c r="AT934" s="64"/>
      <c r="AU934" s="65"/>
      <c r="AV934" s="65"/>
      <c r="AW934" s="65"/>
      <c r="AX934" s="65"/>
      <c r="AY934" s="65"/>
      <c r="AZ934" s="65"/>
      <c r="BA934" s="65"/>
      <c r="BB934" s="65"/>
      <c r="BC934" s="65"/>
      <c r="BD934" s="65"/>
      <c r="BE934" s="65"/>
      <c r="BF934" s="65"/>
      <c r="BG934" s="65"/>
      <c r="BH934" s="65"/>
      <c r="BI934" s="65"/>
      <c r="BJ934" s="65"/>
      <c r="BK934" s="65"/>
      <c r="BL934" s="65"/>
      <c r="BM934" s="65"/>
      <c r="BN934" s="65"/>
      <c r="BO934" s="65"/>
      <c r="BP934" s="65"/>
      <c r="BQ934" s="65"/>
      <c r="BR934" s="65"/>
      <c r="BS934" s="65"/>
      <c r="BT934" s="65"/>
      <c r="BU934" s="65"/>
      <c r="BV934" s="65"/>
      <c r="BW934" s="65"/>
    </row>
    <row r="935" spans="15:75" x14ac:dyDescent="0.25">
      <c r="O935" s="70"/>
      <c r="P935" s="70"/>
      <c r="Q935" s="70"/>
      <c r="R935" s="70"/>
      <c r="S935" s="70"/>
      <c r="T935" s="70"/>
      <c r="U935" s="70"/>
      <c r="V935" s="71">
        <v>0</v>
      </c>
      <c r="W935" s="66"/>
      <c r="X935" s="66"/>
      <c r="Y935" s="35">
        <f>IF(T935=Pomocný_list!$B$4,((W935/0.75)+X935),(W935)+X935*0.75)</f>
        <v>0</v>
      </c>
      <c r="Z935" s="66"/>
      <c r="AA935" s="67"/>
      <c r="AB935" s="69"/>
      <c r="AC935" s="69"/>
      <c r="AD935" s="33" t="str">
        <f si="62" t="shared"/>
        <v>Splněna</v>
      </c>
      <c r="AE935" s="34">
        <f ref="AE935:AE998" si="65" t="shared">IF(SUM(AS935:FS935)&gt;Y935,"Překročeno",SUM(AS935:FS935))</f>
        <v>0</v>
      </c>
      <c r="AF935" s="34">
        <f si="63" t="shared"/>
        <v>0</v>
      </c>
      <c r="AG935" s="65"/>
      <c r="AH935" s="65"/>
      <c r="AI935" s="65"/>
      <c r="AJ935" s="65"/>
      <c r="AK935" s="65"/>
      <c r="AL935" s="65"/>
      <c r="AM935" s="65"/>
      <c r="AN935" s="65"/>
      <c r="AO935" s="65"/>
      <c r="AP935" s="37" t="b">
        <f>IF(AD935="Nesplněna","Nezpůsobilé výdaje",IFERROR(IF(T935=Pomocný_list!$B$2,AF935*Pomocný_list!$C$2,IF(T935=Pomocný_list!$B$3,AF935*Pomocný_list!$C$3,IF(T935=Pomocný_list!$B$4,AF935*Pomocný_list!$C$4,IF(T935=Pomocný_list!$B$5,AF935*Pomocný_list!$C$5,IF(T935=Pomocný_list!$B$6,AF935*Pomocný_list!$C$6,IF(T935=Pomocný_list!$B$7,AF935*Pomocný_list!$C$7,IF(T935=Pomocný_list!$B$8,AF935*Pomocný_list!$C$8))))))),"Chybné údaje"))</f>
        <v>0</v>
      </c>
      <c r="AQ935" s="45">
        <f si="64" t="shared"/>
        <v>0</v>
      </c>
      <c r="AR935" s="63"/>
      <c r="AS935" s="63"/>
      <c r="AT935" s="64"/>
      <c r="AU935" s="65"/>
      <c r="AV935" s="65"/>
      <c r="AW935" s="65"/>
      <c r="AX935" s="65"/>
      <c r="AY935" s="65"/>
      <c r="AZ935" s="65"/>
      <c r="BA935" s="65"/>
      <c r="BB935" s="65"/>
      <c r="BC935" s="65"/>
      <c r="BD935" s="65"/>
      <c r="BE935" s="65"/>
      <c r="BF935" s="65"/>
      <c r="BG935" s="65"/>
      <c r="BH935" s="65"/>
      <c r="BI935" s="65"/>
      <c r="BJ935" s="65"/>
      <c r="BK935" s="65"/>
      <c r="BL935" s="65"/>
      <c r="BM935" s="65"/>
      <c r="BN935" s="65"/>
      <c r="BO935" s="65"/>
      <c r="BP935" s="65"/>
      <c r="BQ935" s="65"/>
      <c r="BR935" s="65"/>
      <c r="BS935" s="65"/>
      <c r="BT935" s="65"/>
      <c r="BU935" s="65"/>
      <c r="BV935" s="65"/>
      <c r="BW935" s="65"/>
    </row>
    <row r="936" spans="15:75" x14ac:dyDescent="0.25">
      <c r="O936" s="70"/>
      <c r="P936" s="70"/>
      <c r="Q936" s="70"/>
      <c r="R936" s="70"/>
      <c r="S936" s="70"/>
      <c r="T936" s="70"/>
      <c r="U936" s="70"/>
      <c r="V936" s="71">
        <v>0</v>
      </c>
      <c r="W936" s="66"/>
      <c r="X936" s="66"/>
      <c r="Y936" s="35">
        <f>IF(T936=Pomocný_list!$B$4,((W936/0.75)+X936),(W936)+X936*0.75)</f>
        <v>0</v>
      </c>
      <c r="Z936" s="66"/>
      <c r="AA936" s="67"/>
      <c r="AB936" s="69"/>
      <c r="AC936" s="69"/>
      <c r="AD936" s="33" t="str">
        <f si="62" t="shared"/>
        <v>Splněna</v>
      </c>
      <c r="AE936" s="34">
        <f si="65" t="shared"/>
        <v>0</v>
      </c>
      <c r="AF936" s="34">
        <f si="63" t="shared"/>
        <v>0</v>
      </c>
      <c r="AG936" s="65"/>
      <c r="AH936" s="65"/>
      <c r="AI936" s="65"/>
      <c r="AJ936" s="65"/>
      <c r="AK936" s="65"/>
      <c r="AL936" s="65"/>
      <c r="AM936" s="65"/>
      <c r="AN936" s="65"/>
      <c r="AO936" s="65"/>
      <c r="AP936" s="37" t="b">
        <f>IF(AD936="Nesplněna","Nezpůsobilé výdaje",IFERROR(IF(T936=Pomocný_list!$B$2,AF936*Pomocný_list!$C$2,IF(T936=Pomocný_list!$B$3,AF936*Pomocný_list!$C$3,IF(T936=Pomocný_list!$B$4,AF936*Pomocný_list!$C$4,IF(T936=Pomocný_list!$B$5,AF936*Pomocný_list!$C$5,IF(T936=Pomocný_list!$B$6,AF936*Pomocný_list!$C$6,IF(T936=Pomocný_list!$B$7,AF936*Pomocný_list!$C$7,IF(T936=Pomocný_list!$B$8,AF936*Pomocný_list!$C$8))))))),"Chybné údaje"))</f>
        <v>0</v>
      </c>
      <c r="AQ936" s="45">
        <f si="64" t="shared"/>
        <v>0</v>
      </c>
      <c r="AR936" s="63"/>
      <c r="AS936" s="63"/>
      <c r="AT936" s="64"/>
      <c r="AU936" s="65"/>
      <c r="AV936" s="65"/>
      <c r="AW936" s="65"/>
      <c r="AX936" s="65"/>
      <c r="AY936" s="65"/>
      <c r="AZ936" s="65"/>
      <c r="BA936" s="65"/>
      <c r="BB936" s="65"/>
      <c r="BC936" s="65"/>
      <c r="BD936" s="65"/>
      <c r="BE936" s="65"/>
      <c r="BF936" s="65"/>
      <c r="BG936" s="65"/>
      <c r="BH936" s="65"/>
      <c r="BI936" s="65"/>
      <c r="BJ936" s="65"/>
      <c r="BK936" s="65"/>
      <c r="BL936" s="65"/>
      <c r="BM936" s="65"/>
      <c r="BN936" s="65"/>
      <c r="BO936" s="65"/>
      <c r="BP936" s="65"/>
      <c r="BQ936" s="65"/>
      <c r="BR936" s="65"/>
      <c r="BS936" s="65"/>
      <c r="BT936" s="65"/>
      <c r="BU936" s="65"/>
      <c r="BV936" s="65"/>
      <c r="BW936" s="65"/>
    </row>
    <row r="937" spans="15:75" x14ac:dyDescent="0.25">
      <c r="O937" s="70"/>
      <c r="P937" s="70"/>
      <c r="Q937" s="70"/>
      <c r="R937" s="70"/>
      <c r="S937" s="70"/>
      <c r="T937" s="70"/>
      <c r="U937" s="70"/>
      <c r="V937" s="71">
        <v>0</v>
      </c>
      <c r="W937" s="66"/>
      <c r="X937" s="66"/>
      <c r="Y937" s="35">
        <f>IF(T937=Pomocný_list!$B$4,((W937/0.75)+X937),(W937)+X937*0.75)</f>
        <v>0</v>
      </c>
      <c r="Z937" s="66"/>
      <c r="AA937" s="67"/>
      <c r="AB937" s="69"/>
      <c r="AC937" s="69"/>
      <c r="AD937" s="33" t="str">
        <f si="62" t="shared"/>
        <v>Splněna</v>
      </c>
      <c r="AE937" s="34">
        <f si="65" t="shared"/>
        <v>0</v>
      </c>
      <c r="AF937" s="34">
        <f si="63" t="shared"/>
        <v>0</v>
      </c>
      <c r="AG937" s="65"/>
      <c r="AH937" s="65"/>
      <c r="AI937" s="65"/>
      <c r="AJ937" s="65"/>
      <c r="AK937" s="65"/>
      <c r="AL937" s="65"/>
      <c r="AM937" s="65"/>
      <c r="AN937" s="65"/>
      <c r="AO937" s="65"/>
      <c r="AP937" s="37" t="b">
        <f>IF(AD937="Nesplněna","Nezpůsobilé výdaje",IFERROR(IF(T937=Pomocný_list!$B$2,AF937*Pomocný_list!$C$2,IF(T937=Pomocný_list!$B$3,AF937*Pomocný_list!$C$3,IF(T937=Pomocný_list!$B$4,AF937*Pomocný_list!$C$4,IF(T937=Pomocný_list!$B$5,AF937*Pomocný_list!$C$5,IF(T937=Pomocný_list!$B$6,AF937*Pomocný_list!$C$6,IF(T937=Pomocný_list!$B$7,AF937*Pomocný_list!$C$7,IF(T937=Pomocný_list!$B$8,AF937*Pomocný_list!$C$8))))))),"Chybné údaje"))</f>
        <v>0</v>
      </c>
      <c r="AQ937" s="45">
        <f si="64" t="shared"/>
        <v>0</v>
      </c>
      <c r="AR937" s="63"/>
      <c r="AS937" s="63"/>
      <c r="AT937" s="64"/>
      <c r="AU937" s="65"/>
      <c r="AV937" s="65"/>
      <c r="AW937" s="65"/>
      <c r="AX937" s="65"/>
      <c r="AY937" s="65"/>
      <c r="AZ937" s="65"/>
      <c r="BA937" s="65"/>
      <c r="BB937" s="65"/>
      <c r="BC937" s="65"/>
      <c r="BD937" s="65"/>
      <c r="BE937" s="65"/>
      <c r="BF937" s="65"/>
      <c r="BG937" s="65"/>
      <c r="BH937" s="65"/>
      <c r="BI937" s="65"/>
      <c r="BJ937" s="65"/>
      <c r="BK937" s="65"/>
      <c r="BL937" s="65"/>
      <c r="BM937" s="65"/>
      <c r="BN937" s="65"/>
      <c r="BO937" s="65"/>
      <c r="BP937" s="65"/>
      <c r="BQ937" s="65"/>
      <c r="BR937" s="65"/>
      <c r="BS937" s="65"/>
      <c r="BT937" s="65"/>
      <c r="BU937" s="65"/>
      <c r="BV937" s="65"/>
      <c r="BW937" s="65"/>
    </row>
    <row r="938" spans="15:75" x14ac:dyDescent="0.25">
      <c r="O938" s="70"/>
      <c r="P938" s="70"/>
      <c r="Q938" s="70"/>
      <c r="R938" s="70"/>
      <c r="S938" s="70"/>
      <c r="T938" s="70"/>
      <c r="U938" s="70"/>
      <c r="V938" s="71">
        <v>0</v>
      </c>
      <c r="W938" s="66"/>
      <c r="X938" s="66"/>
      <c r="Y938" s="35">
        <f>IF(T938=Pomocný_list!$B$4,((W938/0.75)+X938),(W938)+X938*0.75)</f>
        <v>0</v>
      </c>
      <c r="Z938" s="66"/>
      <c r="AA938" s="67"/>
      <c r="AB938" s="69"/>
      <c r="AC938" s="69"/>
      <c r="AD938" s="33" t="str">
        <f si="62" t="shared"/>
        <v>Splněna</v>
      </c>
      <c r="AE938" s="34">
        <f si="65" t="shared"/>
        <v>0</v>
      </c>
      <c r="AF938" s="34">
        <f si="63" t="shared"/>
        <v>0</v>
      </c>
      <c r="AG938" s="65"/>
      <c r="AH938" s="65"/>
      <c r="AI938" s="65"/>
      <c r="AJ938" s="65"/>
      <c r="AK938" s="65"/>
      <c r="AL938" s="65"/>
      <c r="AM938" s="65"/>
      <c r="AN938" s="65"/>
      <c r="AO938" s="65"/>
      <c r="AP938" s="37" t="b">
        <f>IF(AD938="Nesplněna","Nezpůsobilé výdaje",IFERROR(IF(T938=Pomocný_list!$B$2,AF938*Pomocný_list!$C$2,IF(T938=Pomocný_list!$B$3,AF938*Pomocný_list!$C$3,IF(T938=Pomocný_list!$B$4,AF938*Pomocný_list!$C$4,IF(T938=Pomocný_list!$B$5,AF938*Pomocný_list!$C$5,IF(T938=Pomocný_list!$B$6,AF938*Pomocný_list!$C$6,IF(T938=Pomocný_list!$B$7,AF938*Pomocný_list!$C$7,IF(T938=Pomocný_list!$B$8,AF938*Pomocný_list!$C$8))))))),"Chybné údaje"))</f>
        <v>0</v>
      </c>
      <c r="AQ938" s="45">
        <f si="64" t="shared"/>
        <v>0</v>
      </c>
      <c r="AR938" s="63"/>
      <c r="AS938" s="63"/>
      <c r="AT938" s="64"/>
      <c r="AU938" s="65"/>
      <c r="AV938" s="65"/>
      <c r="AW938" s="65"/>
      <c r="AX938" s="65"/>
      <c r="AY938" s="65"/>
      <c r="AZ938" s="65"/>
      <c r="BA938" s="65"/>
      <c r="BB938" s="65"/>
      <c r="BC938" s="65"/>
      <c r="BD938" s="65"/>
      <c r="BE938" s="65"/>
      <c r="BF938" s="65"/>
      <c r="BG938" s="65"/>
      <c r="BH938" s="65"/>
      <c r="BI938" s="65"/>
      <c r="BJ938" s="65"/>
      <c r="BK938" s="65"/>
      <c r="BL938" s="65"/>
      <c r="BM938" s="65"/>
      <c r="BN938" s="65"/>
      <c r="BO938" s="65"/>
      <c r="BP938" s="65"/>
      <c r="BQ938" s="65"/>
      <c r="BR938" s="65"/>
      <c r="BS938" s="65"/>
      <c r="BT938" s="65"/>
      <c r="BU938" s="65"/>
      <c r="BV938" s="65"/>
      <c r="BW938" s="65"/>
    </row>
    <row r="939" spans="15:75" x14ac:dyDescent="0.25">
      <c r="O939" s="70"/>
      <c r="P939" s="70"/>
      <c r="Q939" s="70"/>
      <c r="R939" s="70"/>
      <c r="S939" s="70"/>
      <c r="T939" s="70"/>
      <c r="U939" s="70"/>
      <c r="V939" s="71">
        <v>0</v>
      </c>
      <c r="W939" s="66"/>
      <c r="X939" s="66"/>
      <c r="Y939" s="35">
        <f>IF(T939=Pomocný_list!$B$4,((W939/0.75)+X939),(W939)+X939*0.75)</f>
        <v>0</v>
      </c>
      <c r="Z939" s="66"/>
      <c r="AA939" s="67"/>
      <c r="AB939" s="69"/>
      <c r="AC939" s="69"/>
      <c r="AD939" s="33" t="str">
        <f si="62" t="shared"/>
        <v>Splněna</v>
      </c>
      <c r="AE939" s="34">
        <f si="65" t="shared"/>
        <v>0</v>
      </c>
      <c r="AF939" s="34">
        <f si="63" t="shared"/>
        <v>0</v>
      </c>
      <c r="AG939" s="65"/>
      <c r="AH939" s="65"/>
      <c r="AI939" s="65"/>
      <c r="AJ939" s="65"/>
      <c r="AK939" s="65"/>
      <c r="AL939" s="65"/>
      <c r="AM939" s="65"/>
      <c r="AN939" s="65"/>
      <c r="AO939" s="65"/>
      <c r="AP939" s="37" t="b">
        <f>IF(AD939="Nesplněna","Nezpůsobilé výdaje",IFERROR(IF(T939=Pomocný_list!$B$2,AF939*Pomocný_list!$C$2,IF(T939=Pomocný_list!$B$3,AF939*Pomocný_list!$C$3,IF(T939=Pomocný_list!$B$4,AF939*Pomocný_list!$C$4,IF(T939=Pomocný_list!$B$5,AF939*Pomocný_list!$C$5,IF(T939=Pomocný_list!$B$6,AF939*Pomocný_list!$C$6,IF(T939=Pomocný_list!$B$7,AF939*Pomocný_list!$C$7,IF(T939=Pomocný_list!$B$8,AF939*Pomocný_list!$C$8))))))),"Chybné údaje"))</f>
        <v>0</v>
      </c>
      <c r="AQ939" s="45">
        <f si="64" t="shared"/>
        <v>0</v>
      </c>
      <c r="AR939" s="63"/>
      <c r="AS939" s="63"/>
      <c r="AT939" s="64"/>
      <c r="AU939" s="65"/>
      <c r="AV939" s="65"/>
      <c r="AW939" s="65"/>
      <c r="AX939" s="65"/>
      <c r="AY939" s="65"/>
      <c r="AZ939" s="65"/>
      <c r="BA939" s="65"/>
      <c r="BB939" s="65"/>
      <c r="BC939" s="65"/>
      <c r="BD939" s="65"/>
      <c r="BE939" s="65"/>
      <c r="BF939" s="65"/>
      <c r="BG939" s="65"/>
      <c r="BH939" s="65"/>
      <c r="BI939" s="65"/>
      <c r="BJ939" s="65"/>
      <c r="BK939" s="65"/>
      <c r="BL939" s="65"/>
      <c r="BM939" s="65"/>
      <c r="BN939" s="65"/>
      <c r="BO939" s="65"/>
      <c r="BP939" s="65"/>
      <c r="BQ939" s="65"/>
      <c r="BR939" s="65"/>
      <c r="BS939" s="65"/>
      <c r="BT939" s="65"/>
      <c r="BU939" s="65"/>
      <c r="BV939" s="65"/>
      <c r="BW939" s="65"/>
    </row>
    <row r="940" spans="15:75" x14ac:dyDescent="0.25">
      <c r="O940" s="70"/>
      <c r="P940" s="70"/>
      <c r="Q940" s="70"/>
      <c r="R940" s="70"/>
      <c r="S940" s="70"/>
      <c r="T940" s="70"/>
      <c r="U940" s="70"/>
      <c r="V940" s="71">
        <v>0</v>
      </c>
      <c r="W940" s="66"/>
      <c r="X940" s="66"/>
      <c r="Y940" s="35">
        <f>IF(T940=Pomocný_list!$B$4,((W940/0.75)+X940),(W940)+X940*0.75)</f>
        <v>0</v>
      </c>
      <c r="Z940" s="66"/>
      <c r="AA940" s="67"/>
      <c r="AB940" s="69"/>
      <c r="AC940" s="69"/>
      <c r="AD940" s="33" t="str">
        <f si="62" t="shared"/>
        <v>Splněna</v>
      </c>
      <c r="AE940" s="34">
        <f si="65" t="shared"/>
        <v>0</v>
      </c>
      <c r="AF940" s="34">
        <f si="63" t="shared"/>
        <v>0</v>
      </c>
      <c r="AG940" s="65"/>
      <c r="AH940" s="65"/>
      <c r="AI940" s="65"/>
      <c r="AJ940" s="65"/>
      <c r="AK940" s="65"/>
      <c r="AL940" s="65"/>
      <c r="AM940" s="65"/>
      <c r="AN940" s="65"/>
      <c r="AO940" s="65"/>
      <c r="AP940" s="37" t="b">
        <f>IF(AD940="Nesplněna","Nezpůsobilé výdaje",IFERROR(IF(T940=Pomocný_list!$B$2,AF940*Pomocný_list!$C$2,IF(T940=Pomocný_list!$B$3,AF940*Pomocný_list!$C$3,IF(T940=Pomocný_list!$B$4,AF940*Pomocný_list!$C$4,IF(T940=Pomocný_list!$B$5,AF940*Pomocný_list!$C$5,IF(T940=Pomocný_list!$B$6,AF940*Pomocný_list!$C$6,IF(T940=Pomocný_list!$B$7,AF940*Pomocný_list!$C$7,IF(T940=Pomocný_list!$B$8,AF940*Pomocný_list!$C$8))))))),"Chybné údaje"))</f>
        <v>0</v>
      </c>
      <c r="AQ940" s="45">
        <f si="64" t="shared"/>
        <v>0</v>
      </c>
      <c r="AR940" s="63"/>
      <c r="AS940" s="63"/>
      <c r="AT940" s="64"/>
      <c r="AU940" s="65"/>
      <c r="AV940" s="65"/>
      <c r="AW940" s="65"/>
      <c r="AX940" s="65"/>
      <c r="AY940" s="65"/>
      <c r="AZ940" s="65"/>
      <c r="BA940" s="65"/>
      <c r="BB940" s="65"/>
      <c r="BC940" s="65"/>
      <c r="BD940" s="65"/>
      <c r="BE940" s="65"/>
      <c r="BF940" s="65"/>
      <c r="BG940" s="65"/>
      <c r="BH940" s="65"/>
      <c r="BI940" s="65"/>
      <c r="BJ940" s="65"/>
      <c r="BK940" s="65"/>
      <c r="BL940" s="65"/>
      <c r="BM940" s="65"/>
      <c r="BN940" s="65"/>
      <c r="BO940" s="65"/>
      <c r="BP940" s="65"/>
      <c r="BQ940" s="65"/>
      <c r="BR940" s="65"/>
      <c r="BS940" s="65"/>
      <c r="BT940" s="65"/>
      <c r="BU940" s="65"/>
      <c r="BV940" s="65"/>
      <c r="BW940" s="65"/>
    </row>
    <row r="941" spans="15:75" x14ac:dyDescent="0.25">
      <c r="O941" s="70"/>
      <c r="P941" s="70"/>
      <c r="Q941" s="70"/>
      <c r="R941" s="70"/>
      <c r="S941" s="70"/>
      <c r="T941" s="70"/>
      <c r="U941" s="70"/>
      <c r="V941" s="71">
        <v>0</v>
      </c>
      <c r="W941" s="66"/>
      <c r="X941" s="66"/>
      <c r="Y941" s="35">
        <f>IF(T941=Pomocný_list!$B$4,((W941/0.75)+X941),(W941)+X941*0.75)</f>
        <v>0</v>
      </c>
      <c r="Z941" s="66"/>
      <c r="AA941" s="67"/>
      <c r="AB941" s="69"/>
      <c r="AC941" s="69"/>
      <c r="AD941" s="33" t="str">
        <f si="62" t="shared"/>
        <v>Splněna</v>
      </c>
      <c r="AE941" s="34">
        <f si="65" t="shared"/>
        <v>0</v>
      </c>
      <c r="AF941" s="34">
        <f si="63" t="shared"/>
        <v>0</v>
      </c>
      <c r="AG941" s="65"/>
      <c r="AH941" s="65"/>
      <c r="AI941" s="65"/>
      <c r="AJ941" s="65"/>
      <c r="AK941" s="65"/>
      <c r="AL941" s="65"/>
      <c r="AM941" s="65"/>
      <c r="AN941" s="65"/>
      <c r="AO941" s="65"/>
      <c r="AP941" s="37" t="b">
        <f>IF(AD941="Nesplněna","Nezpůsobilé výdaje",IFERROR(IF(T941=Pomocný_list!$B$2,AF941*Pomocný_list!$C$2,IF(T941=Pomocný_list!$B$3,AF941*Pomocný_list!$C$3,IF(T941=Pomocný_list!$B$4,AF941*Pomocný_list!$C$4,IF(T941=Pomocný_list!$B$5,AF941*Pomocný_list!$C$5,IF(T941=Pomocný_list!$B$6,AF941*Pomocný_list!$C$6,IF(T941=Pomocný_list!$B$7,AF941*Pomocný_list!$C$7,IF(T941=Pomocný_list!$B$8,AF941*Pomocný_list!$C$8))))))),"Chybné údaje"))</f>
        <v>0</v>
      </c>
      <c r="AQ941" s="45">
        <f si="64" t="shared"/>
        <v>0</v>
      </c>
      <c r="AR941" s="63"/>
      <c r="AS941" s="63"/>
      <c r="AT941" s="64"/>
      <c r="AU941" s="65"/>
      <c r="AV941" s="65"/>
      <c r="AW941" s="65"/>
      <c r="AX941" s="65"/>
      <c r="AY941" s="65"/>
      <c r="AZ941" s="65"/>
      <c r="BA941" s="65"/>
      <c r="BB941" s="65"/>
      <c r="BC941" s="65"/>
      <c r="BD941" s="65"/>
      <c r="BE941" s="65"/>
      <c r="BF941" s="65"/>
      <c r="BG941" s="65"/>
      <c r="BH941" s="65"/>
      <c r="BI941" s="65"/>
      <c r="BJ941" s="65"/>
      <c r="BK941" s="65"/>
      <c r="BL941" s="65"/>
      <c r="BM941" s="65"/>
      <c r="BN941" s="65"/>
      <c r="BO941" s="65"/>
      <c r="BP941" s="65"/>
      <c r="BQ941" s="65"/>
      <c r="BR941" s="65"/>
      <c r="BS941" s="65"/>
      <c r="BT941" s="65"/>
      <c r="BU941" s="65"/>
      <c r="BV941" s="65"/>
      <c r="BW941" s="65"/>
    </row>
    <row r="942" spans="15:75" x14ac:dyDescent="0.25">
      <c r="O942" s="70"/>
      <c r="P942" s="70"/>
      <c r="Q942" s="70"/>
      <c r="R942" s="70"/>
      <c r="S942" s="70"/>
      <c r="T942" s="70"/>
      <c r="U942" s="70"/>
      <c r="V942" s="71">
        <v>0</v>
      </c>
      <c r="W942" s="66"/>
      <c r="X942" s="66"/>
      <c r="Y942" s="35">
        <f>IF(T942=Pomocný_list!$B$4,((W942/0.75)+X942),(W942)+X942*0.75)</f>
        <v>0</v>
      </c>
      <c r="Z942" s="66"/>
      <c r="AA942" s="67"/>
      <c r="AB942" s="69"/>
      <c r="AC942" s="69"/>
      <c r="AD942" s="33" t="str">
        <f si="62" t="shared"/>
        <v>Splněna</v>
      </c>
      <c r="AE942" s="34">
        <f si="65" t="shared"/>
        <v>0</v>
      </c>
      <c r="AF942" s="34">
        <f si="63" t="shared"/>
        <v>0</v>
      </c>
      <c r="AG942" s="65"/>
      <c r="AH942" s="65"/>
      <c r="AI942" s="65"/>
      <c r="AJ942" s="65"/>
      <c r="AK942" s="65"/>
      <c r="AL942" s="65"/>
      <c r="AM942" s="65"/>
      <c r="AN942" s="65"/>
      <c r="AO942" s="65"/>
      <c r="AP942" s="37" t="b">
        <f>IF(AD942="Nesplněna","Nezpůsobilé výdaje",IFERROR(IF(T942=Pomocný_list!$B$2,AF942*Pomocný_list!$C$2,IF(T942=Pomocný_list!$B$3,AF942*Pomocný_list!$C$3,IF(T942=Pomocný_list!$B$4,AF942*Pomocný_list!$C$4,IF(T942=Pomocný_list!$B$5,AF942*Pomocný_list!$C$5,IF(T942=Pomocný_list!$B$6,AF942*Pomocný_list!$C$6,IF(T942=Pomocný_list!$B$7,AF942*Pomocný_list!$C$7,IF(T942=Pomocný_list!$B$8,AF942*Pomocný_list!$C$8))))))),"Chybné údaje"))</f>
        <v>0</v>
      </c>
      <c r="AQ942" s="45">
        <f si="64" t="shared"/>
        <v>0</v>
      </c>
      <c r="AR942" s="63"/>
      <c r="AS942" s="63"/>
      <c r="AT942" s="64"/>
      <c r="AU942" s="65"/>
      <c r="AV942" s="65"/>
      <c r="AW942" s="65"/>
      <c r="AX942" s="65"/>
      <c r="AY942" s="65"/>
      <c r="AZ942" s="65"/>
      <c r="BA942" s="65"/>
      <c r="BB942" s="65"/>
      <c r="BC942" s="65"/>
      <c r="BD942" s="65"/>
      <c r="BE942" s="65"/>
      <c r="BF942" s="65"/>
      <c r="BG942" s="65"/>
      <c r="BH942" s="65"/>
      <c r="BI942" s="65"/>
      <c r="BJ942" s="65"/>
      <c r="BK942" s="65"/>
      <c r="BL942" s="65"/>
      <c r="BM942" s="65"/>
      <c r="BN942" s="65"/>
      <c r="BO942" s="65"/>
      <c r="BP942" s="65"/>
      <c r="BQ942" s="65"/>
      <c r="BR942" s="65"/>
      <c r="BS942" s="65"/>
      <c r="BT942" s="65"/>
      <c r="BU942" s="65"/>
      <c r="BV942" s="65"/>
      <c r="BW942" s="65"/>
    </row>
    <row r="943" spans="15:75" x14ac:dyDescent="0.25">
      <c r="O943" s="70"/>
      <c r="P943" s="70"/>
      <c r="Q943" s="70"/>
      <c r="R943" s="70"/>
      <c r="S943" s="70"/>
      <c r="T943" s="70"/>
      <c r="U943" s="70"/>
      <c r="V943" s="71">
        <v>0</v>
      </c>
      <c r="W943" s="66"/>
      <c r="X943" s="66"/>
      <c r="Y943" s="35">
        <f>IF(T943=Pomocný_list!$B$4,((W943/0.75)+X943),(W943)+X943*0.75)</f>
        <v>0</v>
      </c>
      <c r="Z943" s="66"/>
      <c r="AA943" s="67"/>
      <c r="AB943" s="69"/>
      <c r="AC943" s="69"/>
      <c r="AD943" s="33" t="str">
        <f si="62" t="shared"/>
        <v>Splněna</v>
      </c>
      <c r="AE943" s="34">
        <f si="65" t="shared"/>
        <v>0</v>
      </c>
      <c r="AF943" s="34">
        <f si="63" t="shared"/>
        <v>0</v>
      </c>
      <c r="AG943" s="65"/>
      <c r="AH943" s="65"/>
      <c r="AI943" s="65"/>
      <c r="AJ943" s="65"/>
      <c r="AK943" s="65"/>
      <c r="AL943" s="65"/>
      <c r="AM943" s="65"/>
      <c r="AN943" s="65"/>
      <c r="AO943" s="65"/>
      <c r="AP943" s="37" t="b">
        <f>IF(AD943="Nesplněna","Nezpůsobilé výdaje",IFERROR(IF(T943=Pomocný_list!$B$2,AF943*Pomocný_list!$C$2,IF(T943=Pomocný_list!$B$3,AF943*Pomocný_list!$C$3,IF(T943=Pomocný_list!$B$4,AF943*Pomocný_list!$C$4,IF(T943=Pomocný_list!$B$5,AF943*Pomocný_list!$C$5,IF(T943=Pomocný_list!$B$6,AF943*Pomocný_list!$C$6,IF(T943=Pomocný_list!$B$7,AF943*Pomocný_list!$C$7,IF(T943=Pomocný_list!$B$8,AF943*Pomocný_list!$C$8))))))),"Chybné údaje"))</f>
        <v>0</v>
      </c>
      <c r="AQ943" s="45">
        <f si="64" t="shared"/>
        <v>0</v>
      </c>
      <c r="AR943" s="63"/>
      <c r="AS943" s="63"/>
      <c r="AT943" s="64"/>
      <c r="AU943" s="65"/>
      <c r="AV943" s="65"/>
      <c r="AW943" s="65"/>
      <c r="AX943" s="65"/>
      <c r="AY943" s="65"/>
      <c r="AZ943" s="65"/>
      <c r="BA943" s="65"/>
      <c r="BB943" s="65"/>
      <c r="BC943" s="65"/>
      <c r="BD943" s="65"/>
      <c r="BE943" s="65"/>
      <c r="BF943" s="65"/>
      <c r="BG943" s="65"/>
      <c r="BH943" s="65"/>
      <c r="BI943" s="65"/>
      <c r="BJ943" s="65"/>
      <c r="BK943" s="65"/>
      <c r="BL943" s="65"/>
      <c r="BM943" s="65"/>
      <c r="BN943" s="65"/>
      <c r="BO943" s="65"/>
      <c r="BP943" s="65"/>
      <c r="BQ943" s="65"/>
      <c r="BR943" s="65"/>
      <c r="BS943" s="65"/>
      <c r="BT943" s="65"/>
      <c r="BU943" s="65"/>
      <c r="BV943" s="65"/>
      <c r="BW943" s="65"/>
    </row>
    <row r="944" spans="15:75" x14ac:dyDescent="0.25">
      <c r="O944" s="70"/>
      <c r="P944" s="70"/>
      <c r="Q944" s="70"/>
      <c r="R944" s="70"/>
      <c r="S944" s="70"/>
      <c r="T944" s="70"/>
      <c r="U944" s="70"/>
      <c r="V944" s="71">
        <v>0</v>
      </c>
      <c r="W944" s="66"/>
      <c r="X944" s="66"/>
      <c r="Y944" s="35">
        <f>IF(T944=Pomocný_list!$B$4,((W944/0.75)+X944),(W944)+X944*0.75)</f>
        <v>0</v>
      </c>
      <c r="Z944" s="66"/>
      <c r="AA944" s="67"/>
      <c r="AB944" s="69"/>
      <c r="AC944" s="69"/>
      <c r="AD944" s="33" t="str">
        <f si="62" t="shared"/>
        <v>Splněna</v>
      </c>
      <c r="AE944" s="34">
        <f si="65" t="shared"/>
        <v>0</v>
      </c>
      <c r="AF944" s="34">
        <f si="63" t="shared"/>
        <v>0</v>
      </c>
      <c r="AG944" s="65"/>
      <c r="AH944" s="65"/>
      <c r="AI944" s="65"/>
      <c r="AJ944" s="65"/>
      <c r="AK944" s="65"/>
      <c r="AL944" s="65"/>
      <c r="AM944" s="65"/>
      <c r="AN944" s="65"/>
      <c r="AO944" s="65"/>
      <c r="AP944" s="37" t="b">
        <f>IF(AD944="Nesplněna","Nezpůsobilé výdaje",IFERROR(IF(T944=Pomocný_list!$B$2,AF944*Pomocný_list!$C$2,IF(T944=Pomocný_list!$B$3,AF944*Pomocný_list!$C$3,IF(T944=Pomocný_list!$B$4,AF944*Pomocný_list!$C$4,IF(T944=Pomocný_list!$B$5,AF944*Pomocný_list!$C$5,IF(T944=Pomocný_list!$B$6,AF944*Pomocný_list!$C$6,IF(T944=Pomocný_list!$B$7,AF944*Pomocný_list!$C$7,IF(T944=Pomocný_list!$B$8,AF944*Pomocný_list!$C$8))))))),"Chybné údaje"))</f>
        <v>0</v>
      </c>
      <c r="AQ944" s="45">
        <f si="64" t="shared"/>
        <v>0</v>
      </c>
      <c r="AR944" s="63"/>
      <c r="AS944" s="63"/>
      <c r="AT944" s="64"/>
      <c r="AU944" s="65"/>
      <c r="AV944" s="65"/>
      <c r="AW944" s="65"/>
      <c r="AX944" s="65"/>
      <c r="AY944" s="65"/>
      <c r="AZ944" s="65"/>
      <c r="BA944" s="65"/>
      <c r="BB944" s="65"/>
      <c r="BC944" s="65"/>
      <c r="BD944" s="65"/>
      <c r="BE944" s="65"/>
      <c r="BF944" s="65"/>
      <c r="BG944" s="65"/>
      <c r="BH944" s="65"/>
      <c r="BI944" s="65"/>
      <c r="BJ944" s="65"/>
      <c r="BK944" s="65"/>
      <c r="BL944" s="65"/>
      <c r="BM944" s="65"/>
      <c r="BN944" s="65"/>
      <c r="BO944" s="65"/>
      <c r="BP944" s="65"/>
      <c r="BQ944" s="65"/>
      <c r="BR944" s="65"/>
      <c r="BS944" s="65"/>
      <c r="BT944" s="65"/>
      <c r="BU944" s="65"/>
      <c r="BV944" s="65"/>
      <c r="BW944" s="65"/>
    </row>
    <row r="945" spans="15:75" x14ac:dyDescent="0.25">
      <c r="O945" s="70"/>
      <c r="P945" s="70"/>
      <c r="Q945" s="70"/>
      <c r="R945" s="70"/>
      <c r="S945" s="70"/>
      <c r="T945" s="70"/>
      <c r="U945" s="70"/>
      <c r="V945" s="71">
        <v>0</v>
      </c>
      <c r="W945" s="66"/>
      <c r="X945" s="66"/>
      <c r="Y945" s="35">
        <f>IF(T945=Pomocný_list!$B$4,((W945/0.75)+X945),(W945)+X945*0.75)</f>
        <v>0</v>
      </c>
      <c r="Z945" s="66"/>
      <c r="AA945" s="67"/>
      <c r="AB945" s="69"/>
      <c r="AC945" s="69"/>
      <c r="AD945" s="33" t="str">
        <f si="62" t="shared"/>
        <v>Splněna</v>
      </c>
      <c r="AE945" s="34">
        <f si="65" t="shared"/>
        <v>0</v>
      </c>
      <c r="AF945" s="34">
        <f si="63" t="shared"/>
        <v>0</v>
      </c>
      <c r="AG945" s="65"/>
      <c r="AH945" s="65"/>
      <c r="AI945" s="65"/>
      <c r="AJ945" s="65"/>
      <c r="AK945" s="65"/>
      <c r="AL945" s="65"/>
      <c r="AM945" s="65"/>
      <c r="AN945" s="65"/>
      <c r="AO945" s="65"/>
      <c r="AP945" s="37" t="b">
        <f>IF(AD945="Nesplněna","Nezpůsobilé výdaje",IFERROR(IF(T945=Pomocný_list!$B$2,AF945*Pomocný_list!$C$2,IF(T945=Pomocný_list!$B$3,AF945*Pomocný_list!$C$3,IF(T945=Pomocný_list!$B$4,AF945*Pomocný_list!$C$4,IF(T945=Pomocný_list!$B$5,AF945*Pomocný_list!$C$5,IF(T945=Pomocný_list!$B$6,AF945*Pomocný_list!$C$6,IF(T945=Pomocný_list!$B$7,AF945*Pomocný_list!$C$7,IF(T945=Pomocný_list!$B$8,AF945*Pomocný_list!$C$8))))))),"Chybné údaje"))</f>
        <v>0</v>
      </c>
      <c r="AQ945" s="45">
        <f si="64" t="shared"/>
        <v>0</v>
      </c>
      <c r="AR945" s="63"/>
      <c r="AS945" s="63"/>
      <c r="AT945" s="64"/>
      <c r="AU945" s="65"/>
      <c r="AV945" s="65"/>
      <c r="AW945" s="65"/>
      <c r="AX945" s="65"/>
      <c r="AY945" s="65"/>
      <c r="AZ945" s="65"/>
      <c r="BA945" s="65"/>
      <c r="BB945" s="65"/>
      <c r="BC945" s="65"/>
      <c r="BD945" s="65"/>
      <c r="BE945" s="65"/>
      <c r="BF945" s="65"/>
      <c r="BG945" s="65"/>
      <c r="BH945" s="65"/>
      <c r="BI945" s="65"/>
      <c r="BJ945" s="65"/>
      <c r="BK945" s="65"/>
      <c r="BL945" s="65"/>
      <c r="BM945" s="65"/>
      <c r="BN945" s="65"/>
      <c r="BO945" s="65"/>
      <c r="BP945" s="65"/>
      <c r="BQ945" s="65"/>
      <c r="BR945" s="65"/>
      <c r="BS945" s="65"/>
      <c r="BT945" s="65"/>
      <c r="BU945" s="65"/>
      <c r="BV945" s="65"/>
      <c r="BW945" s="65"/>
    </row>
    <row r="946" spans="15:75" x14ac:dyDescent="0.25">
      <c r="O946" s="70"/>
      <c r="P946" s="70"/>
      <c r="Q946" s="70"/>
      <c r="R946" s="70"/>
      <c r="S946" s="70"/>
      <c r="T946" s="70"/>
      <c r="U946" s="70"/>
      <c r="V946" s="71">
        <v>0</v>
      </c>
      <c r="W946" s="66"/>
      <c r="X946" s="66"/>
      <c r="Y946" s="35">
        <f>IF(T946=Pomocný_list!$B$4,((W946/0.75)+X946),(W946)+X946*0.75)</f>
        <v>0</v>
      </c>
      <c r="Z946" s="66"/>
      <c r="AA946" s="67"/>
      <c r="AB946" s="69"/>
      <c r="AC946" s="69"/>
      <c r="AD946" s="33" t="str">
        <f si="62" t="shared"/>
        <v>Splněna</v>
      </c>
      <c r="AE946" s="34">
        <f si="65" t="shared"/>
        <v>0</v>
      </c>
      <c r="AF946" s="34">
        <f si="63" t="shared"/>
        <v>0</v>
      </c>
      <c r="AG946" s="65"/>
      <c r="AH946" s="65"/>
      <c r="AI946" s="65"/>
      <c r="AJ946" s="65"/>
      <c r="AK946" s="65"/>
      <c r="AL946" s="65"/>
      <c r="AM946" s="65"/>
      <c r="AN946" s="65"/>
      <c r="AO946" s="65"/>
      <c r="AP946" s="37" t="b">
        <f>IF(AD946="Nesplněna","Nezpůsobilé výdaje",IFERROR(IF(T946=Pomocný_list!$B$2,AF946*Pomocný_list!$C$2,IF(T946=Pomocný_list!$B$3,AF946*Pomocný_list!$C$3,IF(T946=Pomocný_list!$B$4,AF946*Pomocný_list!$C$4,IF(T946=Pomocný_list!$B$5,AF946*Pomocný_list!$C$5,IF(T946=Pomocný_list!$B$6,AF946*Pomocný_list!$C$6,IF(T946=Pomocný_list!$B$7,AF946*Pomocný_list!$C$7,IF(T946=Pomocný_list!$B$8,AF946*Pomocný_list!$C$8))))))),"Chybné údaje"))</f>
        <v>0</v>
      </c>
      <c r="AQ946" s="45">
        <f si="64" t="shared"/>
        <v>0</v>
      </c>
      <c r="AR946" s="63"/>
      <c r="AS946" s="63"/>
      <c r="AT946" s="64"/>
      <c r="AU946" s="65"/>
      <c r="AV946" s="65"/>
      <c r="AW946" s="65"/>
      <c r="AX946" s="65"/>
      <c r="AY946" s="65"/>
      <c r="AZ946" s="65"/>
      <c r="BA946" s="65"/>
      <c r="BB946" s="65"/>
      <c r="BC946" s="65"/>
      <c r="BD946" s="65"/>
      <c r="BE946" s="65"/>
      <c r="BF946" s="65"/>
      <c r="BG946" s="65"/>
      <c r="BH946" s="65"/>
      <c r="BI946" s="65"/>
      <c r="BJ946" s="65"/>
      <c r="BK946" s="65"/>
      <c r="BL946" s="65"/>
      <c r="BM946" s="65"/>
      <c r="BN946" s="65"/>
      <c r="BO946" s="65"/>
      <c r="BP946" s="65"/>
      <c r="BQ946" s="65"/>
      <c r="BR946" s="65"/>
      <c r="BS946" s="65"/>
      <c r="BT946" s="65"/>
      <c r="BU946" s="65"/>
      <c r="BV946" s="65"/>
      <c r="BW946" s="65"/>
    </row>
    <row r="947" spans="15:75" x14ac:dyDescent="0.25">
      <c r="O947" s="70"/>
      <c r="P947" s="70"/>
      <c r="Q947" s="70"/>
      <c r="R947" s="70"/>
      <c r="S947" s="70"/>
      <c r="T947" s="70"/>
      <c r="U947" s="70"/>
      <c r="V947" s="71">
        <v>0</v>
      </c>
      <c r="W947" s="66"/>
      <c r="X947" s="66"/>
      <c r="Y947" s="35">
        <f>IF(T947=Pomocný_list!$B$4,((W947/0.75)+X947),(W947)+X947*0.75)</f>
        <v>0</v>
      </c>
      <c r="Z947" s="66"/>
      <c r="AA947" s="67"/>
      <c r="AB947" s="69"/>
      <c r="AC947" s="69"/>
      <c r="AD947" s="33" t="str">
        <f si="62" t="shared"/>
        <v>Splněna</v>
      </c>
      <c r="AE947" s="34">
        <f si="65" t="shared"/>
        <v>0</v>
      </c>
      <c r="AF947" s="34">
        <f si="63" t="shared"/>
        <v>0</v>
      </c>
      <c r="AG947" s="65"/>
      <c r="AH947" s="65"/>
      <c r="AI947" s="65"/>
      <c r="AJ947" s="65"/>
      <c r="AK947" s="65"/>
      <c r="AL947" s="65"/>
      <c r="AM947" s="65"/>
      <c r="AN947" s="65"/>
      <c r="AO947" s="65"/>
      <c r="AP947" s="37" t="b">
        <f>IF(AD947="Nesplněna","Nezpůsobilé výdaje",IFERROR(IF(T947=Pomocný_list!$B$2,AF947*Pomocný_list!$C$2,IF(T947=Pomocný_list!$B$3,AF947*Pomocný_list!$C$3,IF(T947=Pomocný_list!$B$4,AF947*Pomocný_list!$C$4,IF(T947=Pomocný_list!$B$5,AF947*Pomocný_list!$C$5,IF(T947=Pomocný_list!$B$6,AF947*Pomocný_list!$C$6,IF(T947=Pomocný_list!$B$7,AF947*Pomocný_list!$C$7,IF(T947=Pomocný_list!$B$8,AF947*Pomocný_list!$C$8))))))),"Chybné údaje"))</f>
        <v>0</v>
      </c>
      <c r="AQ947" s="45">
        <f si="64" t="shared"/>
        <v>0</v>
      </c>
      <c r="AR947" s="63"/>
      <c r="AS947" s="63"/>
      <c r="AT947" s="64"/>
      <c r="AU947" s="65"/>
      <c r="AV947" s="65"/>
      <c r="AW947" s="65"/>
      <c r="AX947" s="65"/>
      <c r="AY947" s="65"/>
      <c r="AZ947" s="65"/>
      <c r="BA947" s="65"/>
      <c r="BB947" s="65"/>
      <c r="BC947" s="65"/>
      <c r="BD947" s="65"/>
      <c r="BE947" s="65"/>
      <c r="BF947" s="65"/>
      <c r="BG947" s="65"/>
      <c r="BH947" s="65"/>
      <c r="BI947" s="65"/>
      <c r="BJ947" s="65"/>
      <c r="BK947" s="65"/>
      <c r="BL947" s="65"/>
      <c r="BM947" s="65"/>
      <c r="BN947" s="65"/>
      <c r="BO947" s="65"/>
      <c r="BP947" s="65"/>
      <c r="BQ947" s="65"/>
      <c r="BR947" s="65"/>
      <c r="BS947" s="65"/>
      <c r="BT947" s="65"/>
      <c r="BU947" s="65"/>
      <c r="BV947" s="65"/>
      <c r="BW947" s="65"/>
    </row>
    <row r="948" spans="15:75" x14ac:dyDescent="0.25">
      <c r="O948" s="70"/>
      <c r="P948" s="70"/>
      <c r="Q948" s="70"/>
      <c r="R948" s="70"/>
      <c r="S948" s="70"/>
      <c r="T948" s="70"/>
      <c r="U948" s="70"/>
      <c r="V948" s="71">
        <v>0</v>
      </c>
      <c r="W948" s="66"/>
      <c r="X948" s="66"/>
      <c r="Y948" s="35">
        <f>IF(T948=Pomocný_list!$B$4,((W948/0.75)+X948),(W948)+X948*0.75)</f>
        <v>0</v>
      </c>
      <c r="Z948" s="66"/>
      <c r="AA948" s="67"/>
      <c r="AB948" s="69"/>
      <c r="AC948" s="69"/>
      <c r="AD948" s="33" t="str">
        <f si="62" t="shared"/>
        <v>Splněna</v>
      </c>
      <c r="AE948" s="34">
        <f si="65" t="shared"/>
        <v>0</v>
      </c>
      <c r="AF948" s="34">
        <f si="63" t="shared"/>
        <v>0</v>
      </c>
      <c r="AG948" s="65"/>
      <c r="AH948" s="65"/>
      <c r="AI948" s="65"/>
      <c r="AJ948" s="65"/>
      <c r="AK948" s="65"/>
      <c r="AL948" s="65"/>
      <c r="AM948" s="65"/>
      <c r="AN948" s="65"/>
      <c r="AO948" s="65"/>
      <c r="AP948" s="37" t="b">
        <f>IF(AD948="Nesplněna","Nezpůsobilé výdaje",IFERROR(IF(T948=Pomocný_list!$B$2,AF948*Pomocný_list!$C$2,IF(T948=Pomocný_list!$B$3,AF948*Pomocný_list!$C$3,IF(T948=Pomocný_list!$B$4,AF948*Pomocný_list!$C$4,IF(T948=Pomocný_list!$B$5,AF948*Pomocný_list!$C$5,IF(T948=Pomocný_list!$B$6,AF948*Pomocný_list!$C$6,IF(T948=Pomocný_list!$B$7,AF948*Pomocný_list!$C$7,IF(T948=Pomocný_list!$B$8,AF948*Pomocný_list!$C$8))))))),"Chybné údaje"))</f>
        <v>0</v>
      </c>
      <c r="AQ948" s="45">
        <f si="64" t="shared"/>
        <v>0</v>
      </c>
      <c r="AR948" s="63"/>
      <c r="AS948" s="63"/>
      <c r="AT948" s="64"/>
      <c r="AU948" s="65"/>
      <c r="AV948" s="65"/>
      <c r="AW948" s="65"/>
      <c r="AX948" s="65"/>
      <c r="AY948" s="65"/>
      <c r="AZ948" s="65"/>
      <c r="BA948" s="65"/>
      <c r="BB948" s="65"/>
      <c r="BC948" s="65"/>
      <c r="BD948" s="65"/>
      <c r="BE948" s="65"/>
      <c r="BF948" s="65"/>
      <c r="BG948" s="65"/>
      <c r="BH948" s="65"/>
      <c r="BI948" s="65"/>
      <c r="BJ948" s="65"/>
      <c r="BK948" s="65"/>
      <c r="BL948" s="65"/>
      <c r="BM948" s="65"/>
      <c r="BN948" s="65"/>
      <c r="BO948" s="65"/>
      <c r="BP948" s="65"/>
      <c r="BQ948" s="65"/>
      <c r="BR948" s="65"/>
      <c r="BS948" s="65"/>
      <c r="BT948" s="65"/>
      <c r="BU948" s="65"/>
      <c r="BV948" s="65"/>
      <c r="BW948" s="65"/>
    </row>
    <row r="949" spans="15:75" x14ac:dyDescent="0.25">
      <c r="O949" s="70"/>
      <c r="P949" s="70"/>
      <c r="Q949" s="70"/>
      <c r="R949" s="70"/>
      <c r="S949" s="70"/>
      <c r="T949" s="70"/>
      <c r="U949" s="70"/>
      <c r="V949" s="71">
        <v>0</v>
      </c>
      <c r="W949" s="66"/>
      <c r="X949" s="66"/>
      <c r="Y949" s="35">
        <f>IF(T949=Pomocný_list!$B$4,((W949/0.75)+X949),(W949)+X949*0.75)</f>
        <v>0</v>
      </c>
      <c r="Z949" s="66"/>
      <c r="AA949" s="67"/>
      <c r="AB949" s="69"/>
      <c r="AC949" s="69"/>
      <c r="AD949" s="33" t="str">
        <f si="62" t="shared"/>
        <v>Splněna</v>
      </c>
      <c r="AE949" s="34">
        <f si="65" t="shared"/>
        <v>0</v>
      </c>
      <c r="AF949" s="34">
        <f si="63" t="shared"/>
        <v>0</v>
      </c>
      <c r="AG949" s="65"/>
      <c r="AH949" s="65"/>
      <c r="AI949" s="65"/>
      <c r="AJ949" s="65"/>
      <c r="AK949" s="65"/>
      <c r="AL949" s="65"/>
      <c r="AM949" s="65"/>
      <c r="AN949" s="65"/>
      <c r="AO949" s="65"/>
      <c r="AP949" s="37" t="b">
        <f>IF(AD949="Nesplněna","Nezpůsobilé výdaje",IFERROR(IF(T949=Pomocný_list!$B$2,AF949*Pomocný_list!$C$2,IF(T949=Pomocný_list!$B$3,AF949*Pomocný_list!$C$3,IF(T949=Pomocný_list!$B$4,AF949*Pomocný_list!$C$4,IF(T949=Pomocný_list!$B$5,AF949*Pomocný_list!$C$5,IF(T949=Pomocný_list!$B$6,AF949*Pomocný_list!$C$6,IF(T949=Pomocný_list!$B$7,AF949*Pomocný_list!$C$7,IF(T949=Pomocný_list!$B$8,AF949*Pomocný_list!$C$8))))))),"Chybné údaje"))</f>
        <v>0</v>
      </c>
      <c r="AQ949" s="45">
        <f si="64" t="shared"/>
        <v>0</v>
      </c>
      <c r="AR949" s="63"/>
      <c r="AS949" s="63"/>
      <c r="AT949" s="64"/>
      <c r="AU949" s="65"/>
      <c r="AV949" s="65"/>
      <c r="AW949" s="65"/>
      <c r="AX949" s="65"/>
      <c r="AY949" s="65"/>
      <c r="AZ949" s="65"/>
      <c r="BA949" s="65"/>
      <c r="BB949" s="65"/>
      <c r="BC949" s="65"/>
      <c r="BD949" s="65"/>
      <c r="BE949" s="65"/>
      <c r="BF949" s="65"/>
      <c r="BG949" s="65"/>
      <c r="BH949" s="65"/>
      <c r="BI949" s="65"/>
      <c r="BJ949" s="65"/>
      <c r="BK949" s="65"/>
      <c r="BL949" s="65"/>
      <c r="BM949" s="65"/>
      <c r="BN949" s="65"/>
      <c r="BO949" s="65"/>
      <c r="BP949" s="65"/>
      <c r="BQ949" s="65"/>
      <c r="BR949" s="65"/>
      <c r="BS949" s="65"/>
      <c r="BT949" s="65"/>
      <c r="BU949" s="65"/>
      <c r="BV949" s="65"/>
      <c r="BW949" s="65"/>
    </row>
    <row r="950" spans="15:75" x14ac:dyDescent="0.25">
      <c r="O950" s="70"/>
      <c r="P950" s="70"/>
      <c r="Q950" s="70"/>
      <c r="R950" s="70"/>
      <c r="S950" s="70"/>
      <c r="T950" s="70"/>
      <c r="U950" s="70"/>
      <c r="V950" s="71">
        <v>0</v>
      </c>
      <c r="W950" s="66"/>
      <c r="X950" s="66"/>
      <c r="Y950" s="35">
        <f>IF(T950=Pomocný_list!$B$4,((W950/0.75)+X950),(W950)+X950*0.75)</f>
        <v>0</v>
      </c>
      <c r="Z950" s="66"/>
      <c r="AA950" s="67"/>
      <c r="AB950" s="69"/>
      <c r="AC950" s="69"/>
      <c r="AD950" s="33" t="str">
        <f si="62" t="shared"/>
        <v>Splněna</v>
      </c>
      <c r="AE950" s="34">
        <f si="65" t="shared"/>
        <v>0</v>
      </c>
      <c r="AF950" s="34">
        <f si="63" t="shared"/>
        <v>0</v>
      </c>
      <c r="AG950" s="65"/>
      <c r="AH950" s="65"/>
      <c r="AI950" s="65"/>
      <c r="AJ950" s="65"/>
      <c r="AK950" s="65"/>
      <c r="AL950" s="65"/>
      <c r="AM950" s="65"/>
      <c r="AN950" s="65"/>
      <c r="AO950" s="65"/>
      <c r="AP950" s="37" t="b">
        <f>IF(AD950="Nesplněna","Nezpůsobilé výdaje",IFERROR(IF(T950=Pomocný_list!$B$2,AF950*Pomocný_list!$C$2,IF(T950=Pomocný_list!$B$3,AF950*Pomocný_list!$C$3,IF(T950=Pomocný_list!$B$4,AF950*Pomocný_list!$C$4,IF(T950=Pomocný_list!$B$5,AF950*Pomocný_list!$C$5,IF(T950=Pomocný_list!$B$6,AF950*Pomocný_list!$C$6,IF(T950=Pomocný_list!$B$7,AF950*Pomocný_list!$C$7,IF(T950=Pomocný_list!$B$8,AF950*Pomocný_list!$C$8))))))),"Chybné údaje"))</f>
        <v>0</v>
      </c>
      <c r="AQ950" s="45">
        <f si="64" t="shared"/>
        <v>0</v>
      </c>
      <c r="AR950" s="63"/>
      <c r="AS950" s="63"/>
      <c r="AT950" s="64"/>
      <c r="AU950" s="65"/>
      <c r="AV950" s="65"/>
      <c r="AW950" s="65"/>
      <c r="AX950" s="65"/>
      <c r="AY950" s="65"/>
      <c r="AZ950" s="65"/>
      <c r="BA950" s="65"/>
      <c r="BB950" s="65"/>
      <c r="BC950" s="65"/>
      <c r="BD950" s="65"/>
      <c r="BE950" s="65"/>
      <c r="BF950" s="65"/>
      <c r="BG950" s="65"/>
      <c r="BH950" s="65"/>
      <c r="BI950" s="65"/>
      <c r="BJ950" s="65"/>
      <c r="BK950" s="65"/>
      <c r="BL950" s="65"/>
      <c r="BM950" s="65"/>
      <c r="BN950" s="65"/>
      <c r="BO950" s="65"/>
      <c r="BP950" s="65"/>
      <c r="BQ950" s="65"/>
      <c r="BR950" s="65"/>
      <c r="BS950" s="65"/>
      <c r="BT950" s="65"/>
      <c r="BU950" s="65"/>
      <c r="BV950" s="65"/>
      <c r="BW950" s="65"/>
    </row>
    <row r="951" spans="15:75" x14ac:dyDescent="0.25">
      <c r="O951" s="70"/>
      <c r="P951" s="70"/>
      <c r="Q951" s="70"/>
      <c r="R951" s="70"/>
      <c r="S951" s="70"/>
      <c r="T951" s="70"/>
      <c r="U951" s="70"/>
      <c r="V951" s="71">
        <v>0</v>
      </c>
      <c r="W951" s="66"/>
      <c r="X951" s="66"/>
      <c r="Y951" s="35">
        <f>IF(T951=Pomocný_list!$B$4,((W951/0.75)+X951),(W951)+X951*0.75)</f>
        <v>0</v>
      </c>
      <c r="Z951" s="66"/>
      <c r="AA951" s="67"/>
      <c r="AB951" s="69"/>
      <c r="AC951" s="69"/>
      <c r="AD951" s="33" t="str">
        <f si="62" t="shared"/>
        <v>Splněna</v>
      </c>
      <c r="AE951" s="34">
        <f si="65" t="shared"/>
        <v>0</v>
      </c>
      <c r="AF951" s="34">
        <f si="63" t="shared"/>
        <v>0</v>
      </c>
      <c r="AG951" s="65"/>
      <c r="AH951" s="65"/>
      <c r="AI951" s="65"/>
      <c r="AJ951" s="65"/>
      <c r="AK951" s="65"/>
      <c r="AL951" s="65"/>
      <c r="AM951" s="65"/>
      <c r="AN951" s="65"/>
      <c r="AO951" s="65"/>
      <c r="AP951" s="37" t="b">
        <f>IF(AD951="Nesplněna","Nezpůsobilé výdaje",IFERROR(IF(T951=Pomocný_list!$B$2,AF951*Pomocný_list!$C$2,IF(T951=Pomocný_list!$B$3,AF951*Pomocný_list!$C$3,IF(T951=Pomocný_list!$B$4,AF951*Pomocný_list!$C$4,IF(T951=Pomocný_list!$B$5,AF951*Pomocný_list!$C$5,IF(T951=Pomocný_list!$B$6,AF951*Pomocný_list!$C$6,IF(T951=Pomocný_list!$B$7,AF951*Pomocný_list!$C$7,IF(T951=Pomocný_list!$B$8,AF951*Pomocný_list!$C$8))))))),"Chybné údaje"))</f>
        <v>0</v>
      </c>
      <c r="AQ951" s="45">
        <f si="64" t="shared"/>
        <v>0</v>
      </c>
      <c r="AR951" s="63"/>
      <c r="AS951" s="63"/>
      <c r="AT951" s="64"/>
      <c r="AU951" s="65"/>
      <c r="AV951" s="65"/>
      <c r="AW951" s="65"/>
      <c r="AX951" s="65"/>
      <c r="AY951" s="65"/>
      <c r="AZ951" s="65"/>
      <c r="BA951" s="65"/>
      <c r="BB951" s="65"/>
      <c r="BC951" s="65"/>
      <c r="BD951" s="65"/>
      <c r="BE951" s="65"/>
      <c r="BF951" s="65"/>
      <c r="BG951" s="65"/>
      <c r="BH951" s="65"/>
      <c r="BI951" s="65"/>
      <c r="BJ951" s="65"/>
      <c r="BK951" s="65"/>
      <c r="BL951" s="65"/>
      <c r="BM951" s="65"/>
      <c r="BN951" s="65"/>
      <c r="BO951" s="65"/>
      <c r="BP951" s="65"/>
      <c r="BQ951" s="65"/>
      <c r="BR951" s="65"/>
      <c r="BS951" s="65"/>
      <c r="BT951" s="65"/>
      <c r="BU951" s="65"/>
      <c r="BV951" s="65"/>
      <c r="BW951" s="65"/>
    </row>
    <row r="952" spans="15:75" x14ac:dyDescent="0.25">
      <c r="O952" s="70"/>
      <c r="P952" s="70"/>
      <c r="Q952" s="70"/>
      <c r="R952" s="70"/>
      <c r="S952" s="70"/>
      <c r="T952" s="70"/>
      <c r="U952" s="70"/>
      <c r="V952" s="71">
        <v>0</v>
      </c>
      <c r="W952" s="66"/>
      <c r="X952" s="66"/>
      <c r="Y952" s="35">
        <f>IF(T952=Pomocný_list!$B$4,((W952/0.75)+X952),(W952)+X952*0.75)</f>
        <v>0</v>
      </c>
      <c r="Z952" s="66"/>
      <c r="AA952" s="67"/>
      <c r="AB952" s="69"/>
      <c r="AC952" s="69"/>
      <c r="AD952" s="33" t="str">
        <f si="62" t="shared"/>
        <v>Splněna</v>
      </c>
      <c r="AE952" s="34">
        <f si="65" t="shared"/>
        <v>0</v>
      </c>
      <c r="AF952" s="34">
        <f si="63" t="shared"/>
        <v>0</v>
      </c>
      <c r="AG952" s="65"/>
      <c r="AH952" s="65"/>
      <c r="AI952" s="65"/>
      <c r="AJ952" s="65"/>
      <c r="AK952" s="65"/>
      <c r="AL952" s="65"/>
      <c r="AM952" s="65"/>
      <c r="AN952" s="65"/>
      <c r="AO952" s="65"/>
      <c r="AP952" s="37" t="b">
        <f>IF(AD952="Nesplněna","Nezpůsobilé výdaje",IFERROR(IF(T952=Pomocný_list!$B$2,AF952*Pomocný_list!$C$2,IF(T952=Pomocný_list!$B$3,AF952*Pomocný_list!$C$3,IF(T952=Pomocný_list!$B$4,AF952*Pomocný_list!$C$4,IF(T952=Pomocný_list!$B$5,AF952*Pomocný_list!$C$5,IF(T952=Pomocný_list!$B$6,AF952*Pomocný_list!$C$6,IF(T952=Pomocný_list!$B$7,AF952*Pomocný_list!$C$7,IF(T952=Pomocný_list!$B$8,AF952*Pomocný_list!$C$8))))))),"Chybné údaje"))</f>
        <v>0</v>
      </c>
      <c r="AQ952" s="45">
        <f si="64" t="shared"/>
        <v>0</v>
      </c>
      <c r="AR952" s="63"/>
      <c r="AS952" s="63"/>
      <c r="AT952" s="64"/>
      <c r="AU952" s="65"/>
      <c r="AV952" s="65"/>
      <c r="AW952" s="65"/>
      <c r="AX952" s="65"/>
      <c r="AY952" s="65"/>
      <c r="AZ952" s="65"/>
      <c r="BA952" s="65"/>
      <c r="BB952" s="65"/>
      <c r="BC952" s="65"/>
      <c r="BD952" s="65"/>
      <c r="BE952" s="65"/>
      <c r="BF952" s="65"/>
      <c r="BG952" s="65"/>
      <c r="BH952" s="65"/>
      <c r="BI952" s="65"/>
      <c r="BJ952" s="65"/>
      <c r="BK952" s="65"/>
      <c r="BL952" s="65"/>
      <c r="BM952" s="65"/>
      <c r="BN952" s="65"/>
      <c r="BO952" s="65"/>
      <c r="BP952" s="65"/>
      <c r="BQ952" s="65"/>
      <c r="BR952" s="65"/>
      <c r="BS952" s="65"/>
      <c r="BT952" s="65"/>
      <c r="BU952" s="65"/>
      <c r="BV952" s="65"/>
      <c r="BW952" s="65"/>
    </row>
    <row r="953" spans="15:75" x14ac:dyDescent="0.25">
      <c r="O953" s="70"/>
      <c r="P953" s="70"/>
      <c r="Q953" s="70"/>
      <c r="R953" s="70"/>
      <c r="S953" s="70"/>
      <c r="T953" s="70"/>
      <c r="U953" s="70"/>
      <c r="V953" s="71">
        <v>0</v>
      </c>
      <c r="W953" s="66"/>
      <c r="X953" s="66"/>
      <c r="Y953" s="35">
        <f>IF(T953=Pomocný_list!$B$4,((W953/0.75)+X953),(W953)+X953*0.75)</f>
        <v>0</v>
      </c>
      <c r="Z953" s="66"/>
      <c r="AA953" s="67"/>
      <c r="AB953" s="69"/>
      <c r="AC953" s="69"/>
      <c r="AD953" s="33" t="str">
        <f si="62" t="shared"/>
        <v>Splněna</v>
      </c>
      <c r="AE953" s="34">
        <f si="65" t="shared"/>
        <v>0</v>
      </c>
      <c r="AF953" s="34">
        <f si="63" t="shared"/>
        <v>0</v>
      </c>
      <c r="AG953" s="65"/>
      <c r="AH953" s="65"/>
      <c r="AI953" s="65"/>
      <c r="AJ953" s="65"/>
      <c r="AK953" s="65"/>
      <c r="AL953" s="65"/>
      <c r="AM953" s="65"/>
      <c r="AN953" s="65"/>
      <c r="AO953" s="65"/>
      <c r="AP953" s="37" t="b">
        <f>IF(AD953="Nesplněna","Nezpůsobilé výdaje",IFERROR(IF(T953=Pomocný_list!$B$2,AF953*Pomocný_list!$C$2,IF(T953=Pomocný_list!$B$3,AF953*Pomocný_list!$C$3,IF(T953=Pomocný_list!$B$4,AF953*Pomocný_list!$C$4,IF(T953=Pomocný_list!$B$5,AF953*Pomocný_list!$C$5,IF(T953=Pomocný_list!$B$6,AF953*Pomocný_list!$C$6,IF(T953=Pomocný_list!$B$7,AF953*Pomocný_list!$C$7,IF(T953=Pomocný_list!$B$8,AF953*Pomocný_list!$C$8))))))),"Chybné údaje"))</f>
        <v>0</v>
      </c>
      <c r="AQ953" s="45">
        <f si="64" t="shared"/>
        <v>0</v>
      </c>
      <c r="AR953" s="63"/>
      <c r="AS953" s="63"/>
      <c r="AT953" s="64"/>
      <c r="AU953" s="65"/>
      <c r="AV953" s="65"/>
      <c r="AW953" s="65"/>
      <c r="AX953" s="65"/>
      <c r="AY953" s="65"/>
      <c r="AZ953" s="65"/>
      <c r="BA953" s="65"/>
      <c r="BB953" s="65"/>
      <c r="BC953" s="65"/>
      <c r="BD953" s="65"/>
      <c r="BE953" s="65"/>
      <c r="BF953" s="65"/>
      <c r="BG953" s="65"/>
      <c r="BH953" s="65"/>
      <c r="BI953" s="65"/>
      <c r="BJ953" s="65"/>
      <c r="BK953" s="65"/>
      <c r="BL953" s="65"/>
      <c r="BM953" s="65"/>
      <c r="BN953" s="65"/>
      <c r="BO953" s="65"/>
      <c r="BP953" s="65"/>
      <c r="BQ953" s="65"/>
      <c r="BR953" s="65"/>
      <c r="BS953" s="65"/>
      <c r="BT953" s="65"/>
      <c r="BU953" s="65"/>
      <c r="BV953" s="65"/>
      <c r="BW953" s="65"/>
    </row>
    <row r="954" spans="15:75" x14ac:dyDescent="0.25">
      <c r="O954" s="70"/>
      <c r="P954" s="70"/>
      <c r="Q954" s="70"/>
      <c r="R954" s="70"/>
      <c r="S954" s="70"/>
      <c r="T954" s="70"/>
      <c r="U954" s="70"/>
      <c r="V954" s="71">
        <v>0</v>
      </c>
      <c r="W954" s="66"/>
      <c r="X954" s="66"/>
      <c r="Y954" s="35">
        <f>IF(T954=Pomocný_list!$B$4,((W954/0.75)+X954),(W954)+X954*0.75)</f>
        <v>0</v>
      </c>
      <c r="Z954" s="66"/>
      <c r="AA954" s="67"/>
      <c r="AB954" s="69"/>
      <c r="AC954" s="69"/>
      <c r="AD954" s="33" t="str">
        <f si="62" t="shared"/>
        <v>Splněna</v>
      </c>
      <c r="AE954" s="34">
        <f si="65" t="shared"/>
        <v>0</v>
      </c>
      <c r="AF954" s="34">
        <f si="63" t="shared"/>
        <v>0</v>
      </c>
      <c r="AG954" s="65"/>
      <c r="AH954" s="65"/>
      <c r="AI954" s="65"/>
      <c r="AJ954" s="65"/>
      <c r="AK954" s="65"/>
      <c r="AL954" s="65"/>
      <c r="AM954" s="65"/>
      <c r="AN954" s="65"/>
      <c r="AO954" s="65"/>
      <c r="AP954" s="37" t="b">
        <f>IF(AD954="Nesplněna","Nezpůsobilé výdaje",IFERROR(IF(T954=Pomocný_list!$B$2,AF954*Pomocný_list!$C$2,IF(T954=Pomocný_list!$B$3,AF954*Pomocný_list!$C$3,IF(T954=Pomocný_list!$B$4,AF954*Pomocný_list!$C$4,IF(T954=Pomocný_list!$B$5,AF954*Pomocný_list!$C$5,IF(T954=Pomocný_list!$B$6,AF954*Pomocný_list!$C$6,IF(T954=Pomocný_list!$B$7,AF954*Pomocný_list!$C$7,IF(T954=Pomocný_list!$B$8,AF954*Pomocný_list!$C$8))))))),"Chybné údaje"))</f>
        <v>0</v>
      </c>
      <c r="AQ954" s="45">
        <f si="64" t="shared"/>
        <v>0</v>
      </c>
      <c r="AR954" s="63"/>
      <c r="AS954" s="63"/>
      <c r="AT954" s="64"/>
      <c r="AU954" s="65"/>
      <c r="AV954" s="65"/>
      <c r="AW954" s="65"/>
      <c r="AX954" s="65"/>
      <c r="AY954" s="65"/>
      <c r="AZ954" s="65"/>
      <c r="BA954" s="65"/>
      <c r="BB954" s="65"/>
      <c r="BC954" s="65"/>
      <c r="BD954" s="65"/>
      <c r="BE954" s="65"/>
      <c r="BF954" s="65"/>
      <c r="BG954" s="65"/>
      <c r="BH954" s="65"/>
      <c r="BI954" s="65"/>
      <c r="BJ954" s="65"/>
      <c r="BK954" s="65"/>
      <c r="BL954" s="65"/>
      <c r="BM954" s="65"/>
      <c r="BN954" s="65"/>
      <c r="BO954" s="65"/>
      <c r="BP954" s="65"/>
      <c r="BQ954" s="65"/>
      <c r="BR954" s="65"/>
      <c r="BS954" s="65"/>
      <c r="BT954" s="65"/>
      <c r="BU954" s="65"/>
      <c r="BV954" s="65"/>
      <c r="BW954" s="65"/>
    </row>
    <row r="955" spans="15:75" x14ac:dyDescent="0.25">
      <c r="O955" s="70"/>
      <c r="P955" s="70"/>
      <c r="Q955" s="70"/>
      <c r="R955" s="70"/>
      <c r="S955" s="70"/>
      <c r="T955" s="70"/>
      <c r="U955" s="70"/>
      <c r="V955" s="71">
        <v>0</v>
      </c>
      <c r="W955" s="66"/>
      <c r="X955" s="66"/>
      <c r="Y955" s="35">
        <f>IF(T955=Pomocný_list!$B$4,((W955/0.75)+X955),(W955)+X955*0.75)</f>
        <v>0</v>
      </c>
      <c r="Z955" s="66"/>
      <c r="AA955" s="67"/>
      <c r="AB955" s="69"/>
      <c r="AC955" s="69"/>
      <c r="AD955" s="33" t="str">
        <f si="62" t="shared"/>
        <v>Splněna</v>
      </c>
      <c r="AE955" s="34">
        <f si="65" t="shared"/>
        <v>0</v>
      </c>
      <c r="AF955" s="34">
        <f si="63" t="shared"/>
        <v>0</v>
      </c>
      <c r="AG955" s="65"/>
      <c r="AH955" s="65"/>
      <c r="AI955" s="65"/>
      <c r="AJ955" s="65"/>
      <c r="AK955" s="65"/>
      <c r="AL955" s="65"/>
      <c r="AM955" s="65"/>
      <c r="AN955" s="65"/>
      <c r="AO955" s="65"/>
      <c r="AP955" s="37" t="b">
        <f>IF(AD955="Nesplněna","Nezpůsobilé výdaje",IFERROR(IF(T955=Pomocný_list!$B$2,AF955*Pomocný_list!$C$2,IF(T955=Pomocný_list!$B$3,AF955*Pomocný_list!$C$3,IF(T955=Pomocný_list!$B$4,AF955*Pomocný_list!$C$4,IF(T955=Pomocný_list!$B$5,AF955*Pomocný_list!$C$5,IF(T955=Pomocný_list!$B$6,AF955*Pomocný_list!$C$6,IF(T955=Pomocný_list!$B$7,AF955*Pomocný_list!$C$7,IF(T955=Pomocný_list!$B$8,AF955*Pomocný_list!$C$8))))))),"Chybné údaje"))</f>
        <v>0</v>
      </c>
      <c r="AQ955" s="45">
        <f si="64" t="shared"/>
        <v>0</v>
      </c>
      <c r="AR955" s="63"/>
      <c r="AS955" s="63"/>
      <c r="AT955" s="64"/>
      <c r="AU955" s="65"/>
      <c r="AV955" s="65"/>
      <c r="AW955" s="65"/>
      <c r="AX955" s="65"/>
      <c r="AY955" s="65"/>
      <c r="AZ955" s="65"/>
      <c r="BA955" s="65"/>
      <c r="BB955" s="65"/>
      <c r="BC955" s="65"/>
      <c r="BD955" s="65"/>
      <c r="BE955" s="65"/>
      <c r="BF955" s="65"/>
      <c r="BG955" s="65"/>
      <c r="BH955" s="65"/>
      <c r="BI955" s="65"/>
      <c r="BJ955" s="65"/>
      <c r="BK955" s="65"/>
      <c r="BL955" s="65"/>
      <c r="BM955" s="65"/>
      <c r="BN955" s="65"/>
      <c r="BO955" s="65"/>
      <c r="BP955" s="65"/>
      <c r="BQ955" s="65"/>
      <c r="BR955" s="65"/>
      <c r="BS955" s="65"/>
      <c r="BT955" s="65"/>
      <c r="BU955" s="65"/>
      <c r="BV955" s="65"/>
      <c r="BW955" s="65"/>
    </row>
    <row r="956" spans="15:75" x14ac:dyDescent="0.25">
      <c r="O956" s="70"/>
      <c r="P956" s="70"/>
      <c r="Q956" s="70"/>
      <c r="R956" s="70"/>
      <c r="S956" s="70"/>
      <c r="T956" s="70"/>
      <c r="U956" s="70"/>
      <c r="V956" s="71">
        <v>0</v>
      </c>
      <c r="W956" s="66"/>
      <c r="X956" s="66"/>
      <c r="Y956" s="35">
        <f>IF(T956=Pomocný_list!$B$4,((W956/0.75)+X956),(W956)+X956*0.75)</f>
        <v>0</v>
      </c>
      <c r="Z956" s="66"/>
      <c r="AA956" s="67"/>
      <c r="AB956" s="69"/>
      <c r="AC956" s="69"/>
      <c r="AD956" s="33" t="str">
        <f si="62" t="shared"/>
        <v>Splněna</v>
      </c>
      <c r="AE956" s="34">
        <f si="65" t="shared"/>
        <v>0</v>
      </c>
      <c r="AF956" s="34">
        <f si="63" t="shared"/>
        <v>0</v>
      </c>
      <c r="AG956" s="65"/>
      <c r="AH956" s="65"/>
      <c r="AI956" s="65"/>
      <c r="AJ956" s="65"/>
      <c r="AK956" s="65"/>
      <c r="AL956" s="65"/>
      <c r="AM956" s="65"/>
      <c r="AN956" s="65"/>
      <c r="AO956" s="65"/>
      <c r="AP956" s="37" t="b">
        <f>IF(AD956="Nesplněna","Nezpůsobilé výdaje",IFERROR(IF(T956=Pomocný_list!$B$2,AF956*Pomocný_list!$C$2,IF(T956=Pomocný_list!$B$3,AF956*Pomocný_list!$C$3,IF(T956=Pomocný_list!$B$4,AF956*Pomocný_list!$C$4,IF(T956=Pomocný_list!$B$5,AF956*Pomocný_list!$C$5,IF(T956=Pomocný_list!$B$6,AF956*Pomocný_list!$C$6,IF(T956=Pomocný_list!$B$7,AF956*Pomocný_list!$C$7,IF(T956=Pomocný_list!$B$8,AF956*Pomocný_list!$C$8))))))),"Chybné údaje"))</f>
        <v>0</v>
      </c>
      <c r="AQ956" s="45">
        <f si="64" t="shared"/>
        <v>0</v>
      </c>
      <c r="AR956" s="63"/>
      <c r="AS956" s="63"/>
      <c r="AT956" s="64"/>
      <c r="AU956" s="65"/>
      <c r="AV956" s="65"/>
      <c r="AW956" s="65"/>
      <c r="AX956" s="65"/>
      <c r="AY956" s="65"/>
      <c r="AZ956" s="65"/>
      <c r="BA956" s="65"/>
      <c r="BB956" s="65"/>
      <c r="BC956" s="65"/>
      <c r="BD956" s="65"/>
      <c r="BE956" s="65"/>
      <c r="BF956" s="65"/>
      <c r="BG956" s="65"/>
      <c r="BH956" s="65"/>
      <c r="BI956" s="65"/>
      <c r="BJ956" s="65"/>
      <c r="BK956" s="65"/>
      <c r="BL956" s="65"/>
      <c r="BM956" s="65"/>
      <c r="BN956" s="65"/>
      <c r="BO956" s="65"/>
      <c r="BP956" s="65"/>
      <c r="BQ956" s="65"/>
      <c r="BR956" s="65"/>
      <c r="BS956" s="65"/>
      <c r="BT956" s="65"/>
      <c r="BU956" s="65"/>
      <c r="BV956" s="65"/>
      <c r="BW956" s="65"/>
    </row>
    <row r="957" spans="15:75" x14ac:dyDescent="0.25">
      <c r="O957" s="70"/>
      <c r="P957" s="70"/>
      <c r="Q957" s="70"/>
      <c r="R957" s="70"/>
      <c r="S957" s="70"/>
      <c r="T957" s="70"/>
      <c r="U957" s="70"/>
      <c r="V957" s="71">
        <v>0</v>
      </c>
      <c r="W957" s="66"/>
      <c r="X957" s="66"/>
      <c r="Y957" s="35">
        <f>IF(T957=Pomocný_list!$B$4,((W957/0.75)+X957),(W957)+X957*0.75)</f>
        <v>0</v>
      </c>
      <c r="Z957" s="66"/>
      <c r="AA957" s="67"/>
      <c r="AB957" s="69"/>
      <c r="AC957" s="69"/>
      <c r="AD957" s="33" t="str">
        <f si="62" t="shared"/>
        <v>Splněna</v>
      </c>
      <c r="AE957" s="34">
        <f si="65" t="shared"/>
        <v>0</v>
      </c>
      <c r="AF957" s="34">
        <f si="63" t="shared"/>
        <v>0</v>
      </c>
      <c r="AG957" s="65"/>
      <c r="AH957" s="65"/>
      <c r="AI957" s="65"/>
      <c r="AJ957" s="65"/>
      <c r="AK957" s="65"/>
      <c r="AL957" s="65"/>
      <c r="AM957" s="65"/>
      <c r="AN957" s="65"/>
      <c r="AO957" s="65"/>
      <c r="AP957" s="37" t="b">
        <f>IF(AD957="Nesplněna","Nezpůsobilé výdaje",IFERROR(IF(T957=Pomocný_list!$B$2,AF957*Pomocný_list!$C$2,IF(T957=Pomocný_list!$B$3,AF957*Pomocný_list!$C$3,IF(T957=Pomocný_list!$B$4,AF957*Pomocný_list!$C$4,IF(T957=Pomocný_list!$B$5,AF957*Pomocný_list!$C$5,IF(T957=Pomocný_list!$B$6,AF957*Pomocný_list!$C$6,IF(T957=Pomocný_list!$B$7,AF957*Pomocný_list!$C$7,IF(T957=Pomocný_list!$B$8,AF957*Pomocný_list!$C$8))))))),"Chybné údaje"))</f>
        <v>0</v>
      </c>
      <c r="AQ957" s="45">
        <f si="64" t="shared"/>
        <v>0</v>
      </c>
      <c r="AR957" s="63"/>
      <c r="AS957" s="63"/>
      <c r="AT957" s="64"/>
      <c r="AU957" s="65"/>
      <c r="AV957" s="65"/>
      <c r="AW957" s="65"/>
      <c r="AX957" s="65"/>
      <c r="AY957" s="65"/>
      <c r="AZ957" s="65"/>
      <c r="BA957" s="65"/>
      <c r="BB957" s="65"/>
      <c r="BC957" s="65"/>
      <c r="BD957" s="65"/>
      <c r="BE957" s="65"/>
      <c r="BF957" s="65"/>
      <c r="BG957" s="65"/>
      <c r="BH957" s="65"/>
      <c r="BI957" s="65"/>
      <c r="BJ957" s="65"/>
      <c r="BK957" s="65"/>
      <c r="BL957" s="65"/>
      <c r="BM957" s="65"/>
      <c r="BN957" s="65"/>
      <c r="BO957" s="65"/>
      <c r="BP957" s="65"/>
      <c r="BQ957" s="65"/>
      <c r="BR957" s="65"/>
      <c r="BS957" s="65"/>
      <c r="BT957" s="65"/>
      <c r="BU957" s="65"/>
      <c r="BV957" s="65"/>
      <c r="BW957" s="65"/>
    </row>
    <row r="958" spans="15:75" x14ac:dyDescent="0.25">
      <c r="O958" s="70"/>
      <c r="P958" s="70"/>
      <c r="Q958" s="70"/>
      <c r="R958" s="70"/>
      <c r="S958" s="70"/>
      <c r="T958" s="70"/>
      <c r="U958" s="70"/>
      <c r="V958" s="71">
        <v>0</v>
      </c>
      <c r="W958" s="66"/>
      <c r="X958" s="66"/>
      <c r="Y958" s="35">
        <f>IF(T958=Pomocný_list!$B$4,((W958/0.75)+X958),(W958)+X958*0.75)</f>
        <v>0</v>
      </c>
      <c r="Z958" s="66"/>
      <c r="AA958" s="67"/>
      <c r="AB958" s="69"/>
      <c r="AC958" s="69"/>
      <c r="AD958" s="33" t="str">
        <f si="62" t="shared"/>
        <v>Splněna</v>
      </c>
      <c r="AE958" s="34">
        <f si="65" t="shared"/>
        <v>0</v>
      </c>
      <c r="AF958" s="34">
        <f si="63" t="shared"/>
        <v>0</v>
      </c>
      <c r="AG958" s="65"/>
      <c r="AH958" s="65"/>
      <c r="AI958" s="65"/>
      <c r="AJ958" s="65"/>
      <c r="AK958" s="65"/>
      <c r="AL958" s="65"/>
      <c r="AM958" s="65"/>
      <c r="AN958" s="65"/>
      <c r="AO958" s="65"/>
      <c r="AP958" s="37" t="b">
        <f>IF(AD958="Nesplněna","Nezpůsobilé výdaje",IFERROR(IF(T958=Pomocný_list!$B$2,AF958*Pomocný_list!$C$2,IF(T958=Pomocný_list!$B$3,AF958*Pomocný_list!$C$3,IF(T958=Pomocný_list!$B$4,AF958*Pomocný_list!$C$4,IF(T958=Pomocný_list!$B$5,AF958*Pomocný_list!$C$5,IF(T958=Pomocný_list!$B$6,AF958*Pomocný_list!$C$6,IF(T958=Pomocný_list!$B$7,AF958*Pomocný_list!$C$7,IF(T958=Pomocný_list!$B$8,AF958*Pomocný_list!$C$8))))))),"Chybné údaje"))</f>
        <v>0</v>
      </c>
      <c r="AQ958" s="45">
        <f si="64" t="shared"/>
        <v>0</v>
      </c>
      <c r="AR958" s="63"/>
      <c r="AS958" s="63"/>
      <c r="AT958" s="64"/>
      <c r="AU958" s="65"/>
      <c r="AV958" s="65"/>
      <c r="AW958" s="65"/>
      <c r="AX958" s="65"/>
      <c r="AY958" s="65"/>
      <c r="AZ958" s="65"/>
      <c r="BA958" s="65"/>
      <c r="BB958" s="65"/>
      <c r="BC958" s="65"/>
      <c r="BD958" s="65"/>
      <c r="BE958" s="65"/>
      <c r="BF958" s="65"/>
      <c r="BG958" s="65"/>
      <c r="BH958" s="65"/>
      <c r="BI958" s="65"/>
      <c r="BJ958" s="65"/>
      <c r="BK958" s="65"/>
      <c r="BL958" s="65"/>
      <c r="BM958" s="65"/>
      <c r="BN958" s="65"/>
      <c r="BO958" s="65"/>
      <c r="BP958" s="65"/>
      <c r="BQ958" s="65"/>
      <c r="BR958" s="65"/>
      <c r="BS958" s="65"/>
      <c r="BT958" s="65"/>
      <c r="BU958" s="65"/>
      <c r="BV958" s="65"/>
      <c r="BW958" s="65"/>
    </row>
    <row r="959" spans="15:75" x14ac:dyDescent="0.25">
      <c r="O959" s="70"/>
      <c r="P959" s="70"/>
      <c r="Q959" s="70"/>
      <c r="R959" s="70"/>
      <c r="S959" s="70"/>
      <c r="T959" s="70"/>
      <c r="U959" s="70"/>
      <c r="V959" s="71">
        <v>0</v>
      </c>
      <c r="W959" s="66"/>
      <c r="X959" s="66"/>
      <c r="Y959" s="35">
        <f>IF(T959=Pomocný_list!$B$4,((W959/0.75)+X959),(W959)+X959*0.75)</f>
        <v>0</v>
      </c>
      <c r="Z959" s="66"/>
      <c r="AA959" s="67"/>
      <c r="AB959" s="69"/>
      <c r="AC959" s="69"/>
      <c r="AD959" s="33" t="str">
        <f si="62" t="shared"/>
        <v>Splněna</v>
      </c>
      <c r="AE959" s="34">
        <f si="65" t="shared"/>
        <v>0</v>
      </c>
      <c r="AF959" s="34">
        <f si="63" t="shared"/>
        <v>0</v>
      </c>
      <c r="AG959" s="65"/>
      <c r="AH959" s="65"/>
      <c r="AI959" s="65"/>
      <c r="AJ959" s="65"/>
      <c r="AK959" s="65"/>
      <c r="AL959" s="65"/>
      <c r="AM959" s="65"/>
      <c r="AN959" s="65"/>
      <c r="AO959" s="65"/>
      <c r="AP959" s="37" t="b">
        <f>IF(AD959="Nesplněna","Nezpůsobilé výdaje",IFERROR(IF(T959=Pomocný_list!$B$2,AF959*Pomocný_list!$C$2,IF(T959=Pomocný_list!$B$3,AF959*Pomocný_list!$C$3,IF(T959=Pomocný_list!$B$4,AF959*Pomocný_list!$C$4,IF(T959=Pomocný_list!$B$5,AF959*Pomocný_list!$C$5,IF(T959=Pomocný_list!$B$6,AF959*Pomocný_list!$C$6,IF(T959=Pomocný_list!$B$7,AF959*Pomocný_list!$C$7,IF(T959=Pomocný_list!$B$8,AF959*Pomocný_list!$C$8))))))),"Chybné údaje"))</f>
        <v>0</v>
      </c>
      <c r="AQ959" s="45">
        <f si="64" t="shared"/>
        <v>0</v>
      </c>
      <c r="AR959" s="63"/>
      <c r="AS959" s="63"/>
      <c r="AT959" s="64"/>
      <c r="AU959" s="65"/>
      <c r="AV959" s="65"/>
      <c r="AW959" s="65"/>
      <c r="AX959" s="65"/>
      <c r="AY959" s="65"/>
      <c r="AZ959" s="65"/>
      <c r="BA959" s="65"/>
      <c r="BB959" s="65"/>
      <c r="BC959" s="65"/>
      <c r="BD959" s="65"/>
      <c r="BE959" s="65"/>
      <c r="BF959" s="65"/>
      <c r="BG959" s="65"/>
      <c r="BH959" s="65"/>
      <c r="BI959" s="65"/>
      <c r="BJ959" s="65"/>
      <c r="BK959" s="65"/>
      <c r="BL959" s="65"/>
      <c r="BM959" s="65"/>
      <c r="BN959" s="65"/>
      <c r="BO959" s="65"/>
      <c r="BP959" s="65"/>
      <c r="BQ959" s="65"/>
      <c r="BR959" s="65"/>
      <c r="BS959" s="65"/>
      <c r="BT959" s="65"/>
      <c r="BU959" s="65"/>
      <c r="BV959" s="65"/>
      <c r="BW959" s="65"/>
    </row>
    <row r="960" spans="15:75" x14ac:dyDescent="0.25">
      <c r="O960" s="70"/>
      <c r="P960" s="70"/>
      <c r="Q960" s="70"/>
      <c r="R960" s="70"/>
      <c r="S960" s="70"/>
      <c r="T960" s="70"/>
      <c r="U960" s="70"/>
      <c r="V960" s="71">
        <v>0</v>
      </c>
      <c r="W960" s="66"/>
      <c r="X960" s="66"/>
      <c r="Y960" s="35">
        <f>IF(T960=Pomocný_list!$B$4,((W960/0.75)+X960),(W960)+X960*0.75)</f>
        <v>0</v>
      </c>
      <c r="Z960" s="66"/>
      <c r="AA960" s="67"/>
      <c r="AB960" s="69"/>
      <c r="AC960" s="69"/>
      <c r="AD960" s="33" t="str">
        <f si="62" t="shared"/>
        <v>Splněna</v>
      </c>
      <c r="AE960" s="34">
        <f si="65" t="shared"/>
        <v>0</v>
      </c>
      <c r="AF960" s="34">
        <f si="63" t="shared"/>
        <v>0</v>
      </c>
      <c r="AG960" s="65"/>
      <c r="AH960" s="65"/>
      <c r="AI960" s="65"/>
      <c r="AJ960" s="65"/>
      <c r="AK960" s="65"/>
      <c r="AL960" s="65"/>
      <c r="AM960" s="65"/>
      <c r="AN960" s="65"/>
      <c r="AO960" s="65"/>
      <c r="AP960" s="37" t="b">
        <f>IF(AD960="Nesplněna","Nezpůsobilé výdaje",IFERROR(IF(T960=Pomocný_list!$B$2,AF960*Pomocný_list!$C$2,IF(T960=Pomocný_list!$B$3,AF960*Pomocný_list!$C$3,IF(T960=Pomocný_list!$B$4,AF960*Pomocný_list!$C$4,IF(T960=Pomocný_list!$B$5,AF960*Pomocný_list!$C$5,IF(T960=Pomocný_list!$B$6,AF960*Pomocný_list!$C$6,IF(T960=Pomocný_list!$B$7,AF960*Pomocný_list!$C$7,IF(T960=Pomocný_list!$B$8,AF960*Pomocný_list!$C$8))))))),"Chybné údaje"))</f>
        <v>0</v>
      </c>
      <c r="AQ960" s="45">
        <f si="64" t="shared"/>
        <v>0</v>
      </c>
      <c r="AR960" s="63"/>
      <c r="AS960" s="63"/>
      <c r="AT960" s="64"/>
      <c r="AU960" s="65"/>
      <c r="AV960" s="65"/>
      <c r="AW960" s="65"/>
      <c r="AX960" s="65"/>
      <c r="AY960" s="65"/>
      <c r="AZ960" s="65"/>
      <c r="BA960" s="65"/>
      <c r="BB960" s="65"/>
      <c r="BC960" s="65"/>
      <c r="BD960" s="65"/>
      <c r="BE960" s="65"/>
      <c r="BF960" s="65"/>
      <c r="BG960" s="65"/>
      <c r="BH960" s="65"/>
      <c r="BI960" s="65"/>
      <c r="BJ960" s="65"/>
      <c r="BK960" s="65"/>
      <c r="BL960" s="65"/>
      <c r="BM960" s="65"/>
      <c r="BN960" s="65"/>
      <c r="BO960" s="65"/>
      <c r="BP960" s="65"/>
      <c r="BQ960" s="65"/>
      <c r="BR960" s="65"/>
      <c r="BS960" s="65"/>
      <c r="BT960" s="65"/>
      <c r="BU960" s="65"/>
      <c r="BV960" s="65"/>
      <c r="BW960" s="65"/>
    </row>
    <row r="961" spans="15:75" x14ac:dyDescent="0.25">
      <c r="O961" s="70"/>
      <c r="P961" s="70"/>
      <c r="Q961" s="70"/>
      <c r="R961" s="70"/>
      <c r="S961" s="70"/>
      <c r="T961" s="70"/>
      <c r="U961" s="70"/>
      <c r="V961" s="71">
        <v>0</v>
      </c>
      <c r="W961" s="66"/>
      <c r="X961" s="66"/>
      <c r="Y961" s="35">
        <f>IF(T961=Pomocný_list!$B$4,((W961/0.75)+X961),(W961)+X961*0.75)</f>
        <v>0</v>
      </c>
      <c r="Z961" s="66"/>
      <c r="AA961" s="67"/>
      <c r="AB961" s="69"/>
      <c r="AC961" s="69"/>
      <c r="AD961" s="33" t="str">
        <f si="62" t="shared"/>
        <v>Splněna</v>
      </c>
      <c r="AE961" s="34">
        <f si="65" t="shared"/>
        <v>0</v>
      </c>
      <c r="AF961" s="34">
        <f si="63" t="shared"/>
        <v>0</v>
      </c>
      <c r="AG961" s="65"/>
      <c r="AH961" s="65"/>
      <c r="AI961" s="65"/>
      <c r="AJ961" s="65"/>
      <c r="AK961" s="65"/>
      <c r="AL961" s="65"/>
      <c r="AM961" s="65"/>
      <c r="AN961" s="65"/>
      <c r="AO961" s="65"/>
      <c r="AP961" s="37" t="b">
        <f>IF(AD961="Nesplněna","Nezpůsobilé výdaje",IFERROR(IF(T961=Pomocný_list!$B$2,AF961*Pomocný_list!$C$2,IF(T961=Pomocný_list!$B$3,AF961*Pomocný_list!$C$3,IF(T961=Pomocný_list!$B$4,AF961*Pomocný_list!$C$4,IF(T961=Pomocný_list!$B$5,AF961*Pomocný_list!$C$5,IF(T961=Pomocný_list!$B$6,AF961*Pomocný_list!$C$6,IF(T961=Pomocný_list!$B$7,AF961*Pomocný_list!$C$7,IF(T961=Pomocný_list!$B$8,AF961*Pomocný_list!$C$8))))))),"Chybné údaje"))</f>
        <v>0</v>
      </c>
      <c r="AQ961" s="45">
        <f si="64" t="shared"/>
        <v>0</v>
      </c>
      <c r="AR961" s="63"/>
      <c r="AS961" s="63"/>
      <c r="AT961" s="64"/>
      <c r="AU961" s="65"/>
      <c r="AV961" s="65"/>
      <c r="AW961" s="65"/>
      <c r="AX961" s="65"/>
      <c r="AY961" s="65"/>
      <c r="AZ961" s="65"/>
      <c r="BA961" s="65"/>
      <c r="BB961" s="65"/>
      <c r="BC961" s="65"/>
      <c r="BD961" s="65"/>
      <c r="BE961" s="65"/>
      <c r="BF961" s="65"/>
      <c r="BG961" s="65"/>
      <c r="BH961" s="65"/>
      <c r="BI961" s="65"/>
      <c r="BJ961" s="65"/>
      <c r="BK961" s="65"/>
      <c r="BL961" s="65"/>
      <c r="BM961" s="65"/>
      <c r="BN961" s="65"/>
      <c r="BO961" s="65"/>
      <c r="BP961" s="65"/>
      <c r="BQ961" s="65"/>
      <c r="BR961" s="65"/>
      <c r="BS961" s="65"/>
      <c r="BT961" s="65"/>
      <c r="BU961" s="65"/>
      <c r="BV961" s="65"/>
      <c r="BW961" s="65"/>
    </row>
    <row r="962" spans="15:75" x14ac:dyDescent="0.25">
      <c r="O962" s="70"/>
      <c r="P962" s="70"/>
      <c r="Q962" s="70"/>
      <c r="R962" s="70"/>
      <c r="S962" s="70"/>
      <c r="T962" s="70"/>
      <c r="U962" s="70"/>
      <c r="V962" s="71">
        <v>0</v>
      </c>
      <c r="W962" s="66"/>
      <c r="X962" s="66"/>
      <c r="Y962" s="35">
        <f>IF(T962=Pomocný_list!$B$4,((W962/0.75)+X962),(W962)+X962*0.75)</f>
        <v>0</v>
      </c>
      <c r="Z962" s="66"/>
      <c r="AA962" s="67"/>
      <c r="AB962" s="69"/>
      <c r="AC962" s="69"/>
      <c r="AD962" s="33" t="str">
        <f si="62" t="shared"/>
        <v>Splněna</v>
      </c>
      <c r="AE962" s="34">
        <f si="65" t="shared"/>
        <v>0</v>
      </c>
      <c r="AF962" s="34">
        <f si="63" t="shared"/>
        <v>0</v>
      </c>
      <c r="AG962" s="65"/>
      <c r="AH962" s="65"/>
      <c r="AI962" s="65"/>
      <c r="AJ962" s="65"/>
      <c r="AK962" s="65"/>
      <c r="AL962" s="65"/>
      <c r="AM962" s="65"/>
      <c r="AN962" s="65"/>
      <c r="AO962" s="65"/>
      <c r="AP962" s="37" t="b">
        <f>IF(AD962="Nesplněna","Nezpůsobilé výdaje",IFERROR(IF(T962=Pomocný_list!$B$2,AF962*Pomocný_list!$C$2,IF(T962=Pomocný_list!$B$3,AF962*Pomocný_list!$C$3,IF(T962=Pomocný_list!$B$4,AF962*Pomocný_list!$C$4,IF(T962=Pomocný_list!$B$5,AF962*Pomocný_list!$C$5,IF(T962=Pomocný_list!$B$6,AF962*Pomocný_list!$C$6,IF(T962=Pomocný_list!$B$7,AF962*Pomocný_list!$C$7,IF(T962=Pomocný_list!$B$8,AF962*Pomocný_list!$C$8))))))),"Chybné údaje"))</f>
        <v>0</v>
      </c>
      <c r="AQ962" s="45">
        <f si="64" t="shared"/>
        <v>0</v>
      </c>
      <c r="AR962" s="63"/>
      <c r="AS962" s="63"/>
      <c r="AT962" s="64"/>
      <c r="AU962" s="65"/>
      <c r="AV962" s="65"/>
      <c r="AW962" s="65"/>
      <c r="AX962" s="65"/>
      <c r="AY962" s="65"/>
      <c r="AZ962" s="65"/>
      <c r="BA962" s="65"/>
      <c r="BB962" s="65"/>
      <c r="BC962" s="65"/>
      <c r="BD962" s="65"/>
      <c r="BE962" s="65"/>
      <c r="BF962" s="65"/>
      <c r="BG962" s="65"/>
      <c r="BH962" s="65"/>
      <c r="BI962" s="65"/>
      <c r="BJ962" s="65"/>
      <c r="BK962" s="65"/>
      <c r="BL962" s="65"/>
      <c r="BM962" s="65"/>
      <c r="BN962" s="65"/>
      <c r="BO962" s="65"/>
      <c r="BP962" s="65"/>
      <c r="BQ962" s="65"/>
      <c r="BR962" s="65"/>
      <c r="BS962" s="65"/>
      <c r="BT962" s="65"/>
      <c r="BU962" s="65"/>
      <c r="BV962" s="65"/>
      <c r="BW962" s="65"/>
    </row>
    <row r="963" spans="15:75" x14ac:dyDescent="0.25">
      <c r="O963" s="70"/>
      <c r="P963" s="70"/>
      <c r="Q963" s="70"/>
      <c r="R963" s="70"/>
      <c r="S963" s="70"/>
      <c r="T963" s="70"/>
      <c r="U963" s="70"/>
      <c r="V963" s="71">
        <v>0</v>
      </c>
      <c r="W963" s="66"/>
      <c r="X963" s="66"/>
      <c r="Y963" s="35">
        <f>IF(T963=Pomocný_list!$B$4,((W963/0.75)+X963),(W963)+X963*0.75)</f>
        <v>0</v>
      </c>
      <c r="Z963" s="66"/>
      <c r="AA963" s="67"/>
      <c r="AB963" s="69"/>
      <c r="AC963" s="69"/>
      <c r="AD963" s="33" t="str">
        <f si="62" t="shared"/>
        <v>Splněna</v>
      </c>
      <c r="AE963" s="34">
        <f si="65" t="shared"/>
        <v>0</v>
      </c>
      <c r="AF963" s="34">
        <f si="63" t="shared"/>
        <v>0</v>
      </c>
      <c r="AG963" s="65"/>
      <c r="AH963" s="65"/>
      <c r="AI963" s="65"/>
      <c r="AJ963" s="65"/>
      <c r="AK963" s="65"/>
      <c r="AL963" s="65"/>
      <c r="AM963" s="65"/>
      <c r="AN963" s="65"/>
      <c r="AO963" s="65"/>
      <c r="AP963" s="37" t="b">
        <f>IF(AD963="Nesplněna","Nezpůsobilé výdaje",IFERROR(IF(T963=Pomocný_list!$B$2,AF963*Pomocný_list!$C$2,IF(T963=Pomocný_list!$B$3,AF963*Pomocný_list!$C$3,IF(T963=Pomocný_list!$B$4,AF963*Pomocný_list!$C$4,IF(T963=Pomocný_list!$B$5,AF963*Pomocný_list!$C$5,IF(T963=Pomocný_list!$B$6,AF963*Pomocný_list!$C$6,IF(T963=Pomocný_list!$B$7,AF963*Pomocný_list!$C$7,IF(T963=Pomocný_list!$B$8,AF963*Pomocný_list!$C$8))))))),"Chybné údaje"))</f>
        <v>0</v>
      </c>
      <c r="AQ963" s="45">
        <f si="64" t="shared"/>
        <v>0</v>
      </c>
      <c r="AR963" s="63"/>
      <c r="AS963" s="63"/>
      <c r="AT963" s="64"/>
      <c r="AU963" s="65"/>
      <c r="AV963" s="65"/>
      <c r="AW963" s="65"/>
      <c r="AX963" s="65"/>
      <c r="AY963" s="65"/>
      <c r="AZ963" s="65"/>
      <c r="BA963" s="65"/>
      <c r="BB963" s="65"/>
      <c r="BC963" s="65"/>
      <c r="BD963" s="65"/>
      <c r="BE963" s="65"/>
      <c r="BF963" s="65"/>
      <c r="BG963" s="65"/>
      <c r="BH963" s="65"/>
      <c r="BI963" s="65"/>
      <c r="BJ963" s="65"/>
      <c r="BK963" s="65"/>
      <c r="BL963" s="65"/>
      <c r="BM963" s="65"/>
      <c r="BN963" s="65"/>
      <c r="BO963" s="65"/>
      <c r="BP963" s="65"/>
      <c r="BQ963" s="65"/>
      <c r="BR963" s="65"/>
      <c r="BS963" s="65"/>
      <c r="BT963" s="65"/>
      <c r="BU963" s="65"/>
      <c r="BV963" s="65"/>
      <c r="BW963" s="65"/>
    </row>
    <row r="964" spans="15:75" x14ac:dyDescent="0.25">
      <c r="O964" s="70"/>
      <c r="P964" s="70"/>
      <c r="Q964" s="70"/>
      <c r="R964" s="70"/>
      <c r="S964" s="70"/>
      <c r="T964" s="70"/>
      <c r="U964" s="70"/>
      <c r="V964" s="71">
        <v>0</v>
      </c>
      <c r="W964" s="66"/>
      <c r="X964" s="66"/>
      <c r="Y964" s="35">
        <f>IF(T964=Pomocný_list!$B$4,((W964/0.75)+X964),(W964)+X964*0.75)</f>
        <v>0</v>
      </c>
      <c r="Z964" s="66"/>
      <c r="AA964" s="67"/>
      <c r="AB964" s="69"/>
      <c r="AC964" s="69"/>
      <c r="AD964" s="33" t="str">
        <f si="62" t="shared"/>
        <v>Splněna</v>
      </c>
      <c r="AE964" s="34">
        <f si="65" t="shared"/>
        <v>0</v>
      </c>
      <c r="AF964" s="34">
        <f si="63" t="shared"/>
        <v>0</v>
      </c>
      <c r="AG964" s="65"/>
      <c r="AH964" s="65"/>
      <c r="AI964" s="65"/>
      <c r="AJ964" s="65"/>
      <c r="AK964" s="65"/>
      <c r="AL964" s="65"/>
      <c r="AM964" s="65"/>
      <c r="AN964" s="65"/>
      <c r="AO964" s="65"/>
      <c r="AP964" s="37" t="b">
        <f>IF(AD964="Nesplněna","Nezpůsobilé výdaje",IFERROR(IF(T964=Pomocný_list!$B$2,AF964*Pomocný_list!$C$2,IF(T964=Pomocný_list!$B$3,AF964*Pomocný_list!$C$3,IF(T964=Pomocný_list!$B$4,AF964*Pomocný_list!$C$4,IF(T964=Pomocný_list!$B$5,AF964*Pomocný_list!$C$5,IF(T964=Pomocný_list!$B$6,AF964*Pomocný_list!$C$6,IF(T964=Pomocný_list!$B$7,AF964*Pomocný_list!$C$7,IF(T964=Pomocný_list!$B$8,AF964*Pomocný_list!$C$8))))))),"Chybné údaje"))</f>
        <v>0</v>
      </c>
      <c r="AQ964" s="45">
        <f si="64" t="shared"/>
        <v>0</v>
      </c>
      <c r="AR964" s="63"/>
      <c r="AS964" s="63"/>
      <c r="AT964" s="64"/>
      <c r="AU964" s="65"/>
      <c r="AV964" s="65"/>
      <c r="AW964" s="65"/>
      <c r="AX964" s="65"/>
      <c r="AY964" s="65"/>
      <c r="AZ964" s="65"/>
      <c r="BA964" s="65"/>
      <c r="BB964" s="65"/>
      <c r="BC964" s="65"/>
      <c r="BD964" s="65"/>
      <c r="BE964" s="65"/>
      <c r="BF964" s="65"/>
      <c r="BG964" s="65"/>
      <c r="BH964" s="65"/>
      <c r="BI964" s="65"/>
      <c r="BJ964" s="65"/>
      <c r="BK964" s="65"/>
      <c r="BL964" s="65"/>
      <c r="BM964" s="65"/>
      <c r="BN964" s="65"/>
      <c r="BO964" s="65"/>
      <c r="BP964" s="65"/>
      <c r="BQ964" s="65"/>
      <c r="BR964" s="65"/>
      <c r="BS964" s="65"/>
      <c r="BT964" s="65"/>
      <c r="BU964" s="65"/>
      <c r="BV964" s="65"/>
      <c r="BW964" s="65"/>
    </row>
    <row r="965" spans="15:75" x14ac:dyDescent="0.25">
      <c r="O965" s="70"/>
      <c r="P965" s="70"/>
      <c r="Q965" s="70"/>
      <c r="R965" s="70"/>
      <c r="S965" s="70"/>
      <c r="T965" s="70"/>
      <c r="U965" s="70"/>
      <c r="V965" s="71">
        <v>0</v>
      </c>
      <c r="W965" s="66"/>
      <c r="X965" s="66"/>
      <c r="Y965" s="35">
        <f>IF(T965=Pomocný_list!$B$4,((W965/0.75)+X965),(W965)+X965*0.75)</f>
        <v>0</v>
      </c>
      <c r="Z965" s="66"/>
      <c r="AA965" s="67"/>
      <c r="AB965" s="69"/>
      <c r="AC965" s="69"/>
      <c r="AD965" s="33" t="str">
        <f si="62" t="shared"/>
        <v>Splněna</v>
      </c>
      <c r="AE965" s="34">
        <f si="65" t="shared"/>
        <v>0</v>
      </c>
      <c r="AF965" s="34">
        <f si="63" t="shared"/>
        <v>0</v>
      </c>
      <c r="AG965" s="65"/>
      <c r="AH965" s="65"/>
      <c r="AI965" s="65"/>
      <c r="AJ965" s="65"/>
      <c r="AK965" s="65"/>
      <c r="AL965" s="65"/>
      <c r="AM965" s="65"/>
      <c r="AN965" s="65"/>
      <c r="AO965" s="65"/>
      <c r="AP965" s="37" t="b">
        <f>IF(AD965="Nesplněna","Nezpůsobilé výdaje",IFERROR(IF(T965=Pomocný_list!$B$2,AF965*Pomocný_list!$C$2,IF(T965=Pomocný_list!$B$3,AF965*Pomocný_list!$C$3,IF(T965=Pomocný_list!$B$4,AF965*Pomocný_list!$C$4,IF(T965=Pomocný_list!$B$5,AF965*Pomocný_list!$C$5,IF(T965=Pomocný_list!$B$6,AF965*Pomocný_list!$C$6,IF(T965=Pomocný_list!$B$7,AF965*Pomocný_list!$C$7,IF(T965=Pomocný_list!$B$8,AF965*Pomocný_list!$C$8))))))),"Chybné údaje"))</f>
        <v>0</v>
      </c>
      <c r="AQ965" s="45">
        <f si="64" t="shared"/>
        <v>0</v>
      </c>
      <c r="AR965" s="63"/>
      <c r="AS965" s="63"/>
      <c r="AT965" s="64"/>
      <c r="AU965" s="65"/>
      <c r="AV965" s="65"/>
      <c r="AW965" s="65"/>
      <c r="AX965" s="65"/>
      <c r="AY965" s="65"/>
      <c r="AZ965" s="65"/>
      <c r="BA965" s="65"/>
      <c r="BB965" s="65"/>
      <c r="BC965" s="65"/>
      <c r="BD965" s="65"/>
      <c r="BE965" s="65"/>
      <c r="BF965" s="65"/>
      <c r="BG965" s="65"/>
      <c r="BH965" s="65"/>
      <c r="BI965" s="65"/>
      <c r="BJ965" s="65"/>
      <c r="BK965" s="65"/>
      <c r="BL965" s="65"/>
      <c r="BM965" s="65"/>
      <c r="BN965" s="65"/>
      <c r="BO965" s="65"/>
      <c r="BP965" s="65"/>
      <c r="BQ965" s="65"/>
      <c r="BR965" s="65"/>
      <c r="BS965" s="65"/>
      <c r="BT965" s="65"/>
      <c r="BU965" s="65"/>
      <c r="BV965" s="65"/>
      <c r="BW965" s="65"/>
    </row>
    <row r="966" spans="15:75" x14ac:dyDescent="0.25">
      <c r="O966" s="70"/>
      <c r="P966" s="70"/>
      <c r="Q966" s="70"/>
      <c r="R966" s="70"/>
      <c r="S966" s="70"/>
      <c r="T966" s="70"/>
      <c r="U966" s="70"/>
      <c r="V966" s="71">
        <v>0</v>
      </c>
      <c r="W966" s="66"/>
      <c r="X966" s="66"/>
      <c r="Y966" s="35">
        <f>IF(T966=Pomocný_list!$B$4,((W966/0.75)+X966),(W966)+X966*0.75)</f>
        <v>0</v>
      </c>
      <c r="Z966" s="66"/>
      <c r="AA966" s="67"/>
      <c r="AB966" s="69"/>
      <c r="AC966" s="69"/>
      <c r="AD966" s="33" t="str">
        <f si="62" t="shared"/>
        <v>Splněna</v>
      </c>
      <c r="AE966" s="34">
        <f si="65" t="shared"/>
        <v>0</v>
      </c>
      <c r="AF966" s="34">
        <f si="63" t="shared"/>
        <v>0</v>
      </c>
      <c r="AG966" s="65"/>
      <c r="AH966" s="65"/>
      <c r="AI966" s="65"/>
      <c r="AJ966" s="65"/>
      <c r="AK966" s="65"/>
      <c r="AL966" s="65"/>
      <c r="AM966" s="65"/>
      <c r="AN966" s="65"/>
      <c r="AO966" s="65"/>
      <c r="AP966" s="37" t="b">
        <f>IF(AD966="Nesplněna","Nezpůsobilé výdaje",IFERROR(IF(T966=Pomocný_list!$B$2,AF966*Pomocný_list!$C$2,IF(T966=Pomocný_list!$B$3,AF966*Pomocný_list!$C$3,IF(T966=Pomocný_list!$B$4,AF966*Pomocný_list!$C$4,IF(T966=Pomocný_list!$B$5,AF966*Pomocný_list!$C$5,IF(T966=Pomocný_list!$B$6,AF966*Pomocný_list!$C$6,IF(T966=Pomocný_list!$B$7,AF966*Pomocný_list!$C$7,IF(T966=Pomocný_list!$B$8,AF966*Pomocný_list!$C$8))))))),"Chybné údaje"))</f>
        <v>0</v>
      </c>
      <c r="AQ966" s="45">
        <f si="64" t="shared"/>
        <v>0</v>
      </c>
      <c r="AR966" s="63"/>
      <c r="AS966" s="63"/>
      <c r="AT966" s="64"/>
      <c r="AU966" s="65"/>
      <c r="AV966" s="65"/>
      <c r="AW966" s="65"/>
      <c r="AX966" s="65"/>
      <c r="AY966" s="65"/>
      <c r="AZ966" s="65"/>
      <c r="BA966" s="65"/>
      <c r="BB966" s="65"/>
      <c r="BC966" s="65"/>
      <c r="BD966" s="65"/>
      <c r="BE966" s="65"/>
      <c r="BF966" s="65"/>
      <c r="BG966" s="65"/>
      <c r="BH966" s="65"/>
      <c r="BI966" s="65"/>
      <c r="BJ966" s="65"/>
      <c r="BK966" s="65"/>
      <c r="BL966" s="65"/>
      <c r="BM966" s="65"/>
      <c r="BN966" s="65"/>
      <c r="BO966" s="65"/>
      <c r="BP966" s="65"/>
      <c r="BQ966" s="65"/>
      <c r="BR966" s="65"/>
      <c r="BS966" s="65"/>
      <c r="BT966" s="65"/>
      <c r="BU966" s="65"/>
      <c r="BV966" s="65"/>
      <c r="BW966" s="65"/>
    </row>
    <row r="967" spans="15:75" x14ac:dyDescent="0.25">
      <c r="O967" s="70"/>
      <c r="P967" s="70"/>
      <c r="Q967" s="70"/>
      <c r="R967" s="70"/>
      <c r="S967" s="70"/>
      <c r="T967" s="70"/>
      <c r="U967" s="70"/>
      <c r="V967" s="71">
        <v>0</v>
      </c>
      <c r="W967" s="66"/>
      <c r="X967" s="66"/>
      <c r="Y967" s="35">
        <f>IF(T967=Pomocný_list!$B$4,((W967/0.75)+X967),(W967)+X967*0.75)</f>
        <v>0</v>
      </c>
      <c r="Z967" s="66"/>
      <c r="AA967" s="67"/>
      <c r="AB967" s="69"/>
      <c r="AC967" s="69"/>
      <c r="AD967" s="33" t="str">
        <f si="62" t="shared"/>
        <v>Splněna</v>
      </c>
      <c r="AE967" s="34">
        <f si="65" t="shared"/>
        <v>0</v>
      </c>
      <c r="AF967" s="34">
        <f si="63" t="shared"/>
        <v>0</v>
      </c>
      <c r="AG967" s="65"/>
      <c r="AH967" s="65"/>
      <c r="AI967" s="65"/>
      <c r="AJ967" s="65"/>
      <c r="AK967" s="65"/>
      <c r="AL967" s="65"/>
      <c r="AM967" s="65"/>
      <c r="AN967" s="65"/>
      <c r="AO967" s="65"/>
      <c r="AP967" s="37" t="b">
        <f>IF(AD967="Nesplněna","Nezpůsobilé výdaje",IFERROR(IF(T967=Pomocný_list!$B$2,AF967*Pomocný_list!$C$2,IF(T967=Pomocný_list!$B$3,AF967*Pomocný_list!$C$3,IF(T967=Pomocný_list!$B$4,AF967*Pomocný_list!$C$4,IF(T967=Pomocný_list!$B$5,AF967*Pomocný_list!$C$5,IF(T967=Pomocný_list!$B$6,AF967*Pomocný_list!$C$6,IF(T967=Pomocný_list!$B$7,AF967*Pomocný_list!$C$7,IF(T967=Pomocný_list!$B$8,AF967*Pomocný_list!$C$8))))))),"Chybné údaje"))</f>
        <v>0</v>
      </c>
      <c r="AQ967" s="45">
        <f si="64" t="shared"/>
        <v>0</v>
      </c>
      <c r="AR967" s="63"/>
      <c r="AS967" s="63"/>
      <c r="AT967" s="64"/>
      <c r="AU967" s="65"/>
      <c r="AV967" s="65"/>
      <c r="AW967" s="65"/>
      <c r="AX967" s="65"/>
      <c r="AY967" s="65"/>
      <c r="AZ967" s="65"/>
      <c r="BA967" s="65"/>
      <c r="BB967" s="65"/>
      <c r="BC967" s="65"/>
      <c r="BD967" s="65"/>
      <c r="BE967" s="65"/>
      <c r="BF967" s="65"/>
      <c r="BG967" s="65"/>
      <c r="BH967" s="65"/>
      <c r="BI967" s="65"/>
      <c r="BJ967" s="65"/>
      <c r="BK967" s="65"/>
      <c r="BL967" s="65"/>
      <c r="BM967" s="65"/>
      <c r="BN967" s="65"/>
      <c r="BO967" s="65"/>
      <c r="BP967" s="65"/>
      <c r="BQ967" s="65"/>
      <c r="BR967" s="65"/>
      <c r="BS967" s="65"/>
      <c r="BT967" s="65"/>
      <c r="BU967" s="65"/>
      <c r="BV967" s="65"/>
      <c r="BW967" s="65"/>
    </row>
    <row r="968" spans="15:75" x14ac:dyDescent="0.25">
      <c r="O968" s="70"/>
      <c r="P968" s="70"/>
      <c r="Q968" s="70"/>
      <c r="R968" s="70"/>
      <c r="S968" s="70"/>
      <c r="T968" s="70"/>
      <c r="U968" s="70"/>
      <c r="V968" s="71">
        <v>0</v>
      </c>
      <c r="W968" s="66"/>
      <c r="X968" s="66"/>
      <c r="Y968" s="35">
        <f>IF(T968=Pomocný_list!$B$4,((W968/0.75)+X968),(W968)+X968*0.75)</f>
        <v>0</v>
      </c>
      <c r="Z968" s="66"/>
      <c r="AA968" s="67"/>
      <c r="AB968" s="69"/>
      <c r="AC968" s="69"/>
      <c r="AD968" s="33" t="str">
        <f si="62" t="shared"/>
        <v>Splněna</v>
      </c>
      <c r="AE968" s="34">
        <f si="65" t="shared"/>
        <v>0</v>
      </c>
      <c r="AF968" s="34">
        <f si="63" t="shared"/>
        <v>0</v>
      </c>
      <c r="AG968" s="65"/>
      <c r="AH968" s="65"/>
      <c r="AI968" s="65"/>
      <c r="AJ968" s="65"/>
      <c r="AK968" s="65"/>
      <c r="AL968" s="65"/>
      <c r="AM968" s="65"/>
      <c r="AN968" s="65"/>
      <c r="AO968" s="65"/>
      <c r="AP968" s="37" t="b">
        <f>IF(AD968="Nesplněna","Nezpůsobilé výdaje",IFERROR(IF(T968=Pomocný_list!$B$2,AF968*Pomocný_list!$C$2,IF(T968=Pomocný_list!$B$3,AF968*Pomocný_list!$C$3,IF(T968=Pomocný_list!$B$4,AF968*Pomocný_list!$C$4,IF(T968=Pomocný_list!$B$5,AF968*Pomocný_list!$C$5,IF(T968=Pomocný_list!$B$6,AF968*Pomocný_list!$C$6,IF(T968=Pomocný_list!$B$7,AF968*Pomocný_list!$C$7,IF(T968=Pomocný_list!$B$8,AF968*Pomocný_list!$C$8))))))),"Chybné údaje"))</f>
        <v>0</v>
      </c>
      <c r="AQ968" s="45">
        <f si="64" t="shared"/>
        <v>0</v>
      </c>
      <c r="AR968" s="63"/>
      <c r="AS968" s="63"/>
      <c r="AT968" s="64"/>
      <c r="AU968" s="65"/>
      <c r="AV968" s="65"/>
      <c r="AW968" s="65"/>
      <c r="AX968" s="65"/>
      <c r="AY968" s="65"/>
      <c r="AZ968" s="65"/>
      <c r="BA968" s="65"/>
      <c r="BB968" s="65"/>
      <c r="BC968" s="65"/>
      <c r="BD968" s="65"/>
      <c r="BE968" s="65"/>
      <c r="BF968" s="65"/>
      <c r="BG968" s="65"/>
      <c r="BH968" s="65"/>
      <c r="BI968" s="65"/>
      <c r="BJ968" s="65"/>
      <c r="BK968" s="65"/>
      <c r="BL968" s="65"/>
      <c r="BM968" s="65"/>
      <c r="BN968" s="65"/>
      <c r="BO968" s="65"/>
      <c r="BP968" s="65"/>
      <c r="BQ968" s="65"/>
      <c r="BR968" s="65"/>
      <c r="BS968" s="65"/>
      <c r="BT968" s="65"/>
      <c r="BU968" s="65"/>
      <c r="BV968" s="65"/>
      <c r="BW968" s="65"/>
    </row>
    <row r="969" spans="15:75" x14ac:dyDescent="0.25">
      <c r="O969" s="70"/>
      <c r="P969" s="70"/>
      <c r="Q969" s="70"/>
      <c r="R969" s="70"/>
      <c r="S969" s="70"/>
      <c r="T969" s="70"/>
      <c r="U969" s="70"/>
      <c r="V969" s="71">
        <v>0</v>
      </c>
      <c r="W969" s="66"/>
      <c r="X969" s="66"/>
      <c r="Y969" s="35">
        <f>IF(T969=Pomocný_list!$B$4,((W969/0.75)+X969),(W969)+X969*0.75)</f>
        <v>0</v>
      </c>
      <c r="Z969" s="66"/>
      <c r="AA969" s="67"/>
      <c r="AB969" s="69"/>
      <c r="AC969" s="69"/>
      <c r="AD969" s="33" t="str">
        <f si="62" t="shared"/>
        <v>Splněna</v>
      </c>
      <c r="AE969" s="34">
        <f si="65" t="shared"/>
        <v>0</v>
      </c>
      <c r="AF969" s="34">
        <f si="63" t="shared"/>
        <v>0</v>
      </c>
      <c r="AG969" s="65"/>
      <c r="AH969" s="65"/>
      <c r="AI969" s="65"/>
      <c r="AJ969" s="65"/>
      <c r="AK969" s="65"/>
      <c r="AL969" s="65"/>
      <c r="AM969" s="65"/>
      <c r="AN969" s="65"/>
      <c r="AO969" s="65"/>
      <c r="AP969" s="37" t="b">
        <f>IF(AD969="Nesplněna","Nezpůsobilé výdaje",IFERROR(IF(T969=Pomocný_list!$B$2,AF969*Pomocný_list!$C$2,IF(T969=Pomocný_list!$B$3,AF969*Pomocný_list!$C$3,IF(T969=Pomocný_list!$B$4,AF969*Pomocný_list!$C$4,IF(T969=Pomocný_list!$B$5,AF969*Pomocný_list!$C$5,IF(T969=Pomocný_list!$B$6,AF969*Pomocný_list!$C$6,IF(T969=Pomocný_list!$B$7,AF969*Pomocný_list!$C$7,IF(T969=Pomocný_list!$B$8,AF969*Pomocný_list!$C$8))))))),"Chybné údaje"))</f>
        <v>0</v>
      </c>
      <c r="AQ969" s="45">
        <f si="64" t="shared"/>
        <v>0</v>
      </c>
      <c r="AR969" s="63"/>
      <c r="AS969" s="63"/>
      <c r="AT969" s="64"/>
      <c r="AU969" s="65"/>
      <c r="AV969" s="65"/>
      <c r="AW969" s="65"/>
      <c r="AX969" s="65"/>
      <c r="AY969" s="65"/>
      <c r="AZ969" s="65"/>
      <c r="BA969" s="65"/>
      <c r="BB969" s="65"/>
      <c r="BC969" s="65"/>
      <c r="BD969" s="65"/>
      <c r="BE969" s="65"/>
      <c r="BF969" s="65"/>
      <c r="BG969" s="65"/>
      <c r="BH969" s="65"/>
      <c r="BI969" s="65"/>
      <c r="BJ969" s="65"/>
      <c r="BK969" s="65"/>
      <c r="BL969" s="65"/>
      <c r="BM969" s="65"/>
      <c r="BN969" s="65"/>
      <c r="BO969" s="65"/>
      <c r="BP969" s="65"/>
      <c r="BQ969" s="65"/>
      <c r="BR969" s="65"/>
      <c r="BS969" s="65"/>
      <c r="BT969" s="65"/>
      <c r="BU969" s="65"/>
      <c r="BV969" s="65"/>
      <c r="BW969" s="65"/>
    </row>
    <row r="970" spans="15:75" x14ac:dyDescent="0.25">
      <c r="O970" s="70"/>
      <c r="P970" s="70"/>
      <c r="Q970" s="70"/>
      <c r="R970" s="70"/>
      <c r="S970" s="70"/>
      <c r="T970" s="70"/>
      <c r="U970" s="70"/>
      <c r="V970" s="71">
        <v>0</v>
      </c>
      <c r="W970" s="66"/>
      <c r="X970" s="66"/>
      <c r="Y970" s="35">
        <f>IF(T970=Pomocný_list!$B$4,((W970/0.75)+X970),(W970)+X970*0.75)</f>
        <v>0</v>
      </c>
      <c r="Z970" s="66"/>
      <c r="AA970" s="67"/>
      <c r="AB970" s="69"/>
      <c r="AC970" s="69"/>
      <c r="AD970" s="33" t="str">
        <f si="62" t="shared"/>
        <v>Splněna</v>
      </c>
      <c r="AE970" s="34">
        <f si="65" t="shared"/>
        <v>0</v>
      </c>
      <c r="AF970" s="34">
        <f si="63" t="shared"/>
        <v>0</v>
      </c>
      <c r="AG970" s="65"/>
      <c r="AH970" s="65"/>
      <c r="AI970" s="65"/>
      <c r="AJ970" s="65"/>
      <c r="AK970" s="65"/>
      <c r="AL970" s="65"/>
      <c r="AM970" s="65"/>
      <c r="AN970" s="65"/>
      <c r="AO970" s="65"/>
      <c r="AP970" s="37" t="b">
        <f>IF(AD970="Nesplněna","Nezpůsobilé výdaje",IFERROR(IF(T970=Pomocný_list!$B$2,AF970*Pomocný_list!$C$2,IF(T970=Pomocný_list!$B$3,AF970*Pomocný_list!$C$3,IF(T970=Pomocný_list!$B$4,AF970*Pomocný_list!$C$4,IF(T970=Pomocný_list!$B$5,AF970*Pomocný_list!$C$5,IF(T970=Pomocný_list!$B$6,AF970*Pomocný_list!$C$6,IF(T970=Pomocný_list!$B$7,AF970*Pomocný_list!$C$7,IF(T970=Pomocný_list!$B$8,AF970*Pomocný_list!$C$8))))))),"Chybné údaje"))</f>
        <v>0</v>
      </c>
      <c r="AQ970" s="45">
        <f si="64" t="shared"/>
        <v>0</v>
      </c>
      <c r="AR970" s="63"/>
      <c r="AS970" s="63"/>
      <c r="AT970" s="64"/>
      <c r="AU970" s="65"/>
      <c r="AV970" s="65"/>
      <c r="AW970" s="65"/>
      <c r="AX970" s="65"/>
      <c r="AY970" s="65"/>
      <c r="AZ970" s="65"/>
      <c r="BA970" s="65"/>
      <c r="BB970" s="65"/>
      <c r="BC970" s="65"/>
      <c r="BD970" s="65"/>
      <c r="BE970" s="65"/>
      <c r="BF970" s="65"/>
      <c r="BG970" s="65"/>
      <c r="BH970" s="65"/>
      <c r="BI970" s="65"/>
      <c r="BJ970" s="65"/>
      <c r="BK970" s="65"/>
      <c r="BL970" s="65"/>
      <c r="BM970" s="65"/>
      <c r="BN970" s="65"/>
      <c r="BO970" s="65"/>
      <c r="BP970" s="65"/>
      <c r="BQ970" s="65"/>
      <c r="BR970" s="65"/>
      <c r="BS970" s="65"/>
      <c r="BT970" s="65"/>
      <c r="BU970" s="65"/>
      <c r="BV970" s="65"/>
      <c r="BW970" s="65"/>
    </row>
    <row r="971" spans="15:75" x14ac:dyDescent="0.25">
      <c r="O971" s="70"/>
      <c r="P971" s="70"/>
      <c r="Q971" s="70"/>
      <c r="R971" s="70"/>
      <c r="S971" s="70"/>
      <c r="T971" s="70"/>
      <c r="U971" s="70"/>
      <c r="V971" s="71">
        <v>0</v>
      </c>
      <c r="W971" s="66"/>
      <c r="X971" s="66"/>
      <c r="Y971" s="35">
        <f>IF(T971=Pomocný_list!$B$4,((W971/0.75)+X971),(W971)+X971*0.75)</f>
        <v>0</v>
      </c>
      <c r="Z971" s="66"/>
      <c r="AA971" s="67"/>
      <c r="AB971" s="69"/>
      <c r="AC971" s="69"/>
      <c r="AD971" s="33" t="str">
        <f si="62" t="shared"/>
        <v>Splněna</v>
      </c>
      <c r="AE971" s="34">
        <f si="65" t="shared"/>
        <v>0</v>
      </c>
      <c r="AF971" s="34">
        <f si="63" t="shared"/>
        <v>0</v>
      </c>
      <c r="AG971" s="65"/>
      <c r="AH971" s="65"/>
      <c r="AI971" s="65"/>
      <c r="AJ971" s="65"/>
      <c r="AK971" s="65"/>
      <c r="AL971" s="65"/>
      <c r="AM971" s="65"/>
      <c r="AN971" s="65"/>
      <c r="AO971" s="65"/>
      <c r="AP971" s="37" t="b">
        <f>IF(AD971="Nesplněna","Nezpůsobilé výdaje",IFERROR(IF(T971=Pomocný_list!$B$2,AF971*Pomocný_list!$C$2,IF(T971=Pomocný_list!$B$3,AF971*Pomocný_list!$C$3,IF(T971=Pomocný_list!$B$4,AF971*Pomocný_list!$C$4,IF(T971=Pomocný_list!$B$5,AF971*Pomocný_list!$C$5,IF(T971=Pomocný_list!$B$6,AF971*Pomocný_list!$C$6,IF(T971=Pomocný_list!$B$7,AF971*Pomocný_list!$C$7,IF(T971=Pomocný_list!$B$8,AF971*Pomocný_list!$C$8))))))),"Chybné údaje"))</f>
        <v>0</v>
      </c>
      <c r="AQ971" s="45">
        <f si="64" t="shared"/>
        <v>0</v>
      </c>
      <c r="AR971" s="63"/>
      <c r="AS971" s="63"/>
      <c r="AT971" s="64"/>
      <c r="AU971" s="65"/>
      <c r="AV971" s="65"/>
      <c r="AW971" s="65"/>
      <c r="AX971" s="65"/>
      <c r="AY971" s="65"/>
      <c r="AZ971" s="65"/>
      <c r="BA971" s="65"/>
      <c r="BB971" s="65"/>
      <c r="BC971" s="65"/>
      <c r="BD971" s="65"/>
      <c r="BE971" s="65"/>
      <c r="BF971" s="65"/>
      <c r="BG971" s="65"/>
      <c r="BH971" s="65"/>
      <c r="BI971" s="65"/>
      <c r="BJ971" s="65"/>
      <c r="BK971" s="65"/>
      <c r="BL971" s="65"/>
      <c r="BM971" s="65"/>
      <c r="BN971" s="65"/>
      <c r="BO971" s="65"/>
      <c r="BP971" s="65"/>
      <c r="BQ971" s="65"/>
      <c r="BR971" s="65"/>
      <c r="BS971" s="65"/>
      <c r="BT971" s="65"/>
      <c r="BU971" s="65"/>
      <c r="BV971" s="65"/>
      <c r="BW971" s="65"/>
    </row>
    <row r="972" spans="15:75" x14ac:dyDescent="0.25">
      <c r="O972" s="70"/>
      <c r="P972" s="70"/>
      <c r="Q972" s="70"/>
      <c r="R972" s="70"/>
      <c r="S972" s="70"/>
      <c r="T972" s="70"/>
      <c r="U972" s="70"/>
      <c r="V972" s="71">
        <v>0</v>
      </c>
      <c r="W972" s="66"/>
      <c r="X972" s="66"/>
      <c r="Y972" s="35">
        <f>IF(T972=Pomocný_list!$B$4,((W972/0.75)+X972),(W972)+X972*0.75)</f>
        <v>0</v>
      </c>
      <c r="Z972" s="66"/>
      <c r="AA972" s="67"/>
      <c r="AB972" s="69"/>
      <c r="AC972" s="69"/>
      <c r="AD972" s="33" t="str">
        <f si="62" t="shared"/>
        <v>Splněna</v>
      </c>
      <c r="AE972" s="34">
        <f si="65" t="shared"/>
        <v>0</v>
      </c>
      <c r="AF972" s="34">
        <f si="63" t="shared"/>
        <v>0</v>
      </c>
      <c r="AG972" s="65"/>
      <c r="AH972" s="65"/>
      <c r="AI972" s="65"/>
      <c r="AJ972" s="65"/>
      <c r="AK972" s="65"/>
      <c r="AL972" s="65"/>
      <c r="AM972" s="65"/>
      <c r="AN972" s="65"/>
      <c r="AO972" s="65"/>
      <c r="AP972" s="37" t="b">
        <f>IF(AD972="Nesplněna","Nezpůsobilé výdaje",IFERROR(IF(T972=Pomocný_list!$B$2,AF972*Pomocný_list!$C$2,IF(T972=Pomocný_list!$B$3,AF972*Pomocný_list!$C$3,IF(T972=Pomocný_list!$B$4,AF972*Pomocný_list!$C$4,IF(T972=Pomocný_list!$B$5,AF972*Pomocný_list!$C$5,IF(T972=Pomocný_list!$B$6,AF972*Pomocný_list!$C$6,IF(T972=Pomocný_list!$B$7,AF972*Pomocný_list!$C$7,IF(T972=Pomocný_list!$B$8,AF972*Pomocný_list!$C$8))))))),"Chybné údaje"))</f>
        <v>0</v>
      </c>
      <c r="AQ972" s="45">
        <f si="64" t="shared"/>
        <v>0</v>
      </c>
      <c r="AR972" s="63"/>
      <c r="AS972" s="63"/>
      <c r="AT972" s="64"/>
      <c r="AU972" s="65"/>
      <c r="AV972" s="65"/>
      <c r="AW972" s="65"/>
      <c r="AX972" s="65"/>
      <c r="AY972" s="65"/>
      <c r="AZ972" s="65"/>
      <c r="BA972" s="65"/>
      <c r="BB972" s="65"/>
      <c r="BC972" s="65"/>
      <c r="BD972" s="65"/>
      <c r="BE972" s="65"/>
      <c r="BF972" s="65"/>
      <c r="BG972" s="65"/>
      <c r="BH972" s="65"/>
      <c r="BI972" s="65"/>
      <c r="BJ972" s="65"/>
      <c r="BK972" s="65"/>
      <c r="BL972" s="65"/>
      <c r="BM972" s="65"/>
      <c r="BN972" s="65"/>
      <c r="BO972" s="65"/>
      <c r="BP972" s="65"/>
      <c r="BQ972" s="65"/>
      <c r="BR972" s="65"/>
      <c r="BS972" s="65"/>
      <c r="BT972" s="65"/>
      <c r="BU972" s="65"/>
      <c r="BV972" s="65"/>
      <c r="BW972" s="65"/>
    </row>
    <row r="973" spans="15:75" x14ac:dyDescent="0.25">
      <c r="O973" s="70"/>
      <c r="P973" s="70"/>
      <c r="Q973" s="70"/>
      <c r="R973" s="70"/>
      <c r="S973" s="70"/>
      <c r="T973" s="70"/>
      <c r="U973" s="70"/>
      <c r="V973" s="71">
        <v>0</v>
      </c>
      <c r="W973" s="66"/>
      <c r="X973" s="66"/>
      <c r="Y973" s="35">
        <f>IF(T973=Pomocný_list!$B$4,((W973/0.75)+X973),(W973)+X973*0.75)</f>
        <v>0</v>
      </c>
      <c r="Z973" s="66"/>
      <c r="AA973" s="67"/>
      <c r="AB973" s="69"/>
      <c r="AC973" s="69"/>
      <c r="AD973" s="33" t="str">
        <f si="62" t="shared"/>
        <v>Splněna</v>
      </c>
      <c r="AE973" s="34">
        <f si="65" t="shared"/>
        <v>0</v>
      </c>
      <c r="AF973" s="34">
        <f si="63" t="shared"/>
        <v>0</v>
      </c>
      <c r="AG973" s="65"/>
      <c r="AH973" s="65"/>
      <c r="AI973" s="65"/>
      <c r="AJ973" s="65"/>
      <c r="AK973" s="65"/>
      <c r="AL973" s="65"/>
      <c r="AM973" s="65"/>
      <c r="AN973" s="65"/>
      <c r="AO973" s="65"/>
      <c r="AP973" s="37" t="b">
        <f>IF(AD973="Nesplněna","Nezpůsobilé výdaje",IFERROR(IF(T973=Pomocný_list!$B$2,AF973*Pomocný_list!$C$2,IF(T973=Pomocný_list!$B$3,AF973*Pomocný_list!$C$3,IF(T973=Pomocný_list!$B$4,AF973*Pomocný_list!$C$4,IF(T973=Pomocný_list!$B$5,AF973*Pomocný_list!$C$5,IF(T973=Pomocný_list!$B$6,AF973*Pomocný_list!$C$6,IF(T973=Pomocný_list!$B$7,AF973*Pomocný_list!$C$7,IF(T973=Pomocný_list!$B$8,AF973*Pomocný_list!$C$8))))))),"Chybné údaje"))</f>
        <v>0</v>
      </c>
      <c r="AQ973" s="45">
        <f si="64" t="shared"/>
        <v>0</v>
      </c>
      <c r="AR973" s="63"/>
      <c r="AS973" s="63"/>
      <c r="AT973" s="64"/>
      <c r="AU973" s="65"/>
      <c r="AV973" s="65"/>
      <c r="AW973" s="65"/>
      <c r="AX973" s="65"/>
      <c r="AY973" s="65"/>
      <c r="AZ973" s="65"/>
      <c r="BA973" s="65"/>
      <c r="BB973" s="65"/>
      <c r="BC973" s="65"/>
      <c r="BD973" s="65"/>
      <c r="BE973" s="65"/>
      <c r="BF973" s="65"/>
      <c r="BG973" s="65"/>
      <c r="BH973" s="65"/>
      <c r="BI973" s="65"/>
      <c r="BJ973" s="65"/>
      <c r="BK973" s="65"/>
      <c r="BL973" s="65"/>
      <c r="BM973" s="65"/>
      <c r="BN973" s="65"/>
      <c r="BO973" s="65"/>
      <c r="BP973" s="65"/>
      <c r="BQ973" s="65"/>
      <c r="BR973" s="65"/>
      <c r="BS973" s="65"/>
      <c r="BT973" s="65"/>
      <c r="BU973" s="65"/>
      <c r="BV973" s="65"/>
      <c r="BW973" s="65"/>
    </row>
    <row r="974" spans="15:75" x14ac:dyDescent="0.25">
      <c r="O974" s="70"/>
      <c r="P974" s="70"/>
      <c r="Q974" s="70"/>
      <c r="R974" s="70"/>
      <c r="S974" s="70"/>
      <c r="T974" s="70"/>
      <c r="U974" s="70"/>
      <c r="V974" s="71">
        <v>0</v>
      </c>
      <c r="W974" s="66"/>
      <c r="X974" s="66"/>
      <c r="Y974" s="35">
        <f>IF(T974=Pomocný_list!$B$4,((W974/0.75)+X974),(W974)+X974*0.75)</f>
        <v>0</v>
      </c>
      <c r="Z974" s="66"/>
      <c r="AA974" s="67"/>
      <c r="AB974" s="69"/>
      <c r="AC974" s="69"/>
      <c r="AD974" s="33" t="str">
        <f si="62" t="shared"/>
        <v>Splněna</v>
      </c>
      <c r="AE974" s="34">
        <f si="65" t="shared"/>
        <v>0</v>
      </c>
      <c r="AF974" s="34">
        <f si="63" t="shared"/>
        <v>0</v>
      </c>
      <c r="AG974" s="65"/>
      <c r="AH974" s="65"/>
      <c r="AI974" s="65"/>
      <c r="AJ974" s="65"/>
      <c r="AK974" s="65"/>
      <c r="AL974" s="65"/>
      <c r="AM974" s="65"/>
      <c r="AN974" s="65"/>
      <c r="AO974" s="65"/>
      <c r="AP974" s="37" t="b">
        <f>IF(AD974="Nesplněna","Nezpůsobilé výdaje",IFERROR(IF(T974=Pomocný_list!$B$2,AF974*Pomocný_list!$C$2,IF(T974=Pomocný_list!$B$3,AF974*Pomocný_list!$C$3,IF(T974=Pomocný_list!$B$4,AF974*Pomocný_list!$C$4,IF(T974=Pomocný_list!$B$5,AF974*Pomocný_list!$C$5,IF(T974=Pomocný_list!$B$6,AF974*Pomocný_list!$C$6,IF(T974=Pomocný_list!$B$7,AF974*Pomocný_list!$C$7,IF(T974=Pomocný_list!$B$8,AF974*Pomocný_list!$C$8))))))),"Chybné údaje"))</f>
        <v>0</v>
      </c>
      <c r="AQ974" s="45">
        <f si="64" t="shared"/>
        <v>0</v>
      </c>
      <c r="AR974" s="63"/>
      <c r="AS974" s="63"/>
      <c r="AT974" s="64"/>
      <c r="AU974" s="65"/>
      <c r="AV974" s="65"/>
      <c r="AW974" s="65"/>
      <c r="AX974" s="65"/>
      <c r="AY974" s="65"/>
      <c r="AZ974" s="65"/>
      <c r="BA974" s="65"/>
      <c r="BB974" s="65"/>
      <c r="BC974" s="65"/>
      <c r="BD974" s="65"/>
      <c r="BE974" s="65"/>
      <c r="BF974" s="65"/>
      <c r="BG974" s="65"/>
      <c r="BH974" s="65"/>
      <c r="BI974" s="65"/>
      <c r="BJ974" s="65"/>
      <c r="BK974" s="65"/>
      <c r="BL974" s="65"/>
      <c r="BM974" s="65"/>
      <c r="BN974" s="65"/>
      <c r="BO974" s="65"/>
      <c r="BP974" s="65"/>
      <c r="BQ974" s="65"/>
      <c r="BR974" s="65"/>
      <c r="BS974" s="65"/>
      <c r="BT974" s="65"/>
      <c r="BU974" s="65"/>
      <c r="BV974" s="65"/>
      <c r="BW974" s="65"/>
    </row>
    <row r="975" spans="15:75" x14ac:dyDescent="0.25">
      <c r="O975" s="70"/>
      <c r="P975" s="70"/>
      <c r="Q975" s="70"/>
      <c r="R975" s="70"/>
      <c r="S975" s="70"/>
      <c r="T975" s="70"/>
      <c r="U975" s="70"/>
      <c r="V975" s="71">
        <v>0</v>
      </c>
      <c r="W975" s="66"/>
      <c r="X975" s="66"/>
      <c r="Y975" s="35">
        <f>IF(T975=Pomocný_list!$B$4,((W975/0.75)+X975),(W975)+X975*0.75)</f>
        <v>0</v>
      </c>
      <c r="Z975" s="66"/>
      <c r="AA975" s="67"/>
      <c r="AB975" s="69"/>
      <c r="AC975" s="69"/>
      <c r="AD975" s="33" t="str">
        <f si="62" t="shared"/>
        <v>Splněna</v>
      </c>
      <c r="AE975" s="34">
        <f si="65" t="shared"/>
        <v>0</v>
      </c>
      <c r="AF975" s="34">
        <f si="63" t="shared"/>
        <v>0</v>
      </c>
      <c r="AG975" s="65"/>
      <c r="AH975" s="65"/>
      <c r="AI975" s="65"/>
      <c r="AJ975" s="65"/>
      <c r="AK975" s="65"/>
      <c r="AL975" s="65"/>
      <c r="AM975" s="65"/>
      <c r="AN975" s="65"/>
      <c r="AO975" s="65"/>
      <c r="AP975" s="37" t="b">
        <f>IF(AD975="Nesplněna","Nezpůsobilé výdaje",IFERROR(IF(T975=Pomocný_list!$B$2,AF975*Pomocný_list!$C$2,IF(T975=Pomocný_list!$B$3,AF975*Pomocný_list!$C$3,IF(T975=Pomocný_list!$B$4,AF975*Pomocný_list!$C$4,IF(T975=Pomocný_list!$B$5,AF975*Pomocný_list!$C$5,IF(T975=Pomocný_list!$B$6,AF975*Pomocný_list!$C$6,IF(T975=Pomocný_list!$B$7,AF975*Pomocný_list!$C$7,IF(T975=Pomocný_list!$B$8,AF975*Pomocný_list!$C$8))))))),"Chybné údaje"))</f>
        <v>0</v>
      </c>
      <c r="AQ975" s="45">
        <f si="64" t="shared"/>
        <v>0</v>
      </c>
      <c r="AR975" s="63"/>
      <c r="AS975" s="63"/>
      <c r="AT975" s="64"/>
      <c r="AU975" s="65"/>
      <c r="AV975" s="65"/>
      <c r="AW975" s="65"/>
      <c r="AX975" s="65"/>
      <c r="AY975" s="65"/>
      <c r="AZ975" s="65"/>
      <c r="BA975" s="65"/>
      <c r="BB975" s="65"/>
      <c r="BC975" s="65"/>
      <c r="BD975" s="65"/>
      <c r="BE975" s="65"/>
      <c r="BF975" s="65"/>
      <c r="BG975" s="65"/>
      <c r="BH975" s="65"/>
      <c r="BI975" s="65"/>
      <c r="BJ975" s="65"/>
      <c r="BK975" s="65"/>
      <c r="BL975" s="65"/>
      <c r="BM975" s="65"/>
      <c r="BN975" s="65"/>
      <c r="BO975" s="65"/>
      <c r="BP975" s="65"/>
      <c r="BQ975" s="65"/>
      <c r="BR975" s="65"/>
      <c r="BS975" s="65"/>
      <c r="BT975" s="65"/>
      <c r="BU975" s="65"/>
      <c r="BV975" s="65"/>
      <c r="BW975" s="65"/>
    </row>
    <row r="976" spans="15:75" x14ac:dyDescent="0.25">
      <c r="O976" s="70"/>
      <c r="P976" s="70"/>
      <c r="Q976" s="70"/>
      <c r="R976" s="70"/>
      <c r="S976" s="70"/>
      <c r="T976" s="70"/>
      <c r="U976" s="70"/>
      <c r="V976" s="71">
        <v>0</v>
      </c>
      <c r="W976" s="66"/>
      <c r="X976" s="66"/>
      <c r="Y976" s="35">
        <f>IF(T976=Pomocný_list!$B$4,((W976/0.75)+X976),(W976)+X976*0.75)</f>
        <v>0</v>
      </c>
      <c r="Z976" s="66"/>
      <c r="AA976" s="67"/>
      <c r="AB976" s="69"/>
      <c r="AC976" s="69"/>
      <c r="AD976" s="33" t="str">
        <f si="62" t="shared"/>
        <v>Splněna</v>
      </c>
      <c r="AE976" s="34">
        <f si="65" t="shared"/>
        <v>0</v>
      </c>
      <c r="AF976" s="34">
        <f si="63" t="shared"/>
        <v>0</v>
      </c>
      <c r="AG976" s="65"/>
      <c r="AH976" s="65"/>
      <c r="AI976" s="65"/>
      <c r="AJ976" s="65"/>
      <c r="AK976" s="65"/>
      <c r="AL976" s="65"/>
      <c r="AM976" s="65"/>
      <c r="AN976" s="65"/>
      <c r="AO976" s="65"/>
      <c r="AP976" s="37" t="b">
        <f>IF(AD976="Nesplněna","Nezpůsobilé výdaje",IFERROR(IF(T976=Pomocný_list!$B$2,AF976*Pomocný_list!$C$2,IF(T976=Pomocný_list!$B$3,AF976*Pomocný_list!$C$3,IF(T976=Pomocný_list!$B$4,AF976*Pomocný_list!$C$4,IF(T976=Pomocný_list!$B$5,AF976*Pomocný_list!$C$5,IF(T976=Pomocný_list!$B$6,AF976*Pomocný_list!$C$6,IF(T976=Pomocný_list!$B$7,AF976*Pomocný_list!$C$7,IF(T976=Pomocný_list!$B$8,AF976*Pomocný_list!$C$8))))))),"Chybné údaje"))</f>
        <v>0</v>
      </c>
      <c r="AQ976" s="45">
        <f si="64" t="shared"/>
        <v>0</v>
      </c>
      <c r="AR976" s="63"/>
      <c r="AS976" s="63"/>
      <c r="AT976" s="64"/>
      <c r="AU976" s="65"/>
      <c r="AV976" s="65"/>
      <c r="AW976" s="65"/>
      <c r="AX976" s="65"/>
      <c r="AY976" s="65"/>
      <c r="AZ976" s="65"/>
      <c r="BA976" s="65"/>
      <c r="BB976" s="65"/>
      <c r="BC976" s="65"/>
      <c r="BD976" s="65"/>
      <c r="BE976" s="65"/>
      <c r="BF976" s="65"/>
      <c r="BG976" s="65"/>
      <c r="BH976" s="65"/>
      <c r="BI976" s="65"/>
      <c r="BJ976" s="65"/>
      <c r="BK976" s="65"/>
      <c r="BL976" s="65"/>
      <c r="BM976" s="65"/>
      <c r="BN976" s="65"/>
      <c r="BO976" s="65"/>
      <c r="BP976" s="65"/>
      <c r="BQ976" s="65"/>
      <c r="BR976" s="65"/>
      <c r="BS976" s="65"/>
      <c r="BT976" s="65"/>
      <c r="BU976" s="65"/>
      <c r="BV976" s="65"/>
      <c r="BW976" s="65"/>
    </row>
    <row r="977" spans="15:75" x14ac:dyDescent="0.25">
      <c r="O977" s="70"/>
      <c r="P977" s="70"/>
      <c r="Q977" s="70"/>
      <c r="R977" s="70"/>
      <c r="S977" s="70"/>
      <c r="T977" s="70"/>
      <c r="U977" s="70"/>
      <c r="V977" s="71">
        <v>0</v>
      </c>
      <c r="W977" s="66"/>
      <c r="X977" s="66"/>
      <c r="Y977" s="35">
        <f>IF(T977=Pomocný_list!$B$4,((W977/0.75)+X977),(W977)+X977*0.75)</f>
        <v>0</v>
      </c>
      <c r="Z977" s="66"/>
      <c r="AA977" s="67"/>
      <c r="AB977" s="69"/>
      <c r="AC977" s="69"/>
      <c r="AD977" s="33" t="str">
        <f si="62" t="shared"/>
        <v>Splněna</v>
      </c>
      <c r="AE977" s="34">
        <f si="65" t="shared"/>
        <v>0</v>
      </c>
      <c r="AF977" s="34">
        <f si="63" t="shared"/>
        <v>0</v>
      </c>
      <c r="AG977" s="65"/>
      <c r="AH977" s="65"/>
      <c r="AI977" s="65"/>
      <c r="AJ977" s="65"/>
      <c r="AK977" s="65"/>
      <c r="AL977" s="65"/>
      <c r="AM977" s="65"/>
      <c r="AN977" s="65"/>
      <c r="AO977" s="65"/>
      <c r="AP977" s="37" t="b">
        <f>IF(AD977="Nesplněna","Nezpůsobilé výdaje",IFERROR(IF(T977=Pomocný_list!$B$2,AF977*Pomocný_list!$C$2,IF(T977=Pomocný_list!$B$3,AF977*Pomocný_list!$C$3,IF(T977=Pomocný_list!$B$4,AF977*Pomocný_list!$C$4,IF(T977=Pomocný_list!$B$5,AF977*Pomocný_list!$C$5,IF(T977=Pomocný_list!$B$6,AF977*Pomocný_list!$C$6,IF(T977=Pomocný_list!$B$7,AF977*Pomocný_list!$C$7,IF(T977=Pomocný_list!$B$8,AF977*Pomocný_list!$C$8))))))),"Chybné údaje"))</f>
        <v>0</v>
      </c>
      <c r="AQ977" s="45">
        <f si="64" t="shared"/>
        <v>0</v>
      </c>
      <c r="AR977" s="63"/>
      <c r="AS977" s="63"/>
      <c r="AT977" s="64"/>
      <c r="AU977" s="65"/>
      <c r="AV977" s="65"/>
      <c r="AW977" s="65"/>
      <c r="AX977" s="65"/>
      <c r="AY977" s="65"/>
      <c r="AZ977" s="65"/>
      <c r="BA977" s="65"/>
      <c r="BB977" s="65"/>
      <c r="BC977" s="65"/>
      <c r="BD977" s="65"/>
      <c r="BE977" s="65"/>
      <c r="BF977" s="65"/>
      <c r="BG977" s="65"/>
      <c r="BH977" s="65"/>
      <c r="BI977" s="65"/>
      <c r="BJ977" s="65"/>
      <c r="BK977" s="65"/>
      <c r="BL977" s="65"/>
      <c r="BM977" s="65"/>
      <c r="BN977" s="65"/>
      <c r="BO977" s="65"/>
      <c r="BP977" s="65"/>
      <c r="BQ977" s="65"/>
      <c r="BR977" s="65"/>
      <c r="BS977" s="65"/>
      <c r="BT977" s="65"/>
      <c r="BU977" s="65"/>
      <c r="BV977" s="65"/>
      <c r="BW977" s="65"/>
    </row>
    <row r="978" spans="15:75" x14ac:dyDescent="0.25">
      <c r="O978" s="70"/>
      <c r="P978" s="70"/>
      <c r="Q978" s="70"/>
      <c r="R978" s="70"/>
      <c r="S978" s="70"/>
      <c r="T978" s="70"/>
      <c r="U978" s="70"/>
      <c r="V978" s="71">
        <v>0</v>
      </c>
      <c r="W978" s="66"/>
      <c r="X978" s="66"/>
      <c r="Y978" s="35">
        <f>IF(T978=Pomocný_list!$B$4,((W978/0.75)+X978),(W978)+X978*0.75)</f>
        <v>0</v>
      </c>
      <c r="Z978" s="66"/>
      <c r="AA978" s="67"/>
      <c r="AB978" s="69"/>
      <c r="AC978" s="69"/>
      <c r="AD978" s="33" t="str">
        <f si="62" t="shared"/>
        <v>Splněna</v>
      </c>
      <c r="AE978" s="34">
        <f si="65" t="shared"/>
        <v>0</v>
      </c>
      <c r="AF978" s="34">
        <f si="63" t="shared"/>
        <v>0</v>
      </c>
      <c r="AG978" s="65"/>
      <c r="AH978" s="65"/>
      <c r="AI978" s="65"/>
      <c r="AJ978" s="65"/>
      <c r="AK978" s="65"/>
      <c r="AL978" s="65"/>
      <c r="AM978" s="65"/>
      <c r="AN978" s="65"/>
      <c r="AO978" s="65"/>
      <c r="AP978" s="37" t="b">
        <f>IF(AD978="Nesplněna","Nezpůsobilé výdaje",IFERROR(IF(T978=Pomocný_list!$B$2,AF978*Pomocný_list!$C$2,IF(T978=Pomocný_list!$B$3,AF978*Pomocný_list!$C$3,IF(T978=Pomocný_list!$B$4,AF978*Pomocný_list!$C$4,IF(T978=Pomocný_list!$B$5,AF978*Pomocný_list!$C$5,IF(T978=Pomocný_list!$B$6,AF978*Pomocný_list!$C$6,IF(T978=Pomocný_list!$B$7,AF978*Pomocný_list!$C$7,IF(T978=Pomocný_list!$B$8,AF978*Pomocný_list!$C$8))))))),"Chybné údaje"))</f>
        <v>0</v>
      </c>
      <c r="AQ978" s="45">
        <f si="64" t="shared"/>
        <v>0</v>
      </c>
      <c r="AR978" s="63"/>
      <c r="AS978" s="63"/>
      <c r="AT978" s="64"/>
      <c r="AU978" s="65"/>
      <c r="AV978" s="65"/>
      <c r="AW978" s="65"/>
      <c r="AX978" s="65"/>
      <c r="AY978" s="65"/>
      <c r="AZ978" s="65"/>
      <c r="BA978" s="65"/>
      <c r="BB978" s="65"/>
      <c r="BC978" s="65"/>
      <c r="BD978" s="65"/>
      <c r="BE978" s="65"/>
      <c r="BF978" s="65"/>
      <c r="BG978" s="65"/>
      <c r="BH978" s="65"/>
      <c r="BI978" s="65"/>
      <c r="BJ978" s="65"/>
      <c r="BK978" s="65"/>
      <c r="BL978" s="65"/>
      <c r="BM978" s="65"/>
      <c r="BN978" s="65"/>
      <c r="BO978" s="65"/>
      <c r="BP978" s="65"/>
      <c r="BQ978" s="65"/>
      <c r="BR978" s="65"/>
      <c r="BS978" s="65"/>
      <c r="BT978" s="65"/>
      <c r="BU978" s="65"/>
      <c r="BV978" s="65"/>
      <c r="BW978" s="65"/>
    </row>
    <row r="979" spans="15:75" x14ac:dyDescent="0.25">
      <c r="O979" s="70"/>
      <c r="P979" s="70"/>
      <c r="Q979" s="70"/>
      <c r="R979" s="70"/>
      <c r="S979" s="70"/>
      <c r="T979" s="70"/>
      <c r="U979" s="70"/>
      <c r="V979" s="71">
        <v>0</v>
      </c>
      <c r="W979" s="66"/>
      <c r="X979" s="66"/>
      <c r="Y979" s="35">
        <f>IF(T979=Pomocný_list!$B$4,((W979/0.75)+X979),(W979)+X979*0.75)</f>
        <v>0</v>
      </c>
      <c r="Z979" s="66"/>
      <c r="AA979" s="67"/>
      <c r="AB979" s="69"/>
      <c r="AC979" s="69"/>
      <c r="AD979" s="33" t="str">
        <f si="62" t="shared"/>
        <v>Splněna</v>
      </c>
      <c r="AE979" s="34">
        <f si="65" t="shared"/>
        <v>0</v>
      </c>
      <c r="AF979" s="34">
        <f si="63" t="shared"/>
        <v>0</v>
      </c>
      <c r="AG979" s="65"/>
      <c r="AH979" s="65"/>
      <c r="AI979" s="65"/>
      <c r="AJ979" s="65"/>
      <c r="AK979" s="65"/>
      <c r="AL979" s="65"/>
      <c r="AM979" s="65"/>
      <c r="AN979" s="65"/>
      <c r="AO979" s="65"/>
      <c r="AP979" s="37" t="b">
        <f>IF(AD979="Nesplněna","Nezpůsobilé výdaje",IFERROR(IF(T979=Pomocný_list!$B$2,AF979*Pomocný_list!$C$2,IF(T979=Pomocný_list!$B$3,AF979*Pomocný_list!$C$3,IF(T979=Pomocný_list!$B$4,AF979*Pomocný_list!$C$4,IF(T979=Pomocný_list!$B$5,AF979*Pomocný_list!$C$5,IF(T979=Pomocný_list!$B$6,AF979*Pomocný_list!$C$6,IF(T979=Pomocný_list!$B$7,AF979*Pomocný_list!$C$7,IF(T979=Pomocný_list!$B$8,AF979*Pomocný_list!$C$8))))))),"Chybné údaje"))</f>
        <v>0</v>
      </c>
      <c r="AQ979" s="45">
        <f si="64" t="shared"/>
        <v>0</v>
      </c>
      <c r="AR979" s="63"/>
      <c r="AS979" s="63"/>
      <c r="AT979" s="64"/>
      <c r="AU979" s="65"/>
      <c r="AV979" s="65"/>
      <c r="AW979" s="65"/>
      <c r="AX979" s="65"/>
      <c r="AY979" s="65"/>
      <c r="AZ979" s="65"/>
      <c r="BA979" s="65"/>
      <c r="BB979" s="65"/>
      <c r="BC979" s="65"/>
      <c r="BD979" s="65"/>
      <c r="BE979" s="65"/>
      <c r="BF979" s="65"/>
      <c r="BG979" s="65"/>
      <c r="BH979" s="65"/>
      <c r="BI979" s="65"/>
      <c r="BJ979" s="65"/>
      <c r="BK979" s="65"/>
      <c r="BL979" s="65"/>
      <c r="BM979" s="65"/>
      <c r="BN979" s="65"/>
      <c r="BO979" s="65"/>
      <c r="BP979" s="65"/>
      <c r="BQ979" s="65"/>
      <c r="BR979" s="65"/>
      <c r="BS979" s="65"/>
      <c r="BT979" s="65"/>
      <c r="BU979" s="65"/>
      <c r="BV979" s="65"/>
      <c r="BW979" s="65"/>
    </row>
    <row r="980" spans="15:75" x14ac:dyDescent="0.25">
      <c r="O980" s="70"/>
      <c r="P980" s="70"/>
      <c r="Q980" s="70"/>
      <c r="R980" s="70"/>
      <c r="S980" s="70"/>
      <c r="T980" s="70"/>
      <c r="U980" s="70"/>
      <c r="V980" s="71">
        <v>0</v>
      </c>
      <c r="W980" s="66"/>
      <c r="X980" s="66"/>
      <c r="Y980" s="35">
        <f>IF(T980=Pomocný_list!$B$4,((W980/0.75)+X980),(W980)+X980*0.75)</f>
        <v>0</v>
      </c>
      <c r="Z980" s="66"/>
      <c r="AA980" s="67"/>
      <c r="AB980" s="69"/>
      <c r="AC980" s="69"/>
      <c r="AD980" s="33" t="str">
        <f si="62" t="shared"/>
        <v>Splněna</v>
      </c>
      <c r="AE980" s="34">
        <f si="65" t="shared"/>
        <v>0</v>
      </c>
      <c r="AF980" s="34">
        <f si="63" t="shared"/>
        <v>0</v>
      </c>
      <c r="AG980" s="65"/>
      <c r="AH980" s="65"/>
      <c r="AI980" s="65"/>
      <c r="AJ980" s="65"/>
      <c r="AK980" s="65"/>
      <c r="AL980" s="65"/>
      <c r="AM980" s="65"/>
      <c r="AN980" s="65"/>
      <c r="AO980" s="65"/>
      <c r="AP980" s="37" t="b">
        <f>IF(AD980="Nesplněna","Nezpůsobilé výdaje",IFERROR(IF(T980=Pomocný_list!$B$2,AF980*Pomocný_list!$C$2,IF(T980=Pomocný_list!$B$3,AF980*Pomocný_list!$C$3,IF(T980=Pomocný_list!$B$4,AF980*Pomocný_list!$C$4,IF(T980=Pomocný_list!$B$5,AF980*Pomocný_list!$C$5,IF(T980=Pomocný_list!$B$6,AF980*Pomocný_list!$C$6,IF(T980=Pomocný_list!$B$7,AF980*Pomocný_list!$C$7,IF(T980=Pomocný_list!$B$8,AF980*Pomocný_list!$C$8))))))),"Chybné údaje"))</f>
        <v>0</v>
      </c>
      <c r="AQ980" s="45">
        <f si="64" t="shared"/>
        <v>0</v>
      </c>
      <c r="AR980" s="63"/>
      <c r="AS980" s="63"/>
      <c r="AT980" s="64"/>
      <c r="AU980" s="65"/>
      <c r="AV980" s="65"/>
      <c r="AW980" s="65"/>
      <c r="AX980" s="65"/>
      <c r="AY980" s="65"/>
      <c r="AZ980" s="65"/>
      <c r="BA980" s="65"/>
      <c r="BB980" s="65"/>
      <c r="BC980" s="65"/>
      <c r="BD980" s="65"/>
      <c r="BE980" s="65"/>
      <c r="BF980" s="65"/>
      <c r="BG980" s="65"/>
      <c r="BH980" s="65"/>
      <c r="BI980" s="65"/>
      <c r="BJ980" s="65"/>
      <c r="BK980" s="65"/>
      <c r="BL980" s="65"/>
      <c r="BM980" s="65"/>
      <c r="BN980" s="65"/>
      <c r="BO980" s="65"/>
      <c r="BP980" s="65"/>
      <c r="BQ980" s="65"/>
      <c r="BR980" s="65"/>
      <c r="BS980" s="65"/>
      <c r="BT980" s="65"/>
      <c r="BU980" s="65"/>
      <c r="BV980" s="65"/>
      <c r="BW980" s="65"/>
    </row>
    <row r="981" spans="15:75" x14ac:dyDescent="0.25">
      <c r="O981" s="70"/>
      <c r="P981" s="70"/>
      <c r="Q981" s="70"/>
      <c r="R981" s="70"/>
      <c r="S981" s="70"/>
      <c r="T981" s="70"/>
      <c r="U981" s="70"/>
      <c r="V981" s="71">
        <v>0</v>
      </c>
      <c r="W981" s="66"/>
      <c r="X981" s="66"/>
      <c r="Y981" s="35">
        <f>IF(T981=Pomocný_list!$B$4,((W981/0.75)+X981),(W981)+X981*0.75)</f>
        <v>0</v>
      </c>
      <c r="Z981" s="66"/>
      <c r="AA981" s="67"/>
      <c r="AB981" s="69"/>
      <c r="AC981" s="69"/>
      <c r="AD981" s="33" t="str">
        <f si="62" t="shared"/>
        <v>Splněna</v>
      </c>
      <c r="AE981" s="34">
        <f si="65" t="shared"/>
        <v>0</v>
      </c>
      <c r="AF981" s="34">
        <f si="63" t="shared"/>
        <v>0</v>
      </c>
      <c r="AG981" s="65"/>
      <c r="AH981" s="65"/>
      <c r="AI981" s="65"/>
      <c r="AJ981" s="65"/>
      <c r="AK981" s="65"/>
      <c r="AL981" s="65"/>
      <c r="AM981" s="65"/>
      <c r="AN981" s="65"/>
      <c r="AO981" s="65"/>
      <c r="AP981" s="37" t="b">
        <f>IF(AD981="Nesplněna","Nezpůsobilé výdaje",IFERROR(IF(T981=Pomocný_list!$B$2,AF981*Pomocný_list!$C$2,IF(T981=Pomocný_list!$B$3,AF981*Pomocný_list!$C$3,IF(T981=Pomocný_list!$B$4,AF981*Pomocný_list!$C$4,IF(T981=Pomocný_list!$B$5,AF981*Pomocný_list!$C$5,IF(T981=Pomocný_list!$B$6,AF981*Pomocný_list!$C$6,IF(T981=Pomocný_list!$B$7,AF981*Pomocný_list!$C$7,IF(T981=Pomocný_list!$B$8,AF981*Pomocný_list!$C$8))))))),"Chybné údaje"))</f>
        <v>0</v>
      </c>
      <c r="AQ981" s="45">
        <f si="64" t="shared"/>
        <v>0</v>
      </c>
      <c r="AR981" s="63"/>
      <c r="AS981" s="63"/>
      <c r="AT981" s="64"/>
      <c r="AU981" s="65"/>
      <c r="AV981" s="65"/>
      <c r="AW981" s="65"/>
      <c r="AX981" s="65"/>
      <c r="AY981" s="65"/>
      <c r="AZ981" s="65"/>
      <c r="BA981" s="65"/>
      <c r="BB981" s="65"/>
      <c r="BC981" s="65"/>
      <c r="BD981" s="65"/>
      <c r="BE981" s="65"/>
      <c r="BF981" s="65"/>
      <c r="BG981" s="65"/>
      <c r="BH981" s="65"/>
      <c r="BI981" s="65"/>
      <c r="BJ981" s="65"/>
      <c r="BK981" s="65"/>
      <c r="BL981" s="65"/>
      <c r="BM981" s="65"/>
      <c r="BN981" s="65"/>
      <c r="BO981" s="65"/>
      <c r="BP981" s="65"/>
      <c r="BQ981" s="65"/>
      <c r="BR981" s="65"/>
      <c r="BS981" s="65"/>
      <c r="BT981" s="65"/>
      <c r="BU981" s="65"/>
      <c r="BV981" s="65"/>
      <c r="BW981" s="65"/>
    </row>
    <row r="982" spans="15:75" x14ac:dyDescent="0.25">
      <c r="O982" s="70"/>
      <c r="P982" s="70"/>
      <c r="Q982" s="70"/>
      <c r="R982" s="70"/>
      <c r="S982" s="70"/>
      <c r="T982" s="70"/>
      <c r="U982" s="70"/>
      <c r="V982" s="71">
        <v>0</v>
      </c>
      <c r="W982" s="66"/>
      <c r="X982" s="66"/>
      <c r="Y982" s="35">
        <f>IF(T982=Pomocný_list!$B$4,((W982/0.75)+X982),(W982)+X982*0.75)</f>
        <v>0</v>
      </c>
      <c r="Z982" s="66"/>
      <c r="AA982" s="67"/>
      <c r="AB982" s="69"/>
      <c r="AC982" s="69"/>
      <c r="AD982" s="33" t="str">
        <f si="62" t="shared"/>
        <v>Splněna</v>
      </c>
      <c r="AE982" s="34">
        <f si="65" t="shared"/>
        <v>0</v>
      </c>
      <c r="AF982" s="34">
        <f si="63" t="shared"/>
        <v>0</v>
      </c>
      <c r="AG982" s="65"/>
      <c r="AH982" s="65"/>
      <c r="AI982" s="65"/>
      <c r="AJ982" s="65"/>
      <c r="AK982" s="65"/>
      <c r="AL982" s="65"/>
      <c r="AM982" s="65"/>
      <c r="AN982" s="65"/>
      <c r="AO982" s="65"/>
      <c r="AP982" s="37" t="b">
        <f>IF(AD982="Nesplněna","Nezpůsobilé výdaje",IFERROR(IF(T982=Pomocný_list!$B$2,AF982*Pomocný_list!$C$2,IF(T982=Pomocný_list!$B$3,AF982*Pomocný_list!$C$3,IF(T982=Pomocný_list!$B$4,AF982*Pomocný_list!$C$4,IF(T982=Pomocný_list!$B$5,AF982*Pomocný_list!$C$5,IF(T982=Pomocný_list!$B$6,AF982*Pomocný_list!$C$6,IF(T982=Pomocný_list!$B$7,AF982*Pomocný_list!$C$7,IF(T982=Pomocný_list!$B$8,AF982*Pomocný_list!$C$8))))))),"Chybné údaje"))</f>
        <v>0</v>
      </c>
      <c r="AQ982" s="45">
        <f si="64" t="shared"/>
        <v>0</v>
      </c>
      <c r="AR982" s="63"/>
      <c r="AS982" s="63"/>
      <c r="AT982" s="64"/>
      <c r="AU982" s="65"/>
      <c r="AV982" s="65"/>
      <c r="AW982" s="65"/>
      <c r="AX982" s="65"/>
      <c r="AY982" s="65"/>
      <c r="AZ982" s="65"/>
      <c r="BA982" s="65"/>
      <c r="BB982" s="65"/>
      <c r="BC982" s="65"/>
      <c r="BD982" s="65"/>
      <c r="BE982" s="65"/>
      <c r="BF982" s="65"/>
      <c r="BG982" s="65"/>
      <c r="BH982" s="65"/>
      <c r="BI982" s="65"/>
      <c r="BJ982" s="65"/>
      <c r="BK982" s="65"/>
      <c r="BL982" s="65"/>
      <c r="BM982" s="65"/>
      <c r="BN982" s="65"/>
      <c r="BO982" s="65"/>
      <c r="BP982" s="65"/>
      <c r="BQ982" s="65"/>
      <c r="BR982" s="65"/>
      <c r="BS982" s="65"/>
      <c r="BT982" s="65"/>
      <c r="BU982" s="65"/>
      <c r="BV982" s="65"/>
      <c r="BW982" s="65"/>
    </row>
    <row r="983" spans="15:75" x14ac:dyDescent="0.25">
      <c r="O983" s="70"/>
      <c r="P983" s="70"/>
      <c r="Q983" s="70"/>
      <c r="R983" s="70"/>
      <c r="S983" s="70"/>
      <c r="T983" s="70"/>
      <c r="U983" s="70"/>
      <c r="V983" s="71">
        <v>0</v>
      </c>
      <c r="W983" s="66"/>
      <c r="X983" s="66"/>
      <c r="Y983" s="35">
        <f>IF(T983=Pomocný_list!$B$4,((W983/0.75)+X983),(W983)+X983*0.75)</f>
        <v>0</v>
      </c>
      <c r="Z983" s="66"/>
      <c r="AA983" s="67"/>
      <c r="AB983" s="69"/>
      <c r="AC983" s="69"/>
      <c r="AD983" s="33" t="str">
        <f si="62" t="shared"/>
        <v>Splněna</v>
      </c>
      <c r="AE983" s="34">
        <f si="65" t="shared"/>
        <v>0</v>
      </c>
      <c r="AF983" s="34">
        <f si="63" t="shared"/>
        <v>0</v>
      </c>
      <c r="AG983" s="65"/>
      <c r="AH983" s="65"/>
      <c r="AI983" s="65"/>
      <c r="AJ983" s="65"/>
      <c r="AK983" s="65"/>
      <c r="AL983" s="65"/>
      <c r="AM983" s="65"/>
      <c r="AN983" s="65"/>
      <c r="AO983" s="65"/>
      <c r="AP983" s="37" t="b">
        <f>IF(AD983="Nesplněna","Nezpůsobilé výdaje",IFERROR(IF(T983=Pomocný_list!$B$2,AF983*Pomocný_list!$C$2,IF(T983=Pomocný_list!$B$3,AF983*Pomocný_list!$C$3,IF(T983=Pomocný_list!$B$4,AF983*Pomocný_list!$C$4,IF(T983=Pomocný_list!$B$5,AF983*Pomocný_list!$C$5,IF(T983=Pomocný_list!$B$6,AF983*Pomocný_list!$C$6,IF(T983=Pomocný_list!$B$7,AF983*Pomocný_list!$C$7,IF(T983=Pomocný_list!$B$8,AF983*Pomocný_list!$C$8))))))),"Chybné údaje"))</f>
        <v>0</v>
      </c>
      <c r="AQ983" s="45">
        <f si="64" t="shared"/>
        <v>0</v>
      </c>
      <c r="AR983" s="63"/>
      <c r="AS983" s="63"/>
      <c r="AT983" s="64"/>
      <c r="AU983" s="65"/>
      <c r="AV983" s="65"/>
      <c r="AW983" s="65"/>
      <c r="AX983" s="65"/>
      <c r="AY983" s="65"/>
      <c r="AZ983" s="65"/>
      <c r="BA983" s="65"/>
      <c r="BB983" s="65"/>
      <c r="BC983" s="65"/>
      <c r="BD983" s="65"/>
      <c r="BE983" s="65"/>
      <c r="BF983" s="65"/>
      <c r="BG983" s="65"/>
      <c r="BH983" s="65"/>
      <c r="BI983" s="65"/>
      <c r="BJ983" s="65"/>
      <c r="BK983" s="65"/>
      <c r="BL983" s="65"/>
      <c r="BM983" s="65"/>
      <c r="BN983" s="65"/>
      <c r="BO983" s="65"/>
      <c r="BP983" s="65"/>
      <c r="BQ983" s="65"/>
      <c r="BR983" s="65"/>
      <c r="BS983" s="65"/>
      <c r="BT983" s="65"/>
      <c r="BU983" s="65"/>
      <c r="BV983" s="65"/>
      <c r="BW983" s="65"/>
    </row>
    <row r="984" spans="15:75" x14ac:dyDescent="0.25">
      <c r="O984" s="70"/>
      <c r="P984" s="70"/>
      <c r="Q984" s="70"/>
      <c r="R984" s="70"/>
      <c r="S984" s="70"/>
      <c r="T984" s="70"/>
      <c r="U984" s="70"/>
      <c r="V984" s="71">
        <v>0</v>
      </c>
      <c r="W984" s="66"/>
      <c r="X984" s="66"/>
      <c r="Y984" s="35">
        <f>IF(T984=Pomocný_list!$B$4,((W984/0.75)+X984),(W984)+X984*0.75)</f>
        <v>0</v>
      </c>
      <c r="Z984" s="66"/>
      <c r="AA984" s="67"/>
      <c r="AB984" s="69"/>
      <c r="AC984" s="69"/>
      <c r="AD984" s="33" t="str">
        <f si="62" t="shared"/>
        <v>Splněna</v>
      </c>
      <c r="AE984" s="34">
        <f si="65" t="shared"/>
        <v>0</v>
      </c>
      <c r="AF984" s="34">
        <f si="63" t="shared"/>
        <v>0</v>
      </c>
      <c r="AG984" s="65"/>
      <c r="AH984" s="65"/>
      <c r="AI984" s="65"/>
      <c r="AJ984" s="65"/>
      <c r="AK984" s="65"/>
      <c r="AL984" s="65"/>
      <c r="AM984" s="65"/>
      <c r="AN984" s="65"/>
      <c r="AO984" s="65"/>
      <c r="AP984" s="37" t="b">
        <f>IF(AD984="Nesplněna","Nezpůsobilé výdaje",IFERROR(IF(T984=Pomocný_list!$B$2,AF984*Pomocný_list!$C$2,IF(T984=Pomocný_list!$B$3,AF984*Pomocný_list!$C$3,IF(T984=Pomocný_list!$B$4,AF984*Pomocný_list!$C$4,IF(T984=Pomocný_list!$B$5,AF984*Pomocný_list!$C$5,IF(T984=Pomocný_list!$B$6,AF984*Pomocný_list!$C$6,IF(T984=Pomocný_list!$B$7,AF984*Pomocný_list!$C$7,IF(T984=Pomocný_list!$B$8,AF984*Pomocný_list!$C$8))))))),"Chybné údaje"))</f>
        <v>0</v>
      </c>
      <c r="AQ984" s="45">
        <f si="64" t="shared"/>
        <v>0</v>
      </c>
      <c r="AR984" s="63"/>
      <c r="AS984" s="63"/>
      <c r="AT984" s="64"/>
      <c r="AU984" s="65"/>
      <c r="AV984" s="65"/>
      <c r="AW984" s="65"/>
      <c r="AX984" s="65"/>
      <c r="AY984" s="65"/>
      <c r="AZ984" s="65"/>
      <c r="BA984" s="65"/>
      <c r="BB984" s="65"/>
      <c r="BC984" s="65"/>
      <c r="BD984" s="65"/>
      <c r="BE984" s="65"/>
      <c r="BF984" s="65"/>
      <c r="BG984" s="65"/>
      <c r="BH984" s="65"/>
      <c r="BI984" s="65"/>
      <c r="BJ984" s="65"/>
      <c r="BK984" s="65"/>
      <c r="BL984" s="65"/>
      <c r="BM984" s="65"/>
      <c r="BN984" s="65"/>
      <c r="BO984" s="65"/>
      <c r="BP984" s="65"/>
      <c r="BQ984" s="65"/>
      <c r="BR984" s="65"/>
      <c r="BS984" s="65"/>
      <c r="BT984" s="65"/>
      <c r="BU984" s="65"/>
      <c r="BV984" s="65"/>
      <c r="BW984" s="65"/>
    </row>
    <row r="985" spans="15:75" x14ac:dyDescent="0.25">
      <c r="O985" s="70"/>
      <c r="P985" s="70"/>
      <c r="Q985" s="70"/>
      <c r="R985" s="70"/>
      <c r="S985" s="70"/>
      <c r="T985" s="70"/>
      <c r="U985" s="70"/>
      <c r="V985" s="71">
        <v>0</v>
      </c>
      <c r="W985" s="66"/>
      <c r="X985" s="66"/>
      <c r="Y985" s="35">
        <f>IF(T985=Pomocný_list!$B$4,((W985/0.75)+X985),(W985)+X985*0.75)</f>
        <v>0</v>
      </c>
      <c r="Z985" s="66"/>
      <c r="AA985" s="67"/>
      <c r="AB985" s="69"/>
      <c r="AC985" s="69"/>
      <c r="AD985" s="33" t="str">
        <f si="62" t="shared"/>
        <v>Splněna</v>
      </c>
      <c r="AE985" s="34">
        <f si="65" t="shared"/>
        <v>0</v>
      </c>
      <c r="AF985" s="34">
        <f si="63" t="shared"/>
        <v>0</v>
      </c>
      <c r="AG985" s="65"/>
      <c r="AH985" s="65"/>
      <c r="AI985" s="65"/>
      <c r="AJ985" s="65"/>
      <c r="AK985" s="65"/>
      <c r="AL985" s="65"/>
      <c r="AM985" s="65"/>
      <c r="AN985" s="65"/>
      <c r="AO985" s="65"/>
      <c r="AP985" s="37" t="b">
        <f>IF(AD985="Nesplněna","Nezpůsobilé výdaje",IFERROR(IF(T985=Pomocný_list!$B$2,AF985*Pomocný_list!$C$2,IF(T985=Pomocný_list!$B$3,AF985*Pomocný_list!$C$3,IF(T985=Pomocný_list!$B$4,AF985*Pomocný_list!$C$4,IF(T985=Pomocný_list!$B$5,AF985*Pomocný_list!$C$5,IF(T985=Pomocný_list!$B$6,AF985*Pomocný_list!$C$6,IF(T985=Pomocný_list!$B$7,AF985*Pomocný_list!$C$7,IF(T985=Pomocný_list!$B$8,AF985*Pomocný_list!$C$8))))))),"Chybné údaje"))</f>
        <v>0</v>
      </c>
      <c r="AQ985" s="45">
        <f si="64" t="shared"/>
        <v>0</v>
      </c>
      <c r="AR985" s="63"/>
      <c r="AS985" s="63"/>
      <c r="AT985" s="64"/>
      <c r="AU985" s="65"/>
      <c r="AV985" s="65"/>
      <c r="AW985" s="65"/>
      <c r="AX985" s="65"/>
      <c r="AY985" s="65"/>
      <c r="AZ985" s="65"/>
      <c r="BA985" s="65"/>
      <c r="BB985" s="65"/>
      <c r="BC985" s="65"/>
      <c r="BD985" s="65"/>
      <c r="BE985" s="65"/>
      <c r="BF985" s="65"/>
      <c r="BG985" s="65"/>
      <c r="BH985" s="65"/>
      <c r="BI985" s="65"/>
      <c r="BJ985" s="65"/>
      <c r="BK985" s="65"/>
      <c r="BL985" s="65"/>
      <c r="BM985" s="65"/>
      <c r="BN985" s="65"/>
      <c r="BO985" s="65"/>
      <c r="BP985" s="65"/>
      <c r="BQ985" s="65"/>
      <c r="BR985" s="65"/>
      <c r="BS985" s="65"/>
      <c r="BT985" s="65"/>
      <c r="BU985" s="65"/>
      <c r="BV985" s="65"/>
      <c r="BW985" s="65"/>
    </row>
    <row r="986" spans="15:75" x14ac:dyDescent="0.25">
      <c r="O986" s="70"/>
      <c r="P986" s="70"/>
      <c r="Q986" s="70"/>
      <c r="R986" s="70"/>
      <c r="S986" s="70"/>
      <c r="T986" s="70"/>
      <c r="U986" s="70"/>
      <c r="V986" s="71">
        <v>0</v>
      </c>
      <c r="W986" s="66"/>
      <c r="X986" s="66"/>
      <c r="Y986" s="35">
        <f>IF(T986=Pomocný_list!$B$4,((W986/0.75)+X986),(W986)+X986*0.75)</f>
        <v>0</v>
      </c>
      <c r="Z986" s="66"/>
      <c r="AA986" s="67"/>
      <c r="AB986" s="69"/>
      <c r="AC986" s="69"/>
      <c r="AD986" s="33" t="str">
        <f si="62" t="shared"/>
        <v>Splněna</v>
      </c>
      <c r="AE986" s="34">
        <f si="65" t="shared"/>
        <v>0</v>
      </c>
      <c r="AF986" s="34">
        <f si="63" t="shared"/>
        <v>0</v>
      </c>
      <c r="AG986" s="65"/>
      <c r="AH986" s="65"/>
      <c r="AI986" s="65"/>
      <c r="AJ986" s="65"/>
      <c r="AK986" s="65"/>
      <c r="AL986" s="65"/>
      <c r="AM986" s="65"/>
      <c r="AN986" s="65"/>
      <c r="AO986" s="65"/>
      <c r="AP986" s="37" t="b">
        <f>IF(AD986="Nesplněna","Nezpůsobilé výdaje",IFERROR(IF(T986=Pomocný_list!$B$2,AF986*Pomocný_list!$C$2,IF(T986=Pomocný_list!$B$3,AF986*Pomocný_list!$C$3,IF(T986=Pomocný_list!$B$4,AF986*Pomocný_list!$C$4,IF(T986=Pomocný_list!$B$5,AF986*Pomocný_list!$C$5,IF(T986=Pomocný_list!$B$6,AF986*Pomocný_list!$C$6,IF(T986=Pomocný_list!$B$7,AF986*Pomocný_list!$C$7,IF(T986=Pomocný_list!$B$8,AF986*Pomocný_list!$C$8))))))),"Chybné údaje"))</f>
        <v>0</v>
      </c>
      <c r="AQ986" s="45">
        <f si="64" t="shared"/>
        <v>0</v>
      </c>
      <c r="AR986" s="63"/>
      <c r="AS986" s="63"/>
      <c r="AT986" s="64"/>
      <c r="AU986" s="65"/>
      <c r="AV986" s="65"/>
      <c r="AW986" s="65"/>
      <c r="AX986" s="65"/>
      <c r="AY986" s="65"/>
      <c r="AZ986" s="65"/>
      <c r="BA986" s="65"/>
      <c r="BB986" s="65"/>
      <c r="BC986" s="65"/>
      <c r="BD986" s="65"/>
      <c r="BE986" s="65"/>
      <c r="BF986" s="65"/>
      <c r="BG986" s="65"/>
      <c r="BH986" s="65"/>
      <c r="BI986" s="65"/>
      <c r="BJ986" s="65"/>
      <c r="BK986" s="65"/>
      <c r="BL986" s="65"/>
      <c r="BM986" s="65"/>
      <c r="BN986" s="65"/>
      <c r="BO986" s="65"/>
      <c r="BP986" s="65"/>
      <c r="BQ986" s="65"/>
      <c r="BR986" s="65"/>
      <c r="BS986" s="65"/>
      <c r="BT986" s="65"/>
      <c r="BU986" s="65"/>
      <c r="BV986" s="65"/>
      <c r="BW986" s="65"/>
    </row>
    <row r="987" spans="15:75" x14ac:dyDescent="0.25">
      <c r="O987" s="70"/>
      <c r="P987" s="70"/>
      <c r="Q987" s="70"/>
      <c r="R987" s="70"/>
      <c r="S987" s="70"/>
      <c r="T987" s="70"/>
      <c r="U987" s="70"/>
      <c r="V987" s="71">
        <v>0</v>
      </c>
      <c r="W987" s="66"/>
      <c r="X987" s="66"/>
      <c r="Y987" s="35">
        <f>IF(T987=Pomocný_list!$B$4,((W987/0.75)+X987),(W987)+X987*0.75)</f>
        <v>0</v>
      </c>
      <c r="Z987" s="66"/>
      <c r="AA987" s="67"/>
      <c r="AB987" s="69"/>
      <c r="AC987" s="69"/>
      <c r="AD987" s="33" t="str">
        <f si="62" t="shared"/>
        <v>Splněna</v>
      </c>
      <c r="AE987" s="34">
        <f si="65" t="shared"/>
        <v>0</v>
      </c>
      <c r="AF987" s="34">
        <f si="63" t="shared"/>
        <v>0</v>
      </c>
      <c r="AG987" s="65"/>
      <c r="AH987" s="65"/>
      <c r="AI987" s="65"/>
      <c r="AJ987" s="65"/>
      <c r="AK987" s="65"/>
      <c r="AL987" s="65"/>
      <c r="AM987" s="65"/>
      <c r="AN987" s="65"/>
      <c r="AO987" s="65"/>
      <c r="AP987" s="37" t="b">
        <f>IF(AD987="Nesplněna","Nezpůsobilé výdaje",IFERROR(IF(T987=Pomocný_list!$B$2,AF987*Pomocný_list!$C$2,IF(T987=Pomocný_list!$B$3,AF987*Pomocný_list!$C$3,IF(T987=Pomocný_list!$B$4,AF987*Pomocný_list!$C$4,IF(T987=Pomocný_list!$B$5,AF987*Pomocný_list!$C$5,IF(T987=Pomocný_list!$B$6,AF987*Pomocný_list!$C$6,IF(T987=Pomocný_list!$B$7,AF987*Pomocný_list!$C$7,IF(T987=Pomocný_list!$B$8,AF987*Pomocný_list!$C$8))))))),"Chybné údaje"))</f>
        <v>0</v>
      </c>
      <c r="AQ987" s="45">
        <f si="64" t="shared"/>
        <v>0</v>
      </c>
      <c r="AR987" s="63"/>
      <c r="AS987" s="63"/>
      <c r="AT987" s="64"/>
      <c r="AU987" s="65"/>
      <c r="AV987" s="65"/>
      <c r="AW987" s="65"/>
      <c r="AX987" s="65"/>
      <c r="AY987" s="65"/>
      <c r="AZ987" s="65"/>
      <c r="BA987" s="65"/>
      <c r="BB987" s="65"/>
      <c r="BC987" s="65"/>
      <c r="BD987" s="65"/>
      <c r="BE987" s="65"/>
      <c r="BF987" s="65"/>
      <c r="BG987" s="65"/>
      <c r="BH987" s="65"/>
      <c r="BI987" s="65"/>
      <c r="BJ987" s="65"/>
      <c r="BK987" s="65"/>
      <c r="BL987" s="65"/>
      <c r="BM987" s="65"/>
      <c r="BN987" s="65"/>
      <c r="BO987" s="65"/>
      <c r="BP987" s="65"/>
      <c r="BQ987" s="65"/>
      <c r="BR987" s="65"/>
      <c r="BS987" s="65"/>
      <c r="BT987" s="65"/>
      <c r="BU987" s="65"/>
      <c r="BV987" s="65"/>
      <c r="BW987" s="65"/>
    </row>
    <row r="988" spans="15:75" x14ac:dyDescent="0.25">
      <c r="O988" s="70"/>
      <c r="P988" s="70"/>
      <c r="Q988" s="70"/>
      <c r="R988" s="70"/>
      <c r="S988" s="70"/>
      <c r="T988" s="70"/>
      <c r="U988" s="70"/>
      <c r="V988" s="71">
        <v>0</v>
      </c>
      <c r="W988" s="66"/>
      <c r="X988" s="66"/>
      <c r="Y988" s="35">
        <f>IF(T988=Pomocný_list!$B$4,((W988/0.75)+X988),(W988)+X988*0.75)</f>
        <v>0</v>
      </c>
      <c r="Z988" s="66"/>
      <c r="AA988" s="67"/>
      <c r="AB988" s="69"/>
      <c r="AC988" s="69"/>
      <c r="AD988" s="33" t="str">
        <f si="62" t="shared"/>
        <v>Splněna</v>
      </c>
      <c r="AE988" s="34">
        <f si="65" t="shared"/>
        <v>0</v>
      </c>
      <c r="AF988" s="34">
        <f si="63" t="shared"/>
        <v>0</v>
      </c>
      <c r="AG988" s="65"/>
      <c r="AH988" s="65"/>
      <c r="AI988" s="65"/>
      <c r="AJ988" s="65"/>
      <c r="AK988" s="65"/>
      <c r="AL988" s="65"/>
      <c r="AM988" s="65"/>
      <c r="AN988" s="65"/>
      <c r="AO988" s="65"/>
      <c r="AP988" s="37" t="b">
        <f>IF(AD988="Nesplněna","Nezpůsobilé výdaje",IFERROR(IF(T988=Pomocný_list!$B$2,AF988*Pomocný_list!$C$2,IF(T988=Pomocný_list!$B$3,AF988*Pomocný_list!$C$3,IF(T988=Pomocný_list!$B$4,AF988*Pomocný_list!$C$4,IF(T988=Pomocný_list!$B$5,AF988*Pomocný_list!$C$5,IF(T988=Pomocný_list!$B$6,AF988*Pomocný_list!$C$6,IF(T988=Pomocný_list!$B$7,AF988*Pomocný_list!$C$7,IF(T988=Pomocný_list!$B$8,AF988*Pomocný_list!$C$8))))))),"Chybné údaje"))</f>
        <v>0</v>
      </c>
      <c r="AQ988" s="45">
        <f si="64" t="shared"/>
        <v>0</v>
      </c>
      <c r="AR988" s="63"/>
      <c r="AS988" s="63"/>
      <c r="AT988" s="64"/>
      <c r="AU988" s="65"/>
      <c r="AV988" s="65"/>
      <c r="AW988" s="65"/>
      <c r="AX988" s="65"/>
      <c r="AY988" s="65"/>
      <c r="AZ988" s="65"/>
      <c r="BA988" s="65"/>
      <c r="BB988" s="65"/>
      <c r="BC988" s="65"/>
      <c r="BD988" s="65"/>
      <c r="BE988" s="65"/>
      <c r="BF988" s="65"/>
      <c r="BG988" s="65"/>
      <c r="BH988" s="65"/>
      <c r="BI988" s="65"/>
      <c r="BJ988" s="65"/>
      <c r="BK988" s="65"/>
      <c r="BL988" s="65"/>
      <c r="BM988" s="65"/>
      <c r="BN988" s="65"/>
      <c r="BO988" s="65"/>
      <c r="BP988" s="65"/>
      <c r="BQ988" s="65"/>
      <c r="BR988" s="65"/>
      <c r="BS988" s="65"/>
      <c r="BT988" s="65"/>
      <c r="BU988" s="65"/>
      <c r="BV988" s="65"/>
      <c r="BW988" s="65"/>
    </row>
    <row r="989" spans="15:75" x14ac:dyDescent="0.25">
      <c r="O989" s="70"/>
      <c r="P989" s="70"/>
      <c r="Q989" s="70"/>
      <c r="R989" s="70"/>
      <c r="S989" s="70"/>
      <c r="T989" s="70"/>
      <c r="U989" s="70"/>
      <c r="V989" s="71">
        <v>0</v>
      </c>
      <c r="W989" s="66"/>
      <c r="X989" s="66"/>
      <c r="Y989" s="35">
        <f>IF(T989=Pomocný_list!$B$4,((W989/0.75)+X989),(W989)+X989*0.75)</f>
        <v>0</v>
      </c>
      <c r="Z989" s="66"/>
      <c r="AA989" s="67"/>
      <c r="AB989" s="69"/>
      <c r="AC989" s="69"/>
      <c r="AD989" s="33" t="str">
        <f si="62" t="shared"/>
        <v>Splněna</v>
      </c>
      <c r="AE989" s="34">
        <f si="65" t="shared"/>
        <v>0</v>
      </c>
      <c r="AF989" s="34">
        <f si="63" t="shared"/>
        <v>0</v>
      </c>
      <c r="AG989" s="65"/>
      <c r="AH989" s="65"/>
      <c r="AI989" s="65"/>
      <c r="AJ989" s="65"/>
      <c r="AK989" s="65"/>
      <c r="AL989" s="65"/>
      <c r="AM989" s="65"/>
      <c r="AN989" s="65"/>
      <c r="AO989" s="65"/>
      <c r="AP989" s="37" t="b">
        <f>IF(AD989="Nesplněna","Nezpůsobilé výdaje",IFERROR(IF(T989=Pomocný_list!$B$2,AF989*Pomocný_list!$C$2,IF(T989=Pomocný_list!$B$3,AF989*Pomocný_list!$C$3,IF(T989=Pomocný_list!$B$4,AF989*Pomocný_list!$C$4,IF(T989=Pomocný_list!$B$5,AF989*Pomocný_list!$C$5,IF(T989=Pomocný_list!$B$6,AF989*Pomocný_list!$C$6,IF(T989=Pomocný_list!$B$7,AF989*Pomocný_list!$C$7,IF(T989=Pomocný_list!$B$8,AF989*Pomocný_list!$C$8))))))),"Chybné údaje"))</f>
        <v>0</v>
      </c>
      <c r="AQ989" s="45">
        <f si="64" t="shared"/>
        <v>0</v>
      </c>
      <c r="AR989" s="63"/>
      <c r="AS989" s="63"/>
      <c r="AT989" s="64"/>
      <c r="AU989" s="65"/>
      <c r="AV989" s="65"/>
      <c r="AW989" s="65"/>
      <c r="AX989" s="65"/>
      <c r="AY989" s="65"/>
      <c r="AZ989" s="65"/>
      <c r="BA989" s="65"/>
      <c r="BB989" s="65"/>
      <c r="BC989" s="65"/>
      <c r="BD989" s="65"/>
      <c r="BE989" s="65"/>
      <c r="BF989" s="65"/>
      <c r="BG989" s="65"/>
      <c r="BH989" s="65"/>
      <c r="BI989" s="65"/>
      <c r="BJ989" s="65"/>
      <c r="BK989" s="65"/>
      <c r="BL989" s="65"/>
      <c r="BM989" s="65"/>
      <c r="BN989" s="65"/>
      <c r="BO989" s="65"/>
      <c r="BP989" s="65"/>
      <c r="BQ989" s="65"/>
      <c r="BR989" s="65"/>
      <c r="BS989" s="65"/>
      <c r="BT989" s="65"/>
      <c r="BU989" s="65"/>
      <c r="BV989" s="65"/>
      <c r="BW989" s="65"/>
    </row>
    <row r="990" spans="15:75" x14ac:dyDescent="0.25">
      <c r="O990" s="70"/>
      <c r="P990" s="70"/>
      <c r="Q990" s="70"/>
      <c r="R990" s="70"/>
      <c r="S990" s="70"/>
      <c r="T990" s="70"/>
      <c r="U990" s="70"/>
      <c r="V990" s="71">
        <v>0</v>
      </c>
      <c r="W990" s="66"/>
      <c r="X990" s="66"/>
      <c r="Y990" s="35">
        <f>IF(T990=Pomocný_list!$B$4,((W990/0.75)+X990),(W990)+X990*0.75)</f>
        <v>0</v>
      </c>
      <c r="Z990" s="66"/>
      <c r="AA990" s="67"/>
      <c r="AB990" s="69"/>
      <c r="AC990" s="69"/>
      <c r="AD990" s="33" t="str">
        <f si="62" t="shared"/>
        <v>Splněna</v>
      </c>
      <c r="AE990" s="34">
        <f si="65" t="shared"/>
        <v>0</v>
      </c>
      <c r="AF990" s="34">
        <f si="63" t="shared"/>
        <v>0</v>
      </c>
      <c r="AG990" s="65"/>
      <c r="AH990" s="65"/>
      <c r="AI990" s="65"/>
      <c r="AJ990" s="65"/>
      <c r="AK990" s="65"/>
      <c r="AL990" s="65"/>
      <c r="AM990" s="65"/>
      <c r="AN990" s="65"/>
      <c r="AO990" s="65"/>
      <c r="AP990" s="37" t="b">
        <f>IF(AD990="Nesplněna","Nezpůsobilé výdaje",IFERROR(IF(T990=Pomocný_list!$B$2,AF990*Pomocný_list!$C$2,IF(T990=Pomocný_list!$B$3,AF990*Pomocný_list!$C$3,IF(T990=Pomocný_list!$B$4,AF990*Pomocný_list!$C$4,IF(T990=Pomocný_list!$B$5,AF990*Pomocný_list!$C$5,IF(T990=Pomocný_list!$B$6,AF990*Pomocný_list!$C$6,IF(T990=Pomocný_list!$B$7,AF990*Pomocný_list!$C$7,IF(T990=Pomocný_list!$B$8,AF990*Pomocný_list!$C$8))))))),"Chybné údaje"))</f>
        <v>0</v>
      </c>
      <c r="AQ990" s="45">
        <f si="64" t="shared"/>
        <v>0</v>
      </c>
      <c r="AR990" s="63"/>
      <c r="AS990" s="63"/>
      <c r="AT990" s="64"/>
      <c r="AU990" s="65"/>
      <c r="AV990" s="65"/>
      <c r="AW990" s="65"/>
      <c r="AX990" s="65"/>
      <c r="AY990" s="65"/>
      <c r="AZ990" s="65"/>
      <c r="BA990" s="65"/>
      <c r="BB990" s="65"/>
      <c r="BC990" s="65"/>
      <c r="BD990" s="65"/>
      <c r="BE990" s="65"/>
      <c r="BF990" s="65"/>
      <c r="BG990" s="65"/>
      <c r="BH990" s="65"/>
      <c r="BI990" s="65"/>
      <c r="BJ990" s="65"/>
      <c r="BK990" s="65"/>
      <c r="BL990" s="65"/>
      <c r="BM990" s="65"/>
      <c r="BN990" s="65"/>
      <c r="BO990" s="65"/>
      <c r="BP990" s="65"/>
      <c r="BQ990" s="65"/>
      <c r="BR990" s="65"/>
      <c r="BS990" s="65"/>
      <c r="BT990" s="65"/>
      <c r="BU990" s="65"/>
      <c r="BV990" s="65"/>
      <c r="BW990" s="65"/>
    </row>
    <row r="991" spans="15:75" x14ac:dyDescent="0.25">
      <c r="O991" s="70"/>
      <c r="P991" s="70"/>
      <c r="Q991" s="70"/>
      <c r="R991" s="70"/>
      <c r="S991" s="70"/>
      <c r="T991" s="70"/>
      <c r="U991" s="70"/>
      <c r="V991" s="71">
        <v>0</v>
      </c>
      <c r="W991" s="66"/>
      <c r="X991" s="66"/>
      <c r="Y991" s="35">
        <f>IF(T991=Pomocný_list!$B$4,((W991/0.75)+X991),(W991)+X991*0.75)</f>
        <v>0</v>
      </c>
      <c r="Z991" s="66"/>
      <c r="AA991" s="67"/>
      <c r="AB991" s="69"/>
      <c r="AC991" s="69"/>
      <c r="AD991" s="33" t="str">
        <f si="62" t="shared"/>
        <v>Splněna</v>
      </c>
      <c r="AE991" s="34">
        <f si="65" t="shared"/>
        <v>0</v>
      </c>
      <c r="AF991" s="34">
        <f si="63" t="shared"/>
        <v>0</v>
      </c>
      <c r="AG991" s="65"/>
      <c r="AH991" s="65"/>
      <c r="AI991" s="65"/>
      <c r="AJ991" s="65"/>
      <c r="AK991" s="65"/>
      <c r="AL991" s="65"/>
      <c r="AM991" s="65"/>
      <c r="AN991" s="65"/>
      <c r="AO991" s="65"/>
      <c r="AP991" s="37" t="b">
        <f>IF(AD991="Nesplněna","Nezpůsobilé výdaje",IFERROR(IF(T991=Pomocný_list!$B$2,AF991*Pomocný_list!$C$2,IF(T991=Pomocný_list!$B$3,AF991*Pomocný_list!$C$3,IF(T991=Pomocný_list!$B$4,AF991*Pomocný_list!$C$4,IF(T991=Pomocný_list!$B$5,AF991*Pomocný_list!$C$5,IF(T991=Pomocný_list!$B$6,AF991*Pomocný_list!$C$6,IF(T991=Pomocný_list!$B$7,AF991*Pomocný_list!$C$7,IF(T991=Pomocný_list!$B$8,AF991*Pomocný_list!$C$8))))))),"Chybné údaje"))</f>
        <v>0</v>
      </c>
      <c r="AQ991" s="45">
        <f si="64" t="shared"/>
        <v>0</v>
      </c>
      <c r="AR991" s="63"/>
      <c r="AS991" s="63"/>
      <c r="AT991" s="64"/>
      <c r="AU991" s="65"/>
      <c r="AV991" s="65"/>
      <c r="AW991" s="65"/>
      <c r="AX991" s="65"/>
      <c r="AY991" s="65"/>
      <c r="AZ991" s="65"/>
      <c r="BA991" s="65"/>
      <c r="BB991" s="65"/>
      <c r="BC991" s="65"/>
      <c r="BD991" s="65"/>
      <c r="BE991" s="65"/>
      <c r="BF991" s="65"/>
      <c r="BG991" s="65"/>
      <c r="BH991" s="65"/>
      <c r="BI991" s="65"/>
      <c r="BJ991" s="65"/>
      <c r="BK991" s="65"/>
      <c r="BL991" s="65"/>
      <c r="BM991" s="65"/>
      <c r="BN991" s="65"/>
      <c r="BO991" s="65"/>
      <c r="BP991" s="65"/>
      <c r="BQ991" s="65"/>
      <c r="BR991" s="65"/>
      <c r="BS991" s="65"/>
      <c r="BT991" s="65"/>
      <c r="BU991" s="65"/>
      <c r="BV991" s="65"/>
      <c r="BW991" s="65"/>
    </row>
    <row r="992" spans="15:75" x14ac:dyDescent="0.25">
      <c r="O992" s="70"/>
      <c r="P992" s="70"/>
      <c r="Q992" s="70"/>
      <c r="R992" s="70"/>
      <c r="S992" s="70"/>
      <c r="T992" s="70"/>
      <c r="U992" s="70"/>
      <c r="V992" s="71">
        <v>0</v>
      </c>
      <c r="W992" s="66"/>
      <c r="X992" s="66"/>
      <c r="Y992" s="35">
        <f>IF(T992=Pomocný_list!$B$4,((W992/0.75)+X992),(W992)+X992*0.75)</f>
        <v>0</v>
      </c>
      <c r="Z992" s="66"/>
      <c r="AA992" s="67"/>
      <c r="AB992" s="69"/>
      <c r="AC992" s="69"/>
      <c r="AD992" s="33" t="str">
        <f si="62" t="shared"/>
        <v>Splněna</v>
      </c>
      <c r="AE992" s="34">
        <f si="65" t="shared"/>
        <v>0</v>
      </c>
      <c r="AF992" s="34">
        <f si="63" t="shared"/>
        <v>0</v>
      </c>
      <c r="AG992" s="65"/>
      <c r="AH992" s="65"/>
      <c r="AI992" s="65"/>
      <c r="AJ992" s="65"/>
      <c r="AK992" s="65"/>
      <c r="AL992" s="65"/>
      <c r="AM992" s="65"/>
      <c r="AN992" s="65"/>
      <c r="AO992" s="65"/>
      <c r="AP992" s="37" t="b">
        <f>IF(AD992="Nesplněna","Nezpůsobilé výdaje",IFERROR(IF(T992=Pomocný_list!$B$2,AF992*Pomocný_list!$C$2,IF(T992=Pomocný_list!$B$3,AF992*Pomocný_list!$C$3,IF(T992=Pomocný_list!$B$4,AF992*Pomocný_list!$C$4,IF(T992=Pomocný_list!$B$5,AF992*Pomocný_list!$C$5,IF(T992=Pomocný_list!$B$6,AF992*Pomocný_list!$C$6,IF(T992=Pomocný_list!$B$7,AF992*Pomocný_list!$C$7,IF(T992=Pomocný_list!$B$8,AF992*Pomocný_list!$C$8))))))),"Chybné údaje"))</f>
        <v>0</v>
      </c>
      <c r="AQ992" s="45">
        <f si="64" t="shared"/>
        <v>0</v>
      </c>
      <c r="AR992" s="63"/>
      <c r="AS992" s="63"/>
      <c r="AT992" s="64"/>
      <c r="AU992" s="65"/>
      <c r="AV992" s="65"/>
      <c r="AW992" s="65"/>
      <c r="AX992" s="65"/>
      <c r="AY992" s="65"/>
      <c r="AZ992" s="65"/>
      <c r="BA992" s="65"/>
      <c r="BB992" s="65"/>
      <c r="BC992" s="65"/>
      <c r="BD992" s="65"/>
      <c r="BE992" s="65"/>
      <c r="BF992" s="65"/>
      <c r="BG992" s="65"/>
      <c r="BH992" s="65"/>
      <c r="BI992" s="65"/>
      <c r="BJ992" s="65"/>
      <c r="BK992" s="65"/>
      <c r="BL992" s="65"/>
      <c r="BM992" s="65"/>
      <c r="BN992" s="65"/>
      <c r="BO992" s="65"/>
      <c r="BP992" s="65"/>
      <c r="BQ992" s="65"/>
      <c r="BR992" s="65"/>
      <c r="BS992" s="65"/>
      <c r="BT992" s="65"/>
      <c r="BU992" s="65"/>
      <c r="BV992" s="65"/>
      <c r="BW992" s="65"/>
    </row>
    <row r="993" spans="15:75" x14ac:dyDescent="0.25">
      <c r="O993" s="70"/>
      <c r="P993" s="70"/>
      <c r="Q993" s="70"/>
      <c r="R993" s="70"/>
      <c r="S993" s="70"/>
      <c r="T993" s="70"/>
      <c r="U993" s="70"/>
      <c r="V993" s="71">
        <v>0</v>
      </c>
      <c r="W993" s="66"/>
      <c r="X993" s="66"/>
      <c r="Y993" s="35">
        <f>IF(T993=Pomocný_list!$B$4,((W993/0.75)+X993),(W993)+X993*0.75)</f>
        <v>0</v>
      </c>
      <c r="Z993" s="66"/>
      <c r="AA993" s="67"/>
      <c r="AB993" s="69"/>
      <c r="AC993" s="69"/>
      <c r="AD993" s="33" t="str">
        <f si="62" t="shared"/>
        <v>Splněna</v>
      </c>
      <c r="AE993" s="34">
        <f si="65" t="shared"/>
        <v>0</v>
      </c>
      <c r="AF993" s="34">
        <f si="63" t="shared"/>
        <v>0</v>
      </c>
      <c r="AG993" s="65"/>
      <c r="AH993" s="65"/>
      <c r="AI993" s="65"/>
      <c r="AJ993" s="65"/>
      <c r="AK993" s="65"/>
      <c r="AL993" s="65"/>
      <c r="AM993" s="65"/>
      <c r="AN993" s="65"/>
      <c r="AO993" s="65"/>
      <c r="AP993" s="37" t="b">
        <f>IF(AD993="Nesplněna","Nezpůsobilé výdaje",IFERROR(IF(T993=Pomocný_list!$B$2,AF993*Pomocný_list!$C$2,IF(T993=Pomocný_list!$B$3,AF993*Pomocný_list!$C$3,IF(T993=Pomocný_list!$B$4,AF993*Pomocný_list!$C$4,IF(T993=Pomocný_list!$B$5,AF993*Pomocný_list!$C$5,IF(T993=Pomocný_list!$B$6,AF993*Pomocný_list!$C$6,IF(T993=Pomocný_list!$B$7,AF993*Pomocný_list!$C$7,IF(T993=Pomocný_list!$B$8,AF993*Pomocný_list!$C$8))))))),"Chybné údaje"))</f>
        <v>0</v>
      </c>
      <c r="AQ993" s="45">
        <f si="64" t="shared"/>
        <v>0</v>
      </c>
      <c r="AR993" s="63"/>
      <c r="AS993" s="63"/>
      <c r="AT993" s="64"/>
      <c r="AU993" s="65"/>
      <c r="AV993" s="65"/>
      <c r="AW993" s="65"/>
      <c r="AX993" s="65"/>
      <c r="AY993" s="65"/>
      <c r="AZ993" s="65"/>
      <c r="BA993" s="65"/>
      <c r="BB993" s="65"/>
      <c r="BC993" s="65"/>
      <c r="BD993" s="65"/>
      <c r="BE993" s="65"/>
      <c r="BF993" s="65"/>
      <c r="BG993" s="65"/>
      <c r="BH993" s="65"/>
      <c r="BI993" s="65"/>
      <c r="BJ993" s="65"/>
      <c r="BK993" s="65"/>
      <c r="BL993" s="65"/>
      <c r="BM993" s="65"/>
      <c r="BN993" s="65"/>
      <c r="BO993" s="65"/>
      <c r="BP993" s="65"/>
      <c r="BQ993" s="65"/>
      <c r="BR993" s="65"/>
      <c r="BS993" s="65"/>
      <c r="BT993" s="65"/>
      <c r="BU993" s="65"/>
      <c r="BV993" s="65"/>
      <c r="BW993" s="65"/>
    </row>
    <row r="994" spans="15:75" x14ac:dyDescent="0.25">
      <c r="O994" s="70"/>
      <c r="P994" s="70"/>
      <c r="Q994" s="70"/>
      <c r="R994" s="70"/>
      <c r="S994" s="70"/>
      <c r="T994" s="70"/>
      <c r="U994" s="70"/>
      <c r="V994" s="71">
        <v>0</v>
      </c>
      <c r="W994" s="66"/>
      <c r="X994" s="66"/>
      <c r="Y994" s="35">
        <f>IF(T994=Pomocný_list!$B$4,((W994/0.75)+X994),(W994)+X994*0.75)</f>
        <v>0</v>
      </c>
      <c r="Z994" s="66"/>
      <c r="AA994" s="67"/>
      <c r="AB994" s="69"/>
      <c r="AC994" s="69"/>
      <c r="AD994" s="33" t="str">
        <f si="62" t="shared"/>
        <v>Splněna</v>
      </c>
      <c r="AE994" s="34">
        <f si="65" t="shared"/>
        <v>0</v>
      </c>
      <c r="AF994" s="34">
        <f si="63" t="shared"/>
        <v>0</v>
      </c>
      <c r="AG994" s="65"/>
      <c r="AH994" s="65"/>
      <c r="AI994" s="65"/>
      <c r="AJ994" s="65"/>
      <c r="AK994" s="65"/>
      <c r="AL994" s="65"/>
      <c r="AM994" s="65"/>
      <c r="AN994" s="65"/>
      <c r="AO994" s="65"/>
      <c r="AP994" s="37" t="b">
        <f>IF(AD994="Nesplněna","Nezpůsobilé výdaje",IFERROR(IF(T994=Pomocný_list!$B$2,AF994*Pomocný_list!$C$2,IF(T994=Pomocný_list!$B$3,AF994*Pomocný_list!$C$3,IF(T994=Pomocný_list!$B$4,AF994*Pomocný_list!$C$4,IF(T994=Pomocný_list!$B$5,AF994*Pomocný_list!$C$5,IF(T994=Pomocný_list!$B$6,AF994*Pomocný_list!$C$6,IF(T994=Pomocný_list!$B$7,AF994*Pomocný_list!$C$7,IF(T994=Pomocný_list!$B$8,AF994*Pomocný_list!$C$8))))))),"Chybné údaje"))</f>
        <v>0</v>
      </c>
      <c r="AQ994" s="45">
        <f si="64" t="shared"/>
        <v>0</v>
      </c>
      <c r="AR994" s="63"/>
      <c r="AS994" s="63"/>
      <c r="AT994" s="64"/>
      <c r="AU994" s="65"/>
      <c r="AV994" s="65"/>
      <c r="AW994" s="65"/>
      <c r="AX994" s="65"/>
      <c r="AY994" s="65"/>
      <c r="AZ994" s="65"/>
      <c r="BA994" s="65"/>
      <c r="BB994" s="65"/>
      <c r="BC994" s="65"/>
      <c r="BD994" s="65"/>
      <c r="BE994" s="65"/>
      <c r="BF994" s="65"/>
      <c r="BG994" s="65"/>
      <c r="BH994" s="65"/>
      <c r="BI994" s="65"/>
      <c r="BJ994" s="65"/>
      <c r="BK994" s="65"/>
      <c r="BL994" s="65"/>
      <c r="BM994" s="65"/>
      <c r="BN994" s="65"/>
      <c r="BO994" s="65"/>
      <c r="BP994" s="65"/>
      <c r="BQ994" s="65"/>
      <c r="BR994" s="65"/>
      <c r="BS994" s="65"/>
      <c r="BT994" s="65"/>
      <c r="BU994" s="65"/>
      <c r="BV994" s="65"/>
      <c r="BW994" s="65"/>
    </row>
    <row r="995" spans="15:75" x14ac:dyDescent="0.25">
      <c r="O995" s="70"/>
      <c r="P995" s="70"/>
      <c r="Q995" s="70"/>
      <c r="R995" s="70"/>
      <c r="S995" s="70"/>
      <c r="T995" s="70"/>
      <c r="U995" s="70"/>
      <c r="V995" s="71">
        <v>0</v>
      </c>
      <c r="W995" s="66"/>
      <c r="X995" s="66"/>
      <c r="Y995" s="35">
        <f>IF(T995=Pomocný_list!$B$4,((W995/0.75)+X995),(W995)+X995*0.75)</f>
        <v>0</v>
      </c>
      <c r="Z995" s="66"/>
      <c r="AA995" s="67"/>
      <c r="AB995" s="69"/>
      <c r="AC995" s="69"/>
      <c r="AD995" s="33" t="str">
        <f si="62" t="shared"/>
        <v>Splněna</v>
      </c>
      <c r="AE995" s="34">
        <f si="65" t="shared"/>
        <v>0</v>
      </c>
      <c r="AF995" s="34">
        <f si="63" t="shared"/>
        <v>0</v>
      </c>
      <c r="AG995" s="65"/>
      <c r="AH995" s="65"/>
      <c r="AI995" s="65"/>
      <c r="AJ995" s="65"/>
      <c r="AK995" s="65"/>
      <c r="AL995" s="65"/>
      <c r="AM995" s="65"/>
      <c r="AN995" s="65"/>
      <c r="AO995" s="65"/>
      <c r="AP995" s="37" t="b">
        <f>IF(AD995="Nesplněna","Nezpůsobilé výdaje",IFERROR(IF(T995=Pomocný_list!$B$2,AF995*Pomocný_list!$C$2,IF(T995=Pomocný_list!$B$3,AF995*Pomocný_list!$C$3,IF(T995=Pomocný_list!$B$4,AF995*Pomocný_list!$C$4,IF(T995=Pomocný_list!$B$5,AF995*Pomocný_list!$C$5,IF(T995=Pomocný_list!$B$6,AF995*Pomocný_list!$C$6,IF(T995=Pomocný_list!$B$7,AF995*Pomocný_list!$C$7,IF(T995=Pomocný_list!$B$8,AF995*Pomocný_list!$C$8))))))),"Chybné údaje"))</f>
        <v>0</v>
      </c>
      <c r="AQ995" s="45">
        <f si="64" t="shared"/>
        <v>0</v>
      </c>
      <c r="AR995" s="63"/>
      <c r="AS995" s="63"/>
      <c r="AT995" s="64"/>
      <c r="AU995" s="65"/>
      <c r="AV995" s="65"/>
      <c r="AW995" s="65"/>
      <c r="AX995" s="65"/>
      <c r="AY995" s="65"/>
      <c r="AZ995" s="65"/>
      <c r="BA995" s="65"/>
      <c r="BB995" s="65"/>
      <c r="BC995" s="65"/>
      <c r="BD995" s="65"/>
      <c r="BE995" s="65"/>
      <c r="BF995" s="65"/>
      <c r="BG995" s="65"/>
      <c r="BH995" s="65"/>
      <c r="BI995" s="65"/>
      <c r="BJ995" s="65"/>
      <c r="BK995" s="65"/>
      <c r="BL995" s="65"/>
      <c r="BM995" s="65"/>
      <c r="BN995" s="65"/>
      <c r="BO995" s="65"/>
      <c r="BP995" s="65"/>
      <c r="BQ995" s="65"/>
      <c r="BR995" s="65"/>
      <c r="BS995" s="65"/>
      <c r="BT995" s="65"/>
      <c r="BU995" s="65"/>
      <c r="BV995" s="65"/>
      <c r="BW995" s="65"/>
    </row>
    <row r="996" spans="15:75" x14ac:dyDescent="0.25">
      <c r="O996" s="70"/>
      <c r="P996" s="70"/>
      <c r="Q996" s="70"/>
      <c r="R996" s="70"/>
      <c r="S996" s="70"/>
      <c r="T996" s="70"/>
      <c r="U996" s="70"/>
      <c r="V996" s="71">
        <v>0</v>
      </c>
      <c r="W996" s="66"/>
      <c r="X996" s="66"/>
      <c r="Y996" s="35">
        <f>IF(T996=Pomocný_list!$B$4,((W996/0.75)+X996),(W996)+X996*0.75)</f>
        <v>0</v>
      </c>
      <c r="Z996" s="66"/>
      <c r="AA996" s="67"/>
      <c r="AB996" s="69"/>
      <c r="AC996" s="69"/>
      <c r="AD996" s="33" t="str">
        <f ref="AD996:AD1059" si="66" t="shared">IF(AE996&gt;=Y996*0.7,"Splněna","Nesplněna")</f>
        <v>Splněna</v>
      </c>
      <c r="AE996" s="34">
        <f si="65" t="shared"/>
        <v>0</v>
      </c>
      <c r="AF996" s="34">
        <f ref="AF996:AF1059" si="67" t="shared">IF(SUM(AG996:AO996)&lt;=Z996,SUM(AG996:AO996)-AR996,"Překročeno")</f>
        <v>0</v>
      </c>
      <c r="AG996" s="65"/>
      <c r="AH996" s="65"/>
      <c r="AI996" s="65"/>
      <c r="AJ996" s="65"/>
      <c r="AK996" s="65"/>
      <c r="AL996" s="65"/>
      <c r="AM996" s="65"/>
      <c r="AN996" s="65"/>
      <c r="AO996" s="65"/>
      <c r="AP996" s="37" t="b">
        <f>IF(AD996="Nesplněna","Nezpůsobilé výdaje",IFERROR(IF(T996=Pomocný_list!$B$2,AF996*Pomocný_list!$C$2,IF(T996=Pomocný_list!$B$3,AF996*Pomocný_list!$C$3,IF(T996=Pomocný_list!$B$4,AF996*Pomocný_list!$C$4,IF(T996=Pomocný_list!$B$5,AF996*Pomocný_list!$C$5,IF(T996=Pomocný_list!$B$6,AF996*Pomocný_list!$C$6,IF(T996=Pomocný_list!$B$7,AF996*Pomocný_list!$C$7,IF(T996=Pomocný_list!$B$8,AF996*Pomocný_list!$C$8))))))),"Chybné údaje"))</f>
        <v>0</v>
      </c>
      <c r="AQ996" s="45">
        <f ref="AQ996:AQ1059" si="68" t="shared">IFERROR(AP996/100*$D$28,"Chybné údaje")</f>
        <v>0</v>
      </c>
      <c r="AR996" s="63"/>
      <c r="AS996" s="63"/>
      <c r="AT996" s="64"/>
      <c r="AU996" s="65"/>
      <c r="AV996" s="65"/>
      <c r="AW996" s="65"/>
      <c r="AX996" s="65"/>
      <c r="AY996" s="65"/>
      <c r="AZ996" s="65"/>
      <c r="BA996" s="65"/>
      <c r="BB996" s="65"/>
      <c r="BC996" s="65"/>
      <c r="BD996" s="65"/>
      <c r="BE996" s="65"/>
      <c r="BF996" s="65"/>
      <c r="BG996" s="65"/>
      <c r="BH996" s="65"/>
      <c r="BI996" s="65"/>
      <c r="BJ996" s="65"/>
      <c r="BK996" s="65"/>
      <c r="BL996" s="65"/>
      <c r="BM996" s="65"/>
      <c r="BN996" s="65"/>
      <c r="BO996" s="65"/>
      <c r="BP996" s="65"/>
      <c r="BQ996" s="65"/>
      <c r="BR996" s="65"/>
      <c r="BS996" s="65"/>
      <c r="BT996" s="65"/>
      <c r="BU996" s="65"/>
      <c r="BV996" s="65"/>
      <c r="BW996" s="65"/>
    </row>
    <row r="997" spans="15:75" x14ac:dyDescent="0.25">
      <c r="O997" s="70"/>
      <c r="P997" s="70"/>
      <c r="Q997" s="70"/>
      <c r="R997" s="70"/>
      <c r="S997" s="70"/>
      <c r="T997" s="70"/>
      <c r="U997" s="70"/>
      <c r="V997" s="71">
        <v>0</v>
      </c>
      <c r="W997" s="66"/>
      <c r="X997" s="66"/>
      <c r="Y997" s="35">
        <f>IF(T997=Pomocný_list!$B$4,((W997/0.75)+X997),(W997)+X997*0.75)</f>
        <v>0</v>
      </c>
      <c r="Z997" s="66"/>
      <c r="AA997" s="67"/>
      <c r="AB997" s="69"/>
      <c r="AC997" s="69"/>
      <c r="AD997" s="33" t="str">
        <f si="66" t="shared"/>
        <v>Splněna</v>
      </c>
      <c r="AE997" s="34">
        <f si="65" t="shared"/>
        <v>0</v>
      </c>
      <c r="AF997" s="34">
        <f si="67" t="shared"/>
        <v>0</v>
      </c>
      <c r="AG997" s="65"/>
      <c r="AH997" s="65"/>
      <c r="AI997" s="65"/>
      <c r="AJ997" s="65"/>
      <c r="AK997" s="65"/>
      <c r="AL997" s="65"/>
      <c r="AM997" s="65"/>
      <c r="AN997" s="65"/>
      <c r="AO997" s="65"/>
      <c r="AP997" s="37" t="b">
        <f>IF(AD997="Nesplněna","Nezpůsobilé výdaje",IFERROR(IF(T997=Pomocný_list!$B$2,AF997*Pomocný_list!$C$2,IF(T997=Pomocný_list!$B$3,AF997*Pomocný_list!$C$3,IF(T997=Pomocný_list!$B$4,AF997*Pomocný_list!$C$4,IF(T997=Pomocný_list!$B$5,AF997*Pomocný_list!$C$5,IF(T997=Pomocný_list!$B$6,AF997*Pomocný_list!$C$6,IF(T997=Pomocný_list!$B$7,AF997*Pomocný_list!$C$7,IF(T997=Pomocný_list!$B$8,AF997*Pomocný_list!$C$8))))))),"Chybné údaje"))</f>
        <v>0</v>
      </c>
      <c r="AQ997" s="45">
        <f si="68" t="shared"/>
        <v>0</v>
      </c>
      <c r="AR997" s="63"/>
      <c r="AS997" s="63"/>
      <c r="AT997" s="64"/>
      <c r="AU997" s="65"/>
      <c r="AV997" s="65"/>
      <c r="AW997" s="65"/>
      <c r="AX997" s="65"/>
      <c r="AY997" s="65"/>
      <c r="AZ997" s="65"/>
      <c r="BA997" s="65"/>
      <c r="BB997" s="65"/>
      <c r="BC997" s="65"/>
      <c r="BD997" s="65"/>
      <c r="BE997" s="65"/>
      <c r="BF997" s="65"/>
      <c r="BG997" s="65"/>
      <c r="BH997" s="65"/>
      <c r="BI997" s="65"/>
      <c r="BJ997" s="65"/>
      <c r="BK997" s="65"/>
      <c r="BL997" s="65"/>
      <c r="BM997" s="65"/>
      <c r="BN997" s="65"/>
      <c r="BO997" s="65"/>
      <c r="BP997" s="65"/>
      <c r="BQ997" s="65"/>
      <c r="BR997" s="65"/>
      <c r="BS997" s="65"/>
      <c r="BT997" s="65"/>
      <c r="BU997" s="65"/>
      <c r="BV997" s="65"/>
      <c r="BW997" s="65"/>
    </row>
    <row r="998" spans="15:75" x14ac:dyDescent="0.25">
      <c r="O998" s="70"/>
      <c r="P998" s="70"/>
      <c r="Q998" s="70"/>
      <c r="R998" s="70"/>
      <c r="S998" s="70"/>
      <c r="T998" s="70"/>
      <c r="U998" s="70"/>
      <c r="V998" s="71">
        <v>0</v>
      </c>
      <c r="W998" s="66"/>
      <c r="X998" s="66"/>
      <c r="Y998" s="35">
        <f>IF(T998=Pomocný_list!$B$4,((W998/0.75)+X998),(W998)+X998*0.75)</f>
        <v>0</v>
      </c>
      <c r="Z998" s="66"/>
      <c r="AA998" s="67"/>
      <c r="AB998" s="69"/>
      <c r="AC998" s="69"/>
      <c r="AD998" s="33" t="str">
        <f si="66" t="shared"/>
        <v>Splněna</v>
      </c>
      <c r="AE998" s="34">
        <f si="65" t="shared"/>
        <v>0</v>
      </c>
      <c r="AF998" s="34">
        <f si="67" t="shared"/>
        <v>0</v>
      </c>
      <c r="AG998" s="65"/>
      <c r="AH998" s="65"/>
      <c r="AI998" s="65"/>
      <c r="AJ998" s="65"/>
      <c r="AK998" s="65"/>
      <c r="AL998" s="65"/>
      <c r="AM998" s="65"/>
      <c r="AN998" s="65"/>
      <c r="AO998" s="65"/>
      <c r="AP998" s="37" t="b">
        <f>IF(AD998="Nesplněna","Nezpůsobilé výdaje",IFERROR(IF(T998=Pomocný_list!$B$2,AF998*Pomocný_list!$C$2,IF(T998=Pomocný_list!$B$3,AF998*Pomocný_list!$C$3,IF(T998=Pomocný_list!$B$4,AF998*Pomocný_list!$C$4,IF(T998=Pomocný_list!$B$5,AF998*Pomocný_list!$C$5,IF(T998=Pomocný_list!$B$6,AF998*Pomocný_list!$C$6,IF(T998=Pomocný_list!$B$7,AF998*Pomocný_list!$C$7,IF(T998=Pomocný_list!$B$8,AF998*Pomocný_list!$C$8))))))),"Chybné údaje"))</f>
        <v>0</v>
      </c>
      <c r="AQ998" s="45">
        <f si="68" t="shared"/>
        <v>0</v>
      </c>
      <c r="AR998" s="63"/>
      <c r="AS998" s="63"/>
      <c r="AT998" s="64"/>
      <c r="AU998" s="65"/>
      <c r="AV998" s="65"/>
      <c r="AW998" s="65"/>
      <c r="AX998" s="65"/>
      <c r="AY998" s="65"/>
      <c r="AZ998" s="65"/>
      <c r="BA998" s="65"/>
      <c r="BB998" s="65"/>
      <c r="BC998" s="65"/>
      <c r="BD998" s="65"/>
      <c r="BE998" s="65"/>
      <c r="BF998" s="65"/>
      <c r="BG998" s="65"/>
      <c r="BH998" s="65"/>
      <c r="BI998" s="65"/>
      <c r="BJ998" s="65"/>
      <c r="BK998" s="65"/>
      <c r="BL998" s="65"/>
      <c r="BM998" s="65"/>
      <c r="BN998" s="65"/>
      <c r="BO998" s="65"/>
      <c r="BP998" s="65"/>
      <c r="BQ998" s="65"/>
      <c r="BR998" s="65"/>
      <c r="BS998" s="65"/>
      <c r="BT998" s="65"/>
      <c r="BU998" s="65"/>
      <c r="BV998" s="65"/>
      <c r="BW998" s="65"/>
    </row>
    <row r="999" spans="15:75" x14ac:dyDescent="0.25">
      <c r="O999" s="70"/>
      <c r="P999" s="70"/>
      <c r="Q999" s="70"/>
      <c r="R999" s="70"/>
      <c r="S999" s="70"/>
      <c r="T999" s="70"/>
      <c r="U999" s="70"/>
      <c r="V999" s="71">
        <v>0</v>
      </c>
      <c r="W999" s="66"/>
      <c r="X999" s="66"/>
      <c r="Y999" s="35">
        <f>IF(T999=Pomocný_list!$B$4,((W999/0.75)+X999),(W999)+X999*0.75)</f>
        <v>0</v>
      </c>
      <c r="Z999" s="66"/>
      <c r="AA999" s="67"/>
      <c r="AB999" s="69"/>
      <c r="AC999" s="69"/>
      <c r="AD999" s="33" t="str">
        <f si="66" t="shared"/>
        <v>Splněna</v>
      </c>
      <c r="AE999" s="34">
        <f ref="AE999:AE1062" si="69" t="shared">IF(SUM(AS999:FS999)&gt;Y999,"Překročeno",SUM(AS999:FS999))</f>
        <v>0</v>
      </c>
      <c r="AF999" s="34">
        <f si="67" t="shared"/>
        <v>0</v>
      </c>
      <c r="AG999" s="65"/>
      <c r="AH999" s="65"/>
      <c r="AI999" s="65"/>
      <c r="AJ999" s="65"/>
      <c r="AK999" s="65"/>
      <c r="AL999" s="65"/>
      <c r="AM999" s="65"/>
      <c r="AN999" s="65"/>
      <c r="AO999" s="65"/>
      <c r="AP999" s="37" t="b">
        <f>IF(AD999="Nesplněna","Nezpůsobilé výdaje",IFERROR(IF(T999=Pomocný_list!$B$2,AF999*Pomocný_list!$C$2,IF(T999=Pomocný_list!$B$3,AF999*Pomocný_list!$C$3,IF(T999=Pomocný_list!$B$4,AF999*Pomocný_list!$C$4,IF(T999=Pomocný_list!$B$5,AF999*Pomocný_list!$C$5,IF(T999=Pomocný_list!$B$6,AF999*Pomocný_list!$C$6,IF(T999=Pomocný_list!$B$7,AF999*Pomocný_list!$C$7,IF(T999=Pomocný_list!$B$8,AF999*Pomocný_list!$C$8))))))),"Chybné údaje"))</f>
        <v>0</v>
      </c>
      <c r="AQ999" s="45">
        <f si="68" t="shared"/>
        <v>0</v>
      </c>
      <c r="AR999" s="63"/>
      <c r="AS999" s="63"/>
      <c r="AT999" s="64"/>
      <c r="AU999" s="65"/>
      <c r="AV999" s="65"/>
      <c r="AW999" s="65"/>
      <c r="AX999" s="65"/>
      <c r="AY999" s="65"/>
      <c r="AZ999" s="65"/>
      <c r="BA999" s="65"/>
      <c r="BB999" s="65"/>
      <c r="BC999" s="65"/>
      <c r="BD999" s="65"/>
      <c r="BE999" s="65"/>
      <c r="BF999" s="65"/>
      <c r="BG999" s="65"/>
      <c r="BH999" s="65"/>
      <c r="BI999" s="65"/>
      <c r="BJ999" s="65"/>
      <c r="BK999" s="65"/>
      <c r="BL999" s="65"/>
      <c r="BM999" s="65"/>
      <c r="BN999" s="65"/>
      <c r="BO999" s="65"/>
      <c r="BP999" s="65"/>
      <c r="BQ999" s="65"/>
      <c r="BR999" s="65"/>
      <c r="BS999" s="65"/>
      <c r="BT999" s="65"/>
      <c r="BU999" s="65"/>
      <c r="BV999" s="65"/>
      <c r="BW999" s="65"/>
    </row>
    <row r="1000" spans="15:75" x14ac:dyDescent="0.25">
      <c r="O1000" s="70"/>
      <c r="P1000" s="70"/>
      <c r="Q1000" s="70"/>
      <c r="R1000" s="70"/>
      <c r="S1000" s="70"/>
      <c r="T1000" s="70"/>
      <c r="U1000" s="70"/>
      <c r="V1000" s="71">
        <v>0</v>
      </c>
      <c r="W1000" s="66"/>
      <c r="X1000" s="66"/>
      <c r="Y1000" s="35">
        <f>IF(T1000=Pomocný_list!$B$4,((W1000/0.75)+X1000),(W1000)+X1000*0.75)</f>
        <v>0</v>
      </c>
      <c r="Z1000" s="66"/>
      <c r="AA1000" s="67"/>
      <c r="AB1000" s="69"/>
      <c r="AC1000" s="69"/>
      <c r="AD1000" s="33" t="str">
        <f si="66" t="shared"/>
        <v>Splněna</v>
      </c>
      <c r="AE1000" s="34">
        <f si="69" t="shared"/>
        <v>0</v>
      </c>
      <c r="AF1000" s="34">
        <f si="67" t="shared"/>
        <v>0</v>
      </c>
      <c r="AG1000" s="65"/>
      <c r="AH1000" s="65"/>
      <c r="AI1000" s="65"/>
      <c r="AJ1000" s="65"/>
      <c r="AK1000" s="65"/>
      <c r="AL1000" s="65"/>
      <c r="AM1000" s="65"/>
      <c r="AN1000" s="65"/>
      <c r="AO1000" s="65"/>
      <c r="AP1000" s="37" t="b">
        <f>IF(AD1000="Nesplněna","Nezpůsobilé výdaje",IFERROR(IF(T1000=Pomocný_list!$B$2,AF1000*Pomocný_list!$C$2,IF(T1000=Pomocný_list!$B$3,AF1000*Pomocný_list!$C$3,IF(T1000=Pomocný_list!$B$4,AF1000*Pomocný_list!$C$4,IF(T1000=Pomocný_list!$B$5,AF1000*Pomocný_list!$C$5,IF(T1000=Pomocný_list!$B$6,AF1000*Pomocný_list!$C$6,IF(T1000=Pomocný_list!$B$7,AF1000*Pomocný_list!$C$7,IF(T1000=Pomocný_list!$B$8,AF1000*Pomocný_list!$C$8))))))),"Chybné údaje"))</f>
        <v>0</v>
      </c>
      <c r="AQ1000" s="45">
        <f si="68" t="shared"/>
        <v>0</v>
      </c>
      <c r="AR1000" s="63"/>
      <c r="AS1000" s="63"/>
      <c r="AT1000" s="64"/>
      <c r="AU1000" s="65"/>
      <c r="AV1000" s="65"/>
      <c r="AW1000" s="65"/>
      <c r="AX1000" s="65"/>
      <c r="AY1000" s="65"/>
      <c r="AZ1000" s="65"/>
      <c r="BA1000" s="65"/>
      <c r="BB1000" s="65"/>
      <c r="BC1000" s="65"/>
      <c r="BD1000" s="65"/>
      <c r="BE1000" s="65"/>
      <c r="BF1000" s="65"/>
      <c r="BG1000" s="65"/>
      <c r="BH1000" s="65"/>
      <c r="BI1000" s="65"/>
      <c r="BJ1000" s="65"/>
      <c r="BK1000" s="65"/>
      <c r="BL1000" s="65"/>
      <c r="BM1000" s="65"/>
      <c r="BN1000" s="65"/>
      <c r="BO1000" s="65"/>
      <c r="BP1000" s="65"/>
      <c r="BQ1000" s="65"/>
      <c r="BR1000" s="65"/>
      <c r="BS1000" s="65"/>
      <c r="BT1000" s="65"/>
      <c r="BU1000" s="65"/>
      <c r="BV1000" s="65"/>
      <c r="BW1000" s="65"/>
    </row>
    <row r="1001" spans="15:75" x14ac:dyDescent="0.25">
      <c r="O1001" s="70"/>
      <c r="P1001" s="70"/>
      <c r="Q1001" s="70"/>
      <c r="R1001" s="70"/>
      <c r="S1001" s="70"/>
      <c r="T1001" s="70"/>
      <c r="U1001" s="70"/>
      <c r="V1001" s="71">
        <v>0</v>
      </c>
      <c r="W1001" s="66"/>
      <c r="X1001" s="66"/>
      <c r="Y1001" s="35">
        <f>IF(T1001=Pomocný_list!$B$4,((W1001/0.75)+X1001),(W1001)+X1001*0.75)</f>
        <v>0</v>
      </c>
      <c r="Z1001" s="66"/>
      <c r="AA1001" s="67"/>
      <c r="AB1001" s="69"/>
      <c r="AC1001" s="69"/>
      <c r="AD1001" s="33" t="str">
        <f si="66" t="shared"/>
        <v>Splněna</v>
      </c>
      <c r="AE1001" s="34">
        <f si="69" t="shared"/>
        <v>0</v>
      </c>
      <c r="AF1001" s="34">
        <f si="67" t="shared"/>
        <v>0</v>
      </c>
      <c r="AG1001" s="65"/>
      <c r="AH1001" s="65"/>
      <c r="AI1001" s="65"/>
      <c r="AJ1001" s="65"/>
      <c r="AK1001" s="65"/>
      <c r="AL1001" s="65"/>
      <c r="AM1001" s="65"/>
      <c r="AN1001" s="65"/>
      <c r="AO1001" s="65"/>
      <c r="AP1001" s="37" t="b">
        <f>IF(AD1001="Nesplněna","Nezpůsobilé výdaje",IFERROR(IF(T1001=Pomocný_list!$B$2,AF1001*Pomocný_list!$C$2,IF(T1001=Pomocný_list!$B$3,AF1001*Pomocný_list!$C$3,IF(T1001=Pomocný_list!$B$4,AF1001*Pomocný_list!$C$4,IF(T1001=Pomocný_list!$B$5,AF1001*Pomocný_list!$C$5,IF(T1001=Pomocný_list!$B$6,AF1001*Pomocný_list!$C$6,IF(T1001=Pomocný_list!$B$7,AF1001*Pomocný_list!$C$7,IF(T1001=Pomocný_list!$B$8,AF1001*Pomocný_list!$C$8))))))),"Chybné údaje"))</f>
        <v>0</v>
      </c>
      <c r="AQ1001" s="45">
        <f si="68" t="shared"/>
        <v>0</v>
      </c>
      <c r="AR1001" s="63"/>
      <c r="AS1001" s="63"/>
      <c r="AT1001" s="64"/>
      <c r="AU1001" s="65"/>
      <c r="AV1001" s="65"/>
      <c r="AW1001" s="65"/>
      <c r="AX1001" s="65"/>
      <c r="AY1001" s="65"/>
      <c r="AZ1001" s="65"/>
      <c r="BA1001" s="65"/>
      <c r="BB1001" s="65"/>
      <c r="BC1001" s="65"/>
      <c r="BD1001" s="65"/>
      <c r="BE1001" s="65"/>
      <c r="BF1001" s="65"/>
      <c r="BG1001" s="65"/>
      <c r="BH1001" s="65"/>
      <c r="BI1001" s="65"/>
      <c r="BJ1001" s="65"/>
      <c r="BK1001" s="65"/>
      <c r="BL1001" s="65"/>
      <c r="BM1001" s="65"/>
      <c r="BN1001" s="65"/>
      <c r="BO1001" s="65"/>
      <c r="BP1001" s="65"/>
      <c r="BQ1001" s="65"/>
      <c r="BR1001" s="65"/>
      <c r="BS1001" s="65"/>
      <c r="BT1001" s="65"/>
      <c r="BU1001" s="65"/>
      <c r="BV1001" s="65"/>
      <c r="BW1001" s="65"/>
    </row>
    <row r="1002" spans="15:75" x14ac:dyDescent="0.25">
      <c r="O1002" s="70"/>
      <c r="P1002" s="70"/>
      <c r="Q1002" s="70"/>
      <c r="R1002" s="70"/>
      <c r="S1002" s="70"/>
      <c r="T1002" s="70"/>
      <c r="U1002" s="70"/>
      <c r="V1002" s="71">
        <v>0</v>
      </c>
      <c r="W1002" s="66"/>
      <c r="X1002" s="66"/>
      <c r="Y1002" s="35">
        <f>IF(T1002=Pomocný_list!$B$4,((W1002/0.75)+X1002),(W1002)+X1002*0.75)</f>
        <v>0</v>
      </c>
      <c r="Z1002" s="66"/>
      <c r="AA1002" s="67"/>
      <c r="AB1002" s="69"/>
      <c r="AC1002" s="69"/>
      <c r="AD1002" s="33" t="str">
        <f si="66" t="shared"/>
        <v>Splněna</v>
      </c>
      <c r="AE1002" s="34">
        <f si="69" t="shared"/>
        <v>0</v>
      </c>
      <c r="AF1002" s="34">
        <f si="67" t="shared"/>
        <v>0</v>
      </c>
      <c r="AG1002" s="65"/>
      <c r="AH1002" s="65"/>
      <c r="AI1002" s="65"/>
      <c r="AJ1002" s="65"/>
      <c r="AK1002" s="65"/>
      <c r="AL1002" s="65"/>
      <c r="AM1002" s="65"/>
      <c r="AN1002" s="65"/>
      <c r="AO1002" s="65"/>
      <c r="AP1002" s="37" t="b">
        <f>IF(AD1002="Nesplněna","Nezpůsobilé výdaje",IFERROR(IF(T1002=Pomocný_list!$B$2,AF1002*Pomocný_list!$C$2,IF(T1002=Pomocný_list!$B$3,AF1002*Pomocný_list!$C$3,IF(T1002=Pomocný_list!$B$4,AF1002*Pomocný_list!$C$4,IF(T1002=Pomocný_list!$B$5,AF1002*Pomocný_list!$C$5,IF(T1002=Pomocný_list!$B$6,AF1002*Pomocný_list!$C$6,IF(T1002=Pomocný_list!$B$7,AF1002*Pomocný_list!$C$7,IF(T1002=Pomocný_list!$B$8,AF1002*Pomocný_list!$C$8))))))),"Chybné údaje"))</f>
        <v>0</v>
      </c>
      <c r="AQ1002" s="45">
        <f si="68" t="shared"/>
        <v>0</v>
      </c>
      <c r="AR1002" s="63"/>
      <c r="AS1002" s="63"/>
      <c r="AT1002" s="64"/>
      <c r="AU1002" s="65"/>
      <c r="AV1002" s="65"/>
      <c r="AW1002" s="65"/>
      <c r="AX1002" s="65"/>
      <c r="AY1002" s="65"/>
      <c r="AZ1002" s="65"/>
      <c r="BA1002" s="65"/>
      <c r="BB1002" s="65"/>
      <c r="BC1002" s="65"/>
      <c r="BD1002" s="65"/>
      <c r="BE1002" s="65"/>
      <c r="BF1002" s="65"/>
      <c r="BG1002" s="65"/>
      <c r="BH1002" s="65"/>
      <c r="BI1002" s="65"/>
      <c r="BJ1002" s="65"/>
      <c r="BK1002" s="65"/>
      <c r="BL1002" s="65"/>
      <c r="BM1002" s="65"/>
      <c r="BN1002" s="65"/>
      <c r="BO1002" s="65"/>
      <c r="BP1002" s="65"/>
      <c r="BQ1002" s="65"/>
      <c r="BR1002" s="65"/>
      <c r="BS1002" s="65"/>
      <c r="BT1002" s="65"/>
      <c r="BU1002" s="65"/>
      <c r="BV1002" s="65"/>
      <c r="BW1002" s="65"/>
    </row>
    <row r="1003" spans="15:75" x14ac:dyDescent="0.25">
      <c r="O1003" s="70"/>
      <c r="P1003" s="70"/>
      <c r="Q1003" s="70"/>
      <c r="R1003" s="70"/>
      <c r="S1003" s="70"/>
      <c r="T1003" s="70"/>
      <c r="U1003" s="70"/>
      <c r="V1003" s="71">
        <v>0</v>
      </c>
      <c r="W1003" s="66"/>
      <c r="X1003" s="66"/>
      <c r="Y1003" s="35">
        <f>IF(T1003=Pomocný_list!$B$4,((W1003/0.75)+X1003),(W1003)+X1003*0.75)</f>
        <v>0</v>
      </c>
      <c r="Z1003" s="66"/>
      <c r="AA1003" s="67"/>
      <c r="AB1003" s="69"/>
      <c r="AC1003" s="69"/>
      <c r="AD1003" s="33" t="str">
        <f si="66" t="shared"/>
        <v>Splněna</v>
      </c>
      <c r="AE1003" s="34">
        <f si="69" t="shared"/>
        <v>0</v>
      </c>
      <c r="AF1003" s="34">
        <f si="67" t="shared"/>
        <v>0</v>
      </c>
      <c r="AG1003" s="65"/>
      <c r="AH1003" s="65"/>
      <c r="AI1003" s="65"/>
      <c r="AJ1003" s="65"/>
      <c r="AK1003" s="65"/>
      <c r="AL1003" s="65"/>
      <c r="AM1003" s="65"/>
      <c r="AN1003" s="65"/>
      <c r="AO1003" s="65"/>
      <c r="AP1003" s="37" t="b">
        <f>IF(AD1003="Nesplněna","Nezpůsobilé výdaje",IFERROR(IF(T1003=Pomocný_list!$B$2,AF1003*Pomocný_list!$C$2,IF(T1003=Pomocný_list!$B$3,AF1003*Pomocný_list!$C$3,IF(T1003=Pomocný_list!$B$4,AF1003*Pomocný_list!$C$4,IF(T1003=Pomocný_list!$B$5,AF1003*Pomocný_list!$C$5,IF(T1003=Pomocný_list!$B$6,AF1003*Pomocný_list!$C$6,IF(T1003=Pomocný_list!$B$7,AF1003*Pomocný_list!$C$7,IF(T1003=Pomocný_list!$B$8,AF1003*Pomocný_list!$C$8))))))),"Chybné údaje"))</f>
        <v>0</v>
      </c>
      <c r="AQ1003" s="45">
        <f si="68" t="shared"/>
        <v>0</v>
      </c>
      <c r="AR1003" s="63"/>
      <c r="AS1003" s="63"/>
      <c r="AT1003" s="64"/>
      <c r="AU1003" s="65"/>
      <c r="AV1003" s="65"/>
      <c r="AW1003" s="65"/>
      <c r="AX1003" s="65"/>
      <c r="AY1003" s="65"/>
      <c r="AZ1003" s="65"/>
      <c r="BA1003" s="65"/>
      <c r="BB1003" s="65"/>
      <c r="BC1003" s="65"/>
      <c r="BD1003" s="65"/>
      <c r="BE1003" s="65"/>
      <c r="BF1003" s="65"/>
      <c r="BG1003" s="65"/>
      <c r="BH1003" s="65"/>
      <c r="BI1003" s="65"/>
      <c r="BJ1003" s="65"/>
      <c r="BK1003" s="65"/>
      <c r="BL1003" s="65"/>
      <c r="BM1003" s="65"/>
      <c r="BN1003" s="65"/>
      <c r="BO1003" s="65"/>
      <c r="BP1003" s="65"/>
      <c r="BQ1003" s="65"/>
      <c r="BR1003" s="65"/>
      <c r="BS1003" s="65"/>
      <c r="BT1003" s="65"/>
      <c r="BU1003" s="65"/>
      <c r="BV1003" s="65"/>
      <c r="BW1003" s="65"/>
    </row>
    <row r="1004" spans="15:75" x14ac:dyDescent="0.25">
      <c r="O1004" s="70"/>
      <c r="P1004" s="70"/>
      <c r="Q1004" s="70"/>
      <c r="R1004" s="70"/>
      <c r="S1004" s="70"/>
      <c r="T1004" s="70"/>
      <c r="U1004" s="70"/>
      <c r="V1004" s="71">
        <v>0</v>
      </c>
      <c r="W1004" s="66"/>
      <c r="X1004" s="66"/>
      <c r="Y1004" s="35">
        <f>IF(T1004=Pomocný_list!$B$4,((W1004/0.75)+X1004),(W1004)+X1004*0.75)</f>
        <v>0</v>
      </c>
      <c r="Z1004" s="66"/>
      <c r="AA1004" s="67"/>
      <c r="AB1004" s="69"/>
      <c r="AC1004" s="69"/>
      <c r="AD1004" s="33" t="str">
        <f si="66" t="shared"/>
        <v>Splněna</v>
      </c>
      <c r="AE1004" s="34">
        <f si="69" t="shared"/>
        <v>0</v>
      </c>
      <c r="AF1004" s="34">
        <f si="67" t="shared"/>
        <v>0</v>
      </c>
      <c r="AG1004" s="65"/>
      <c r="AH1004" s="65"/>
      <c r="AI1004" s="65"/>
      <c r="AJ1004" s="65"/>
      <c r="AK1004" s="65"/>
      <c r="AL1004" s="65"/>
      <c r="AM1004" s="65"/>
      <c r="AN1004" s="65"/>
      <c r="AO1004" s="65"/>
      <c r="AP1004" s="37" t="b">
        <f>IF(AD1004="Nesplněna","Nezpůsobilé výdaje",IFERROR(IF(T1004=Pomocný_list!$B$2,AF1004*Pomocný_list!$C$2,IF(T1004=Pomocný_list!$B$3,AF1004*Pomocný_list!$C$3,IF(T1004=Pomocný_list!$B$4,AF1004*Pomocný_list!$C$4,IF(T1004=Pomocný_list!$B$5,AF1004*Pomocný_list!$C$5,IF(T1004=Pomocný_list!$B$6,AF1004*Pomocný_list!$C$6,IF(T1004=Pomocný_list!$B$7,AF1004*Pomocný_list!$C$7,IF(T1004=Pomocný_list!$B$8,AF1004*Pomocný_list!$C$8))))))),"Chybné údaje"))</f>
        <v>0</v>
      </c>
      <c r="AQ1004" s="45">
        <f si="68" t="shared"/>
        <v>0</v>
      </c>
      <c r="AR1004" s="63"/>
      <c r="AS1004" s="63"/>
      <c r="AT1004" s="64"/>
      <c r="AU1004" s="65"/>
      <c r="AV1004" s="65"/>
      <c r="AW1004" s="65"/>
      <c r="AX1004" s="65"/>
      <c r="AY1004" s="65"/>
      <c r="AZ1004" s="65"/>
      <c r="BA1004" s="65"/>
      <c r="BB1004" s="65"/>
      <c r="BC1004" s="65"/>
      <c r="BD1004" s="65"/>
      <c r="BE1004" s="65"/>
      <c r="BF1004" s="65"/>
      <c r="BG1004" s="65"/>
      <c r="BH1004" s="65"/>
      <c r="BI1004" s="65"/>
      <c r="BJ1004" s="65"/>
      <c r="BK1004" s="65"/>
      <c r="BL1004" s="65"/>
      <c r="BM1004" s="65"/>
      <c r="BN1004" s="65"/>
      <c r="BO1004" s="65"/>
      <c r="BP1004" s="65"/>
      <c r="BQ1004" s="65"/>
      <c r="BR1004" s="65"/>
      <c r="BS1004" s="65"/>
      <c r="BT1004" s="65"/>
      <c r="BU1004" s="65"/>
      <c r="BV1004" s="65"/>
      <c r="BW1004" s="65"/>
    </row>
    <row r="1005" spans="15:75" x14ac:dyDescent="0.25">
      <c r="O1005" s="70"/>
      <c r="P1005" s="70"/>
      <c r="Q1005" s="70"/>
      <c r="R1005" s="70"/>
      <c r="S1005" s="70"/>
      <c r="T1005" s="70"/>
      <c r="U1005" s="70"/>
      <c r="V1005" s="71">
        <v>0</v>
      </c>
      <c r="W1005" s="66"/>
      <c r="X1005" s="66"/>
      <c r="Y1005" s="35">
        <f>IF(T1005=Pomocný_list!$B$4,((W1005/0.75)+X1005),(W1005)+X1005*0.75)</f>
        <v>0</v>
      </c>
      <c r="Z1005" s="66"/>
      <c r="AA1005" s="67"/>
      <c r="AB1005" s="69"/>
      <c r="AC1005" s="69"/>
      <c r="AD1005" s="33" t="str">
        <f si="66" t="shared"/>
        <v>Splněna</v>
      </c>
      <c r="AE1005" s="34">
        <f si="69" t="shared"/>
        <v>0</v>
      </c>
      <c r="AF1005" s="34">
        <f si="67" t="shared"/>
        <v>0</v>
      </c>
      <c r="AG1005" s="65"/>
      <c r="AH1005" s="65"/>
      <c r="AI1005" s="65"/>
      <c r="AJ1005" s="65"/>
      <c r="AK1005" s="65"/>
      <c r="AL1005" s="65"/>
      <c r="AM1005" s="65"/>
      <c r="AN1005" s="65"/>
      <c r="AO1005" s="65"/>
      <c r="AP1005" s="37" t="b">
        <f>IF(AD1005="Nesplněna","Nezpůsobilé výdaje",IFERROR(IF(T1005=Pomocný_list!$B$2,AF1005*Pomocný_list!$C$2,IF(T1005=Pomocný_list!$B$3,AF1005*Pomocný_list!$C$3,IF(T1005=Pomocný_list!$B$4,AF1005*Pomocný_list!$C$4,IF(T1005=Pomocný_list!$B$5,AF1005*Pomocný_list!$C$5,IF(T1005=Pomocný_list!$B$6,AF1005*Pomocný_list!$C$6,IF(T1005=Pomocný_list!$B$7,AF1005*Pomocný_list!$C$7,IF(T1005=Pomocný_list!$B$8,AF1005*Pomocný_list!$C$8))))))),"Chybné údaje"))</f>
        <v>0</v>
      </c>
      <c r="AQ1005" s="45">
        <f si="68" t="shared"/>
        <v>0</v>
      </c>
      <c r="AR1005" s="63"/>
      <c r="AS1005" s="63"/>
      <c r="AT1005" s="64"/>
      <c r="AU1005" s="65"/>
      <c r="AV1005" s="65"/>
      <c r="AW1005" s="65"/>
      <c r="AX1005" s="65"/>
      <c r="AY1005" s="65"/>
      <c r="AZ1005" s="65"/>
      <c r="BA1005" s="65"/>
      <c r="BB1005" s="65"/>
      <c r="BC1005" s="65"/>
      <c r="BD1005" s="65"/>
      <c r="BE1005" s="65"/>
      <c r="BF1005" s="65"/>
      <c r="BG1005" s="65"/>
      <c r="BH1005" s="65"/>
      <c r="BI1005" s="65"/>
      <c r="BJ1005" s="65"/>
      <c r="BK1005" s="65"/>
      <c r="BL1005" s="65"/>
      <c r="BM1005" s="65"/>
      <c r="BN1005" s="65"/>
      <c r="BO1005" s="65"/>
      <c r="BP1005" s="65"/>
      <c r="BQ1005" s="65"/>
      <c r="BR1005" s="65"/>
      <c r="BS1005" s="65"/>
      <c r="BT1005" s="65"/>
      <c r="BU1005" s="65"/>
      <c r="BV1005" s="65"/>
      <c r="BW1005" s="65"/>
    </row>
    <row r="1006" spans="15:75" x14ac:dyDescent="0.25">
      <c r="O1006" s="70"/>
      <c r="P1006" s="70"/>
      <c r="Q1006" s="70"/>
      <c r="R1006" s="70"/>
      <c r="S1006" s="70"/>
      <c r="T1006" s="70"/>
      <c r="U1006" s="70"/>
      <c r="V1006" s="71">
        <v>0</v>
      </c>
      <c r="W1006" s="66"/>
      <c r="X1006" s="66"/>
      <c r="Y1006" s="35">
        <f>IF(T1006=Pomocný_list!$B$4,((W1006/0.75)+X1006),(W1006)+X1006*0.75)</f>
        <v>0</v>
      </c>
      <c r="Z1006" s="66"/>
      <c r="AA1006" s="67"/>
      <c r="AB1006" s="69"/>
      <c r="AC1006" s="69"/>
      <c r="AD1006" s="33" t="str">
        <f si="66" t="shared"/>
        <v>Splněna</v>
      </c>
      <c r="AE1006" s="34">
        <f si="69" t="shared"/>
        <v>0</v>
      </c>
      <c r="AF1006" s="34">
        <f si="67" t="shared"/>
        <v>0</v>
      </c>
      <c r="AG1006" s="65"/>
      <c r="AH1006" s="65"/>
      <c r="AI1006" s="65"/>
      <c r="AJ1006" s="65"/>
      <c r="AK1006" s="65"/>
      <c r="AL1006" s="65"/>
      <c r="AM1006" s="65"/>
      <c r="AN1006" s="65"/>
      <c r="AO1006" s="65"/>
      <c r="AP1006" s="37" t="b">
        <f>IF(AD1006="Nesplněna","Nezpůsobilé výdaje",IFERROR(IF(T1006=Pomocný_list!$B$2,AF1006*Pomocný_list!$C$2,IF(T1006=Pomocný_list!$B$3,AF1006*Pomocný_list!$C$3,IF(T1006=Pomocný_list!$B$4,AF1006*Pomocný_list!$C$4,IF(T1006=Pomocný_list!$B$5,AF1006*Pomocný_list!$C$5,IF(T1006=Pomocný_list!$B$6,AF1006*Pomocný_list!$C$6,IF(T1006=Pomocný_list!$B$7,AF1006*Pomocný_list!$C$7,IF(T1006=Pomocný_list!$B$8,AF1006*Pomocný_list!$C$8))))))),"Chybné údaje"))</f>
        <v>0</v>
      </c>
      <c r="AQ1006" s="45">
        <f si="68" t="shared"/>
        <v>0</v>
      </c>
      <c r="AR1006" s="63"/>
      <c r="AS1006" s="63"/>
      <c r="AT1006" s="64"/>
      <c r="AU1006" s="65"/>
      <c r="AV1006" s="65"/>
      <c r="AW1006" s="65"/>
      <c r="AX1006" s="65"/>
      <c r="AY1006" s="65"/>
      <c r="AZ1006" s="65"/>
      <c r="BA1006" s="65"/>
      <c r="BB1006" s="65"/>
      <c r="BC1006" s="65"/>
      <c r="BD1006" s="65"/>
      <c r="BE1006" s="65"/>
      <c r="BF1006" s="65"/>
      <c r="BG1006" s="65"/>
      <c r="BH1006" s="65"/>
      <c r="BI1006" s="65"/>
      <c r="BJ1006" s="65"/>
      <c r="BK1006" s="65"/>
      <c r="BL1006" s="65"/>
      <c r="BM1006" s="65"/>
      <c r="BN1006" s="65"/>
      <c r="BO1006" s="65"/>
      <c r="BP1006" s="65"/>
      <c r="BQ1006" s="65"/>
      <c r="BR1006" s="65"/>
      <c r="BS1006" s="65"/>
      <c r="BT1006" s="65"/>
      <c r="BU1006" s="65"/>
      <c r="BV1006" s="65"/>
      <c r="BW1006" s="65"/>
    </row>
    <row r="1007" spans="15:75" x14ac:dyDescent="0.25">
      <c r="O1007" s="70"/>
      <c r="P1007" s="70"/>
      <c r="Q1007" s="70"/>
      <c r="R1007" s="70"/>
      <c r="S1007" s="70"/>
      <c r="T1007" s="70"/>
      <c r="U1007" s="70"/>
      <c r="V1007" s="71">
        <v>0</v>
      </c>
      <c r="W1007" s="66"/>
      <c r="X1007" s="66"/>
      <c r="Y1007" s="35">
        <f>IF(T1007=Pomocný_list!$B$4,((W1007/0.75)+X1007),(W1007)+X1007*0.75)</f>
        <v>0</v>
      </c>
      <c r="Z1007" s="66"/>
      <c r="AA1007" s="67"/>
      <c r="AB1007" s="69"/>
      <c r="AC1007" s="69"/>
      <c r="AD1007" s="33" t="str">
        <f si="66" t="shared"/>
        <v>Splněna</v>
      </c>
      <c r="AE1007" s="34">
        <f si="69" t="shared"/>
        <v>0</v>
      </c>
      <c r="AF1007" s="34">
        <f si="67" t="shared"/>
        <v>0</v>
      </c>
      <c r="AG1007" s="65"/>
      <c r="AH1007" s="65"/>
      <c r="AI1007" s="65"/>
      <c r="AJ1007" s="65"/>
      <c r="AK1007" s="65"/>
      <c r="AL1007" s="65"/>
      <c r="AM1007" s="65"/>
      <c r="AN1007" s="65"/>
      <c r="AO1007" s="65"/>
      <c r="AP1007" s="37" t="b">
        <f>IF(AD1007="Nesplněna","Nezpůsobilé výdaje",IFERROR(IF(T1007=Pomocný_list!$B$2,AF1007*Pomocný_list!$C$2,IF(T1007=Pomocný_list!$B$3,AF1007*Pomocný_list!$C$3,IF(T1007=Pomocný_list!$B$4,AF1007*Pomocný_list!$C$4,IF(T1007=Pomocný_list!$B$5,AF1007*Pomocný_list!$C$5,IF(T1007=Pomocný_list!$B$6,AF1007*Pomocný_list!$C$6,IF(T1007=Pomocný_list!$B$7,AF1007*Pomocný_list!$C$7,IF(T1007=Pomocný_list!$B$8,AF1007*Pomocný_list!$C$8))))))),"Chybné údaje"))</f>
        <v>0</v>
      </c>
      <c r="AQ1007" s="45">
        <f si="68" t="shared"/>
        <v>0</v>
      </c>
      <c r="AR1007" s="63"/>
      <c r="AS1007" s="63"/>
      <c r="AT1007" s="64"/>
      <c r="AU1007" s="65"/>
      <c r="AV1007" s="65"/>
      <c r="AW1007" s="65"/>
      <c r="AX1007" s="65"/>
      <c r="AY1007" s="65"/>
      <c r="AZ1007" s="65"/>
      <c r="BA1007" s="65"/>
      <c r="BB1007" s="65"/>
      <c r="BC1007" s="65"/>
      <c r="BD1007" s="65"/>
      <c r="BE1007" s="65"/>
      <c r="BF1007" s="65"/>
      <c r="BG1007" s="65"/>
      <c r="BH1007" s="65"/>
      <c r="BI1007" s="65"/>
      <c r="BJ1007" s="65"/>
      <c r="BK1007" s="65"/>
      <c r="BL1007" s="65"/>
      <c r="BM1007" s="65"/>
      <c r="BN1007" s="65"/>
      <c r="BO1007" s="65"/>
      <c r="BP1007" s="65"/>
      <c r="BQ1007" s="65"/>
      <c r="BR1007" s="65"/>
      <c r="BS1007" s="65"/>
      <c r="BT1007" s="65"/>
      <c r="BU1007" s="65"/>
      <c r="BV1007" s="65"/>
      <c r="BW1007" s="65"/>
    </row>
    <row r="1008" spans="15:75" x14ac:dyDescent="0.25">
      <c r="O1008" s="70"/>
      <c r="P1008" s="70"/>
      <c r="Q1008" s="70"/>
      <c r="R1008" s="70"/>
      <c r="S1008" s="70"/>
      <c r="T1008" s="70"/>
      <c r="U1008" s="70"/>
      <c r="V1008" s="71">
        <v>0</v>
      </c>
      <c r="W1008" s="66"/>
      <c r="X1008" s="66"/>
      <c r="Y1008" s="35">
        <f>IF(T1008=Pomocný_list!$B$4,((W1008/0.75)+X1008),(W1008)+X1008*0.75)</f>
        <v>0</v>
      </c>
      <c r="Z1008" s="66"/>
      <c r="AA1008" s="67"/>
      <c r="AB1008" s="69"/>
      <c r="AC1008" s="69"/>
      <c r="AD1008" s="33" t="str">
        <f si="66" t="shared"/>
        <v>Splněna</v>
      </c>
      <c r="AE1008" s="34">
        <f si="69" t="shared"/>
        <v>0</v>
      </c>
      <c r="AF1008" s="34">
        <f si="67" t="shared"/>
        <v>0</v>
      </c>
      <c r="AG1008" s="65"/>
      <c r="AH1008" s="65"/>
      <c r="AI1008" s="65"/>
      <c r="AJ1008" s="65"/>
      <c r="AK1008" s="65"/>
      <c r="AL1008" s="65"/>
      <c r="AM1008" s="65"/>
      <c r="AN1008" s="65"/>
      <c r="AO1008" s="65"/>
      <c r="AP1008" s="37" t="b">
        <f>IF(AD1008="Nesplněna","Nezpůsobilé výdaje",IFERROR(IF(T1008=Pomocný_list!$B$2,AF1008*Pomocný_list!$C$2,IF(T1008=Pomocný_list!$B$3,AF1008*Pomocný_list!$C$3,IF(T1008=Pomocný_list!$B$4,AF1008*Pomocný_list!$C$4,IF(T1008=Pomocný_list!$B$5,AF1008*Pomocný_list!$C$5,IF(T1008=Pomocný_list!$B$6,AF1008*Pomocný_list!$C$6,IF(T1008=Pomocný_list!$B$7,AF1008*Pomocný_list!$C$7,IF(T1008=Pomocný_list!$B$8,AF1008*Pomocný_list!$C$8))))))),"Chybné údaje"))</f>
        <v>0</v>
      </c>
      <c r="AQ1008" s="45">
        <f si="68" t="shared"/>
        <v>0</v>
      </c>
      <c r="AR1008" s="63"/>
      <c r="AS1008" s="63"/>
      <c r="AT1008" s="64"/>
      <c r="AU1008" s="65"/>
      <c r="AV1008" s="65"/>
      <c r="AW1008" s="65"/>
      <c r="AX1008" s="65"/>
      <c r="AY1008" s="65"/>
      <c r="AZ1008" s="65"/>
      <c r="BA1008" s="65"/>
      <c r="BB1008" s="65"/>
      <c r="BC1008" s="65"/>
      <c r="BD1008" s="65"/>
      <c r="BE1008" s="65"/>
      <c r="BF1008" s="65"/>
      <c r="BG1008" s="65"/>
      <c r="BH1008" s="65"/>
      <c r="BI1008" s="65"/>
      <c r="BJ1008" s="65"/>
      <c r="BK1008" s="65"/>
      <c r="BL1008" s="65"/>
      <c r="BM1008" s="65"/>
      <c r="BN1008" s="65"/>
      <c r="BO1008" s="65"/>
      <c r="BP1008" s="65"/>
      <c r="BQ1008" s="65"/>
      <c r="BR1008" s="65"/>
      <c r="BS1008" s="65"/>
      <c r="BT1008" s="65"/>
      <c r="BU1008" s="65"/>
      <c r="BV1008" s="65"/>
      <c r="BW1008" s="65"/>
    </row>
    <row r="1009" spans="15:75" x14ac:dyDescent="0.25">
      <c r="O1009" s="70"/>
      <c r="P1009" s="70"/>
      <c r="Q1009" s="70"/>
      <c r="R1009" s="70"/>
      <c r="S1009" s="70"/>
      <c r="T1009" s="70"/>
      <c r="U1009" s="70"/>
      <c r="V1009" s="71">
        <v>0</v>
      </c>
      <c r="W1009" s="66"/>
      <c r="X1009" s="66"/>
      <c r="Y1009" s="35">
        <f>IF(T1009=Pomocný_list!$B$4,((W1009/0.75)+X1009),(W1009)+X1009*0.75)</f>
        <v>0</v>
      </c>
      <c r="Z1009" s="66"/>
      <c r="AA1009" s="67"/>
      <c r="AB1009" s="69"/>
      <c r="AC1009" s="69"/>
      <c r="AD1009" s="33" t="str">
        <f si="66" t="shared"/>
        <v>Splněna</v>
      </c>
      <c r="AE1009" s="34">
        <f si="69" t="shared"/>
        <v>0</v>
      </c>
      <c r="AF1009" s="34">
        <f si="67" t="shared"/>
        <v>0</v>
      </c>
      <c r="AG1009" s="65"/>
      <c r="AH1009" s="65"/>
      <c r="AI1009" s="65"/>
      <c r="AJ1009" s="65"/>
      <c r="AK1009" s="65"/>
      <c r="AL1009" s="65"/>
      <c r="AM1009" s="65"/>
      <c r="AN1009" s="65"/>
      <c r="AO1009" s="65"/>
      <c r="AP1009" s="37" t="b">
        <f>IF(AD1009="Nesplněna","Nezpůsobilé výdaje",IFERROR(IF(T1009=Pomocný_list!$B$2,AF1009*Pomocný_list!$C$2,IF(T1009=Pomocný_list!$B$3,AF1009*Pomocný_list!$C$3,IF(T1009=Pomocný_list!$B$4,AF1009*Pomocný_list!$C$4,IF(T1009=Pomocný_list!$B$5,AF1009*Pomocný_list!$C$5,IF(T1009=Pomocný_list!$B$6,AF1009*Pomocný_list!$C$6,IF(T1009=Pomocný_list!$B$7,AF1009*Pomocný_list!$C$7,IF(T1009=Pomocný_list!$B$8,AF1009*Pomocný_list!$C$8))))))),"Chybné údaje"))</f>
        <v>0</v>
      </c>
      <c r="AQ1009" s="45">
        <f si="68" t="shared"/>
        <v>0</v>
      </c>
      <c r="AR1009" s="63"/>
      <c r="AS1009" s="63"/>
      <c r="AT1009" s="64"/>
      <c r="AU1009" s="65"/>
      <c r="AV1009" s="65"/>
      <c r="AW1009" s="65"/>
      <c r="AX1009" s="65"/>
      <c r="AY1009" s="65"/>
      <c r="AZ1009" s="65"/>
      <c r="BA1009" s="65"/>
      <c r="BB1009" s="65"/>
      <c r="BC1009" s="65"/>
      <c r="BD1009" s="65"/>
      <c r="BE1009" s="65"/>
      <c r="BF1009" s="65"/>
      <c r="BG1009" s="65"/>
      <c r="BH1009" s="65"/>
      <c r="BI1009" s="65"/>
      <c r="BJ1009" s="65"/>
      <c r="BK1009" s="65"/>
      <c r="BL1009" s="65"/>
      <c r="BM1009" s="65"/>
      <c r="BN1009" s="65"/>
      <c r="BO1009" s="65"/>
      <c r="BP1009" s="65"/>
      <c r="BQ1009" s="65"/>
      <c r="BR1009" s="65"/>
      <c r="BS1009" s="65"/>
      <c r="BT1009" s="65"/>
      <c r="BU1009" s="65"/>
      <c r="BV1009" s="65"/>
      <c r="BW1009" s="65"/>
    </row>
    <row r="1010" spans="15:75" x14ac:dyDescent="0.25">
      <c r="O1010" s="70"/>
      <c r="P1010" s="70"/>
      <c r="Q1010" s="70"/>
      <c r="R1010" s="70"/>
      <c r="S1010" s="70"/>
      <c r="T1010" s="70"/>
      <c r="U1010" s="70"/>
      <c r="V1010" s="71">
        <v>0</v>
      </c>
      <c r="W1010" s="66"/>
      <c r="X1010" s="66"/>
      <c r="Y1010" s="35">
        <f>IF(T1010=Pomocný_list!$B$4,((W1010/0.75)+X1010),(W1010)+X1010*0.75)</f>
        <v>0</v>
      </c>
      <c r="Z1010" s="66"/>
      <c r="AA1010" s="67"/>
      <c r="AB1010" s="69"/>
      <c r="AC1010" s="69"/>
      <c r="AD1010" s="33" t="str">
        <f si="66" t="shared"/>
        <v>Splněna</v>
      </c>
      <c r="AE1010" s="34">
        <f si="69" t="shared"/>
        <v>0</v>
      </c>
      <c r="AF1010" s="34">
        <f si="67" t="shared"/>
        <v>0</v>
      </c>
      <c r="AG1010" s="65"/>
      <c r="AH1010" s="65"/>
      <c r="AI1010" s="65"/>
      <c r="AJ1010" s="65"/>
      <c r="AK1010" s="65"/>
      <c r="AL1010" s="65"/>
      <c r="AM1010" s="65"/>
      <c r="AN1010" s="65"/>
      <c r="AO1010" s="65"/>
      <c r="AP1010" s="37" t="b">
        <f>IF(AD1010="Nesplněna","Nezpůsobilé výdaje",IFERROR(IF(T1010=Pomocný_list!$B$2,AF1010*Pomocný_list!$C$2,IF(T1010=Pomocný_list!$B$3,AF1010*Pomocný_list!$C$3,IF(T1010=Pomocný_list!$B$4,AF1010*Pomocný_list!$C$4,IF(T1010=Pomocný_list!$B$5,AF1010*Pomocný_list!$C$5,IF(T1010=Pomocný_list!$B$6,AF1010*Pomocný_list!$C$6,IF(T1010=Pomocný_list!$B$7,AF1010*Pomocný_list!$C$7,IF(T1010=Pomocný_list!$B$8,AF1010*Pomocný_list!$C$8))))))),"Chybné údaje"))</f>
        <v>0</v>
      </c>
      <c r="AQ1010" s="45">
        <f si="68" t="shared"/>
        <v>0</v>
      </c>
      <c r="AR1010" s="63"/>
      <c r="AS1010" s="63"/>
      <c r="AT1010" s="64"/>
      <c r="AU1010" s="65"/>
      <c r="AV1010" s="65"/>
      <c r="AW1010" s="65"/>
      <c r="AX1010" s="65"/>
      <c r="AY1010" s="65"/>
      <c r="AZ1010" s="65"/>
      <c r="BA1010" s="65"/>
      <c r="BB1010" s="65"/>
      <c r="BC1010" s="65"/>
      <c r="BD1010" s="65"/>
      <c r="BE1010" s="65"/>
      <c r="BF1010" s="65"/>
      <c r="BG1010" s="65"/>
      <c r="BH1010" s="65"/>
      <c r="BI1010" s="65"/>
      <c r="BJ1010" s="65"/>
      <c r="BK1010" s="65"/>
      <c r="BL1010" s="65"/>
      <c r="BM1010" s="65"/>
      <c r="BN1010" s="65"/>
      <c r="BO1010" s="65"/>
      <c r="BP1010" s="65"/>
      <c r="BQ1010" s="65"/>
      <c r="BR1010" s="65"/>
      <c r="BS1010" s="65"/>
      <c r="BT1010" s="65"/>
      <c r="BU1010" s="65"/>
      <c r="BV1010" s="65"/>
      <c r="BW1010" s="65"/>
    </row>
    <row r="1011" spans="15:75" x14ac:dyDescent="0.25">
      <c r="O1011" s="70"/>
      <c r="P1011" s="70"/>
      <c r="Q1011" s="70"/>
      <c r="R1011" s="70"/>
      <c r="S1011" s="70"/>
      <c r="T1011" s="70"/>
      <c r="U1011" s="70"/>
      <c r="V1011" s="71">
        <v>0</v>
      </c>
      <c r="W1011" s="66"/>
      <c r="X1011" s="66"/>
      <c r="Y1011" s="35">
        <f>IF(T1011=Pomocný_list!$B$4,((W1011/0.75)+X1011),(W1011)+X1011*0.75)</f>
        <v>0</v>
      </c>
      <c r="Z1011" s="66"/>
      <c r="AA1011" s="67"/>
      <c r="AB1011" s="69"/>
      <c r="AC1011" s="69"/>
      <c r="AD1011" s="33" t="str">
        <f si="66" t="shared"/>
        <v>Splněna</v>
      </c>
      <c r="AE1011" s="34">
        <f si="69" t="shared"/>
        <v>0</v>
      </c>
      <c r="AF1011" s="34">
        <f si="67" t="shared"/>
        <v>0</v>
      </c>
      <c r="AG1011" s="65"/>
      <c r="AH1011" s="65"/>
      <c r="AI1011" s="65"/>
      <c r="AJ1011" s="65"/>
      <c r="AK1011" s="65"/>
      <c r="AL1011" s="65"/>
      <c r="AM1011" s="65"/>
      <c r="AN1011" s="65"/>
      <c r="AO1011" s="65"/>
      <c r="AP1011" s="37" t="b">
        <f>IF(AD1011="Nesplněna","Nezpůsobilé výdaje",IFERROR(IF(T1011=Pomocný_list!$B$2,AF1011*Pomocný_list!$C$2,IF(T1011=Pomocný_list!$B$3,AF1011*Pomocný_list!$C$3,IF(T1011=Pomocný_list!$B$4,AF1011*Pomocný_list!$C$4,IF(T1011=Pomocný_list!$B$5,AF1011*Pomocný_list!$C$5,IF(T1011=Pomocný_list!$B$6,AF1011*Pomocný_list!$C$6,IF(T1011=Pomocný_list!$B$7,AF1011*Pomocný_list!$C$7,IF(T1011=Pomocný_list!$B$8,AF1011*Pomocný_list!$C$8))))))),"Chybné údaje"))</f>
        <v>0</v>
      </c>
      <c r="AQ1011" s="45">
        <f si="68" t="shared"/>
        <v>0</v>
      </c>
      <c r="AR1011" s="63"/>
      <c r="AS1011" s="63"/>
      <c r="AT1011" s="64"/>
      <c r="AU1011" s="65"/>
      <c r="AV1011" s="65"/>
      <c r="AW1011" s="65"/>
      <c r="AX1011" s="65"/>
      <c r="AY1011" s="65"/>
      <c r="AZ1011" s="65"/>
      <c r="BA1011" s="65"/>
      <c r="BB1011" s="65"/>
      <c r="BC1011" s="65"/>
      <c r="BD1011" s="65"/>
      <c r="BE1011" s="65"/>
      <c r="BF1011" s="65"/>
      <c r="BG1011" s="65"/>
      <c r="BH1011" s="65"/>
      <c r="BI1011" s="65"/>
      <c r="BJ1011" s="65"/>
      <c r="BK1011" s="65"/>
      <c r="BL1011" s="65"/>
      <c r="BM1011" s="65"/>
      <c r="BN1011" s="65"/>
      <c r="BO1011" s="65"/>
      <c r="BP1011" s="65"/>
      <c r="BQ1011" s="65"/>
      <c r="BR1011" s="65"/>
      <c r="BS1011" s="65"/>
      <c r="BT1011" s="65"/>
      <c r="BU1011" s="65"/>
      <c r="BV1011" s="65"/>
      <c r="BW1011" s="65"/>
    </row>
    <row r="1012" spans="15:75" x14ac:dyDescent="0.25">
      <c r="O1012" s="70"/>
      <c r="P1012" s="70"/>
      <c r="Q1012" s="70"/>
      <c r="R1012" s="70"/>
      <c r="S1012" s="70"/>
      <c r="T1012" s="70"/>
      <c r="U1012" s="70"/>
      <c r="V1012" s="71">
        <v>0</v>
      </c>
      <c r="W1012" s="66"/>
      <c r="X1012" s="66"/>
      <c r="Y1012" s="35">
        <f>IF(T1012=Pomocný_list!$B$4,((W1012/0.75)+X1012),(W1012)+X1012*0.75)</f>
        <v>0</v>
      </c>
      <c r="Z1012" s="66"/>
      <c r="AA1012" s="67"/>
      <c r="AB1012" s="69"/>
      <c r="AC1012" s="69"/>
      <c r="AD1012" s="33" t="str">
        <f si="66" t="shared"/>
        <v>Splněna</v>
      </c>
      <c r="AE1012" s="34">
        <f si="69" t="shared"/>
        <v>0</v>
      </c>
      <c r="AF1012" s="34">
        <f si="67" t="shared"/>
        <v>0</v>
      </c>
      <c r="AG1012" s="65"/>
      <c r="AH1012" s="65"/>
      <c r="AI1012" s="65"/>
      <c r="AJ1012" s="65"/>
      <c r="AK1012" s="65"/>
      <c r="AL1012" s="65"/>
      <c r="AM1012" s="65"/>
      <c r="AN1012" s="65"/>
      <c r="AO1012" s="65"/>
      <c r="AP1012" s="37" t="b">
        <f>IF(AD1012="Nesplněna","Nezpůsobilé výdaje",IFERROR(IF(T1012=Pomocný_list!$B$2,AF1012*Pomocný_list!$C$2,IF(T1012=Pomocný_list!$B$3,AF1012*Pomocný_list!$C$3,IF(T1012=Pomocný_list!$B$4,AF1012*Pomocný_list!$C$4,IF(T1012=Pomocný_list!$B$5,AF1012*Pomocný_list!$C$5,IF(T1012=Pomocný_list!$B$6,AF1012*Pomocný_list!$C$6,IF(T1012=Pomocný_list!$B$7,AF1012*Pomocný_list!$C$7,IF(T1012=Pomocný_list!$B$8,AF1012*Pomocný_list!$C$8))))))),"Chybné údaje"))</f>
        <v>0</v>
      </c>
      <c r="AQ1012" s="45">
        <f si="68" t="shared"/>
        <v>0</v>
      </c>
      <c r="AR1012" s="63"/>
      <c r="AS1012" s="63"/>
      <c r="AT1012" s="64"/>
      <c r="AU1012" s="65"/>
      <c r="AV1012" s="65"/>
      <c r="AW1012" s="65"/>
      <c r="AX1012" s="65"/>
      <c r="AY1012" s="65"/>
      <c r="AZ1012" s="65"/>
      <c r="BA1012" s="65"/>
      <c r="BB1012" s="65"/>
      <c r="BC1012" s="65"/>
      <c r="BD1012" s="65"/>
      <c r="BE1012" s="65"/>
      <c r="BF1012" s="65"/>
      <c r="BG1012" s="65"/>
      <c r="BH1012" s="65"/>
      <c r="BI1012" s="65"/>
      <c r="BJ1012" s="65"/>
      <c r="BK1012" s="65"/>
      <c r="BL1012" s="65"/>
      <c r="BM1012" s="65"/>
      <c r="BN1012" s="65"/>
      <c r="BO1012" s="65"/>
      <c r="BP1012" s="65"/>
      <c r="BQ1012" s="65"/>
      <c r="BR1012" s="65"/>
      <c r="BS1012" s="65"/>
      <c r="BT1012" s="65"/>
      <c r="BU1012" s="65"/>
      <c r="BV1012" s="65"/>
      <c r="BW1012" s="65"/>
    </row>
    <row r="1013" spans="15:75" x14ac:dyDescent="0.25">
      <c r="O1013" s="70"/>
      <c r="P1013" s="70"/>
      <c r="Q1013" s="70"/>
      <c r="R1013" s="70"/>
      <c r="S1013" s="70"/>
      <c r="T1013" s="70"/>
      <c r="U1013" s="70"/>
      <c r="V1013" s="71">
        <v>0</v>
      </c>
      <c r="W1013" s="66"/>
      <c r="X1013" s="66"/>
      <c r="Y1013" s="35">
        <f>IF(T1013=Pomocný_list!$B$4,((W1013/0.75)+X1013),(W1013)+X1013*0.75)</f>
        <v>0</v>
      </c>
      <c r="Z1013" s="66"/>
      <c r="AA1013" s="67"/>
      <c r="AB1013" s="69"/>
      <c r="AC1013" s="69"/>
      <c r="AD1013" s="33" t="str">
        <f si="66" t="shared"/>
        <v>Splněna</v>
      </c>
      <c r="AE1013" s="34">
        <f si="69" t="shared"/>
        <v>0</v>
      </c>
      <c r="AF1013" s="34">
        <f si="67" t="shared"/>
        <v>0</v>
      </c>
      <c r="AG1013" s="65"/>
      <c r="AH1013" s="65"/>
      <c r="AI1013" s="65"/>
      <c r="AJ1013" s="65"/>
      <c r="AK1013" s="65"/>
      <c r="AL1013" s="65"/>
      <c r="AM1013" s="65"/>
      <c r="AN1013" s="65"/>
      <c r="AO1013" s="65"/>
      <c r="AP1013" s="37" t="b">
        <f>IF(AD1013="Nesplněna","Nezpůsobilé výdaje",IFERROR(IF(T1013=Pomocný_list!$B$2,AF1013*Pomocný_list!$C$2,IF(T1013=Pomocný_list!$B$3,AF1013*Pomocný_list!$C$3,IF(T1013=Pomocný_list!$B$4,AF1013*Pomocný_list!$C$4,IF(T1013=Pomocný_list!$B$5,AF1013*Pomocný_list!$C$5,IF(T1013=Pomocný_list!$B$6,AF1013*Pomocný_list!$C$6,IF(T1013=Pomocný_list!$B$7,AF1013*Pomocný_list!$C$7,IF(T1013=Pomocný_list!$B$8,AF1013*Pomocný_list!$C$8))))))),"Chybné údaje"))</f>
        <v>0</v>
      </c>
      <c r="AQ1013" s="45">
        <f si="68" t="shared"/>
        <v>0</v>
      </c>
      <c r="AR1013" s="63"/>
      <c r="AS1013" s="63"/>
      <c r="AT1013" s="64"/>
      <c r="AU1013" s="65"/>
      <c r="AV1013" s="65"/>
      <c r="AW1013" s="65"/>
      <c r="AX1013" s="65"/>
      <c r="AY1013" s="65"/>
      <c r="AZ1013" s="65"/>
      <c r="BA1013" s="65"/>
      <c r="BB1013" s="65"/>
      <c r="BC1013" s="65"/>
      <c r="BD1013" s="65"/>
      <c r="BE1013" s="65"/>
      <c r="BF1013" s="65"/>
      <c r="BG1013" s="65"/>
      <c r="BH1013" s="65"/>
      <c r="BI1013" s="65"/>
      <c r="BJ1013" s="65"/>
      <c r="BK1013" s="65"/>
      <c r="BL1013" s="65"/>
      <c r="BM1013" s="65"/>
      <c r="BN1013" s="65"/>
      <c r="BO1013" s="65"/>
      <c r="BP1013" s="65"/>
      <c r="BQ1013" s="65"/>
      <c r="BR1013" s="65"/>
      <c r="BS1013" s="65"/>
      <c r="BT1013" s="65"/>
      <c r="BU1013" s="65"/>
      <c r="BV1013" s="65"/>
      <c r="BW1013" s="65"/>
    </row>
    <row r="1014" spans="15:75" x14ac:dyDescent="0.25">
      <c r="O1014" s="70"/>
      <c r="P1014" s="70"/>
      <c r="Q1014" s="70"/>
      <c r="R1014" s="70"/>
      <c r="S1014" s="70"/>
      <c r="T1014" s="70"/>
      <c r="U1014" s="70"/>
      <c r="V1014" s="71">
        <v>0</v>
      </c>
      <c r="W1014" s="66"/>
      <c r="X1014" s="66"/>
      <c r="Y1014" s="35">
        <f>IF(T1014=Pomocný_list!$B$4,((W1014/0.75)+X1014),(W1014)+X1014*0.75)</f>
        <v>0</v>
      </c>
      <c r="Z1014" s="66"/>
      <c r="AA1014" s="67"/>
      <c r="AB1014" s="69"/>
      <c r="AC1014" s="69"/>
      <c r="AD1014" s="33" t="str">
        <f si="66" t="shared"/>
        <v>Splněna</v>
      </c>
      <c r="AE1014" s="34">
        <f si="69" t="shared"/>
        <v>0</v>
      </c>
      <c r="AF1014" s="34">
        <f si="67" t="shared"/>
        <v>0</v>
      </c>
      <c r="AG1014" s="65"/>
      <c r="AH1014" s="65"/>
      <c r="AI1014" s="65"/>
      <c r="AJ1014" s="65"/>
      <c r="AK1014" s="65"/>
      <c r="AL1014" s="65"/>
      <c r="AM1014" s="65"/>
      <c r="AN1014" s="65"/>
      <c r="AO1014" s="65"/>
      <c r="AP1014" s="37" t="b">
        <f>IF(AD1014="Nesplněna","Nezpůsobilé výdaje",IFERROR(IF(T1014=Pomocný_list!$B$2,AF1014*Pomocný_list!$C$2,IF(T1014=Pomocný_list!$B$3,AF1014*Pomocný_list!$C$3,IF(T1014=Pomocný_list!$B$4,AF1014*Pomocný_list!$C$4,IF(T1014=Pomocný_list!$B$5,AF1014*Pomocný_list!$C$5,IF(T1014=Pomocný_list!$B$6,AF1014*Pomocný_list!$C$6,IF(T1014=Pomocný_list!$B$7,AF1014*Pomocný_list!$C$7,IF(T1014=Pomocný_list!$B$8,AF1014*Pomocný_list!$C$8))))))),"Chybné údaje"))</f>
        <v>0</v>
      </c>
      <c r="AQ1014" s="45">
        <f si="68" t="shared"/>
        <v>0</v>
      </c>
      <c r="AR1014" s="63"/>
      <c r="AS1014" s="63"/>
      <c r="AT1014" s="64"/>
      <c r="AU1014" s="65"/>
      <c r="AV1014" s="65"/>
      <c r="AW1014" s="65"/>
      <c r="AX1014" s="65"/>
      <c r="AY1014" s="65"/>
      <c r="AZ1014" s="65"/>
      <c r="BA1014" s="65"/>
      <c r="BB1014" s="65"/>
      <c r="BC1014" s="65"/>
      <c r="BD1014" s="65"/>
      <c r="BE1014" s="65"/>
      <c r="BF1014" s="65"/>
      <c r="BG1014" s="65"/>
      <c r="BH1014" s="65"/>
      <c r="BI1014" s="65"/>
      <c r="BJ1014" s="65"/>
      <c r="BK1014" s="65"/>
      <c r="BL1014" s="65"/>
      <c r="BM1014" s="65"/>
      <c r="BN1014" s="65"/>
      <c r="BO1014" s="65"/>
      <c r="BP1014" s="65"/>
      <c r="BQ1014" s="65"/>
      <c r="BR1014" s="65"/>
      <c r="BS1014" s="65"/>
      <c r="BT1014" s="65"/>
      <c r="BU1014" s="65"/>
      <c r="BV1014" s="65"/>
      <c r="BW1014" s="65"/>
    </row>
    <row r="1015" spans="15:75" x14ac:dyDescent="0.25">
      <c r="O1015" s="70"/>
      <c r="P1015" s="70"/>
      <c r="Q1015" s="70"/>
      <c r="R1015" s="70"/>
      <c r="S1015" s="70"/>
      <c r="T1015" s="70"/>
      <c r="U1015" s="70"/>
      <c r="V1015" s="71">
        <v>0</v>
      </c>
      <c r="W1015" s="66"/>
      <c r="X1015" s="66"/>
      <c r="Y1015" s="35">
        <f>IF(T1015=Pomocný_list!$B$4,((W1015/0.75)+X1015),(W1015)+X1015*0.75)</f>
        <v>0</v>
      </c>
      <c r="Z1015" s="66"/>
      <c r="AA1015" s="67"/>
      <c r="AB1015" s="69"/>
      <c r="AC1015" s="69"/>
      <c r="AD1015" s="33" t="str">
        <f si="66" t="shared"/>
        <v>Splněna</v>
      </c>
      <c r="AE1015" s="34">
        <f si="69" t="shared"/>
        <v>0</v>
      </c>
      <c r="AF1015" s="34">
        <f si="67" t="shared"/>
        <v>0</v>
      </c>
      <c r="AG1015" s="65"/>
      <c r="AH1015" s="65"/>
      <c r="AI1015" s="65"/>
      <c r="AJ1015" s="65"/>
      <c r="AK1015" s="65"/>
      <c r="AL1015" s="65"/>
      <c r="AM1015" s="65"/>
      <c r="AN1015" s="65"/>
      <c r="AO1015" s="65"/>
      <c r="AP1015" s="37" t="b">
        <f>IF(AD1015="Nesplněna","Nezpůsobilé výdaje",IFERROR(IF(T1015=Pomocný_list!$B$2,AF1015*Pomocný_list!$C$2,IF(T1015=Pomocný_list!$B$3,AF1015*Pomocný_list!$C$3,IF(T1015=Pomocný_list!$B$4,AF1015*Pomocný_list!$C$4,IF(T1015=Pomocný_list!$B$5,AF1015*Pomocný_list!$C$5,IF(T1015=Pomocný_list!$B$6,AF1015*Pomocný_list!$C$6,IF(T1015=Pomocný_list!$B$7,AF1015*Pomocný_list!$C$7,IF(T1015=Pomocný_list!$B$8,AF1015*Pomocný_list!$C$8))))))),"Chybné údaje"))</f>
        <v>0</v>
      </c>
      <c r="AQ1015" s="45">
        <f si="68" t="shared"/>
        <v>0</v>
      </c>
      <c r="AR1015" s="63"/>
      <c r="AS1015" s="63"/>
      <c r="AT1015" s="64"/>
      <c r="AU1015" s="65"/>
      <c r="AV1015" s="65"/>
      <c r="AW1015" s="65"/>
      <c r="AX1015" s="65"/>
      <c r="AY1015" s="65"/>
      <c r="AZ1015" s="65"/>
      <c r="BA1015" s="65"/>
      <c r="BB1015" s="65"/>
      <c r="BC1015" s="65"/>
      <c r="BD1015" s="65"/>
      <c r="BE1015" s="65"/>
      <c r="BF1015" s="65"/>
      <c r="BG1015" s="65"/>
      <c r="BH1015" s="65"/>
      <c r="BI1015" s="65"/>
      <c r="BJ1015" s="65"/>
      <c r="BK1015" s="65"/>
      <c r="BL1015" s="65"/>
      <c r="BM1015" s="65"/>
      <c r="BN1015" s="65"/>
      <c r="BO1015" s="65"/>
      <c r="BP1015" s="65"/>
      <c r="BQ1015" s="65"/>
      <c r="BR1015" s="65"/>
      <c r="BS1015" s="65"/>
      <c r="BT1015" s="65"/>
      <c r="BU1015" s="65"/>
      <c r="BV1015" s="65"/>
      <c r="BW1015" s="65"/>
    </row>
    <row r="1016" spans="15:75" x14ac:dyDescent="0.25">
      <c r="O1016" s="70"/>
      <c r="P1016" s="70"/>
      <c r="Q1016" s="70"/>
      <c r="R1016" s="70"/>
      <c r="S1016" s="70"/>
      <c r="T1016" s="70"/>
      <c r="U1016" s="70"/>
      <c r="V1016" s="71">
        <v>0</v>
      </c>
      <c r="W1016" s="66"/>
      <c r="X1016" s="66"/>
      <c r="Y1016" s="35">
        <f>IF(T1016=Pomocný_list!$B$4,((W1016/0.75)+X1016),(W1016)+X1016*0.75)</f>
        <v>0</v>
      </c>
      <c r="Z1016" s="66"/>
      <c r="AA1016" s="67"/>
      <c r="AB1016" s="69"/>
      <c r="AC1016" s="69"/>
      <c r="AD1016" s="33" t="str">
        <f si="66" t="shared"/>
        <v>Splněna</v>
      </c>
      <c r="AE1016" s="34">
        <f si="69" t="shared"/>
        <v>0</v>
      </c>
      <c r="AF1016" s="34">
        <f si="67" t="shared"/>
        <v>0</v>
      </c>
      <c r="AG1016" s="65"/>
      <c r="AH1016" s="65"/>
      <c r="AI1016" s="65"/>
      <c r="AJ1016" s="65"/>
      <c r="AK1016" s="65"/>
      <c r="AL1016" s="65"/>
      <c r="AM1016" s="65"/>
      <c r="AN1016" s="65"/>
      <c r="AO1016" s="65"/>
      <c r="AP1016" s="37" t="b">
        <f>IF(AD1016="Nesplněna","Nezpůsobilé výdaje",IFERROR(IF(T1016=Pomocný_list!$B$2,AF1016*Pomocný_list!$C$2,IF(T1016=Pomocný_list!$B$3,AF1016*Pomocný_list!$C$3,IF(T1016=Pomocný_list!$B$4,AF1016*Pomocný_list!$C$4,IF(T1016=Pomocný_list!$B$5,AF1016*Pomocný_list!$C$5,IF(T1016=Pomocný_list!$B$6,AF1016*Pomocný_list!$C$6,IF(T1016=Pomocný_list!$B$7,AF1016*Pomocný_list!$C$7,IF(T1016=Pomocný_list!$B$8,AF1016*Pomocný_list!$C$8))))))),"Chybné údaje"))</f>
        <v>0</v>
      </c>
      <c r="AQ1016" s="45">
        <f si="68" t="shared"/>
        <v>0</v>
      </c>
      <c r="AR1016" s="63"/>
      <c r="AS1016" s="63"/>
      <c r="AT1016" s="64"/>
      <c r="AU1016" s="65"/>
      <c r="AV1016" s="65"/>
      <c r="AW1016" s="65"/>
      <c r="AX1016" s="65"/>
      <c r="AY1016" s="65"/>
      <c r="AZ1016" s="65"/>
      <c r="BA1016" s="65"/>
      <c r="BB1016" s="65"/>
      <c r="BC1016" s="65"/>
      <c r="BD1016" s="65"/>
      <c r="BE1016" s="65"/>
      <c r="BF1016" s="65"/>
      <c r="BG1016" s="65"/>
      <c r="BH1016" s="65"/>
      <c r="BI1016" s="65"/>
      <c r="BJ1016" s="65"/>
      <c r="BK1016" s="65"/>
      <c r="BL1016" s="65"/>
      <c r="BM1016" s="65"/>
      <c r="BN1016" s="65"/>
      <c r="BO1016" s="65"/>
      <c r="BP1016" s="65"/>
      <c r="BQ1016" s="65"/>
      <c r="BR1016" s="65"/>
      <c r="BS1016" s="65"/>
      <c r="BT1016" s="65"/>
      <c r="BU1016" s="65"/>
      <c r="BV1016" s="65"/>
      <c r="BW1016" s="65"/>
    </row>
    <row r="1017" spans="15:75" x14ac:dyDescent="0.25">
      <c r="O1017" s="70"/>
      <c r="P1017" s="70"/>
      <c r="Q1017" s="70"/>
      <c r="R1017" s="70"/>
      <c r="S1017" s="70"/>
      <c r="T1017" s="70"/>
      <c r="U1017" s="70"/>
      <c r="V1017" s="71">
        <v>0</v>
      </c>
      <c r="W1017" s="66"/>
      <c r="X1017" s="66"/>
      <c r="Y1017" s="35">
        <f>IF(T1017=Pomocný_list!$B$4,((W1017/0.75)+X1017),(W1017)+X1017*0.75)</f>
        <v>0</v>
      </c>
      <c r="Z1017" s="66"/>
      <c r="AA1017" s="67"/>
      <c r="AB1017" s="69"/>
      <c r="AC1017" s="69"/>
      <c r="AD1017" s="33" t="str">
        <f si="66" t="shared"/>
        <v>Splněna</v>
      </c>
      <c r="AE1017" s="34">
        <f si="69" t="shared"/>
        <v>0</v>
      </c>
      <c r="AF1017" s="34">
        <f si="67" t="shared"/>
        <v>0</v>
      </c>
      <c r="AG1017" s="65"/>
      <c r="AH1017" s="65"/>
      <c r="AI1017" s="65"/>
      <c r="AJ1017" s="65"/>
      <c r="AK1017" s="65"/>
      <c r="AL1017" s="65"/>
      <c r="AM1017" s="65"/>
      <c r="AN1017" s="65"/>
      <c r="AO1017" s="65"/>
      <c r="AP1017" s="37" t="b">
        <f>IF(AD1017="Nesplněna","Nezpůsobilé výdaje",IFERROR(IF(T1017=Pomocný_list!$B$2,AF1017*Pomocný_list!$C$2,IF(T1017=Pomocný_list!$B$3,AF1017*Pomocný_list!$C$3,IF(T1017=Pomocný_list!$B$4,AF1017*Pomocný_list!$C$4,IF(T1017=Pomocný_list!$B$5,AF1017*Pomocný_list!$C$5,IF(T1017=Pomocný_list!$B$6,AF1017*Pomocný_list!$C$6,IF(T1017=Pomocný_list!$B$7,AF1017*Pomocný_list!$C$7,IF(T1017=Pomocný_list!$B$8,AF1017*Pomocný_list!$C$8))))))),"Chybné údaje"))</f>
        <v>0</v>
      </c>
      <c r="AQ1017" s="45">
        <f si="68" t="shared"/>
        <v>0</v>
      </c>
      <c r="AR1017" s="63"/>
      <c r="AS1017" s="63"/>
      <c r="AT1017" s="64"/>
      <c r="AU1017" s="65"/>
      <c r="AV1017" s="65"/>
      <c r="AW1017" s="65"/>
      <c r="AX1017" s="65"/>
      <c r="AY1017" s="65"/>
      <c r="AZ1017" s="65"/>
      <c r="BA1017" s="65"/>
      <c r="BB1017" s="65"/>
      <c r="BC1017" s="65"/>
      <c r="BD1017" s="65"/>
      <c r="BE1017" s="65"/>
      <c r="BF1017" s="65"/>
      <c r="BG1017" s="65"/>
      <c r="BH1017" s="65"/>
      <c r="BI1017" s="65"/>
      <c r="BJ1017" s="65"/>
      <c r="BK1017" s="65"/>
      <c r="BL1017" s="65"/>
      <c r="BM1017" s="65"/>
      <c r="BN1017" s="65"/>
      <c r="BO1017" s="65"/>
      <c r="BP1017" s="65"/>
      <c r="BQ1017" s="65"/>
      <c r="BR1017" s="65"/>
      <c r="BS1017" s="65"/>
      <c r="BT1017" s="65"/>
      <c r="BU1017" s="65"/>
      <c r="BV1017" s="65"/>
      <c r="BW1017" s="65"/>
    </row>
    <row r="1018" spans="15:75" x14ac:dyDescent="0.25">
      <c r="O1018" s="70"/>
      <c r="P1018" s="70"/>
      <c r="Q1018" s="70"/>
      <c r="R1018" s="70"/>
      <c r="S1018" s="70"/>
      <c r="T1018" s="70"/>
      <c r="U1018" s="70"/>
      <c r="V1018" s="71">
        <v>0</v>
      </c>
      <c r="W1018" s="66"/>
      <c r="X1018" s="66"/>
      <c r="Y1018" s="35">
        <f>IF(T1018=Pomocný_list!$B$4,((W1018/0.75)+X1018),(W1018)+X1018*0.75)</f>
        <v>0</v>
      </c>
      <c r="Z1018" s="66"/>
      <c r="AA1018" s="67"/>
      <c r="AB1018" s="69"/>
      <c r="AC1018" s="69"/>
      <c r="AD1018" s="33" t="str">
        <f si="66" t="shared"/>
        <v>Splněna</v>
      </c>
      <c r="AE1018" s="34">
        <f si="69" t="shared"/>
        <v>0</v>
      </c>
      <c r="AF1018" s="34">
        <f si="67" t="shared"/>
        <v>0</v>
      </c>
      <c r="AG1018" s="65"/>
      <c r="AH1018" s="65"/>
      <c r="AI1018" s="65"/>
      <c r="AJ1018" s="65"/>
      <c r="AK1018" s="65"/>
      <c r="AL1018" s="65"/>
      <c r="AM1018" s="65"/>
      <c r="AN1018" s="65"/>
      <c r="AO1018" s="65"/>
      <c r="AP1018" s="37" t="b">
        <f>IF(AD1018="Nesplněna","Nezpůsobilé výdaje",IFERROR(IF(T1018=Pomocný_list!$B$2,AF1018*Pomocný_list!$C$2,IF(T1018=Pomocný_list!$B$3,AF1018*Pomocný_list!$C$3,IF(T1018=Pomocný_list!$B$4,AF1018*Pomocný_list!$C$4,IF(T1018=Pomocný_list!$B$5,AF1018*Pomocný_list!$C$5,IF(T1018=Pomocný_list!$B$6,AF1018*Pomocný_list!$C$6,IF(T1018=Pomocný_list!$B$7,AF1018*Pomocný_list!$C$7,IF(T1018=Pomocný_list!$B$8,AF1018*Pomocný_list!$C$8))))))),"Chybné údaje"))</f>
        <v>0</v>
      </c>
      <c r="AQ1018" s="45">
        <f si="68" t="shared"/>
        <v>0</v>
      </c>
      <c r="AR1018" s="63"/>
      <c r="AS1018" s="63"/>
      <c r="AT1018" s="64"/>
      <c r="AU1018" s="65"/>
      <c r="AV1018" s="65"/>
      <c r="AW1018" s="65"/>
      <c r="AX1018" s="65"/>
      <c r="AY1018" s="65"/>
      <c r="AZ1018" s="65"/>
      <c r="BA1018" s="65"/>
      <c r="BB1018" s="65"/>
      <c r="BC1018" s="65"/>
      <c r="BD1018" s="65"/>
      <c r="BE1018" s="65"/>
      <c r="BF1018" s="65"/>
      <c r="BG1018" s="65"/>
      <c r="BH1018" s="65"/>
      <c r="BI1018" s="65"/>
      <c r="BJ1018" s="65"/>
      <c r="BK1018" s="65"/>
      <c r="BL1018" s="65"/>
      <c r="BM1018" s="65"/>
      <c r="BN1018" s="65"/>
      <c r="BO1018" s="65"/>
      <c r="BP1018" s="65"/>
      <c r="BQ1018" s="65"/>
      <c r="BR1018" s="65"/>
      <c r="BS1018" s="65"/>
      <c r="BT1018" s="65"/>
      <c r="BU1018" s="65"/>
      <c r="BV1018" s="65"/>
      <c r="BW1018" s="65"/>
    </row>
    <row r="1019" spans="15:75" x14ac:dyDescent="0.25">
      <c r="O1019" s="70"/>
      <c r="P1019" s="70"/>
      <c r="Q1019" s="70"/>
      <c r="R1019" s="70"/>
      <c r="S1019" s="70"/>
      <c r="T1019" s="70"/>
      <c r="U1019" s="70"/>
      <c r="V1019" s="71">
        <v>0</v>
      </c>
      <c r="W1019" s="66"/>
      <c r="X1019" s="66"/>
      <c r="Y1019" s="35">
        <f>IF(T1019=Pomocný_list!$B$4,((W1019/0.75)+X1019),(W1019)+X1019*0.75)</f>
        <v>0</v>
      </c>
      <c r="Z1019" s="66"/>
      <c r="AA1019" s="67"/>
      <c r="AB1019" s="69"/>
      <c r="AC1019" s="69"/>
      <c r="AD1019" s="33" t="str">
        <f si="66" t="shared"/>
        <v>Splněna</v>
      </c>
      <c r="AE1019" s="34">
        <f si="69" t="shared"/>
        <v>0</v>
      </c>
      <c r="AF1019" s="34">
        <f si="67" t="shared"/>
        <v>0</v>
      </c>
      <c r="AG1019" s="65"/>
      <c r="AH1019" s="65"/>
      <c r="AI1019" s="65"/>
      <c r="AJ1019" s="65"/>
      <c r="AK1019" s="65"/>
      <c r="AL1019" s="65"/>
      <c r="AM1019" s="65"/>
      <c r="AN1019" s="65"/>
      <c r="AO1019" s="65"/>
      <c r="AP1019" s="37" t="b">
        <f>IF(AD1019="Nesplněna","Nezpůsobilé výdaje",IFERROR(IF(T1019=Pomocný_list!$B$2,AF1019*Pomocný_list!$C$2,IF(T1019=Pomocný_list!$B$3,AF1019*Pomocný_list!$C$3,IF(T1019=Pomocný_list!$B$4,AF1019*Pomocný_list!$C$4,IF(T1019=Pomocný_list!$B$5,AF1019*Pomocný_list!$C$5,IF(T1019=Pomocný_list!$B$6,AF1019*Pomocný_list!$C$6,IF(T1019=Pomocný_list!$B$7,AF1019*Pomocný_list!$C$7,IF(T1019=Pomocný_list!$B$8,AF1019*Pomocný_list!$C$8))))))),"Chybné údaje"))</f>
        <v>0</v>
      </c>
      <c r="AQ1019" s="45">
        <f si="68" t="shared"/>
        <v>0</v>
      </c>
      <c r="AR1019" s="63"/>
      <c r="AS1019" s="63"/>
      <c r="AT1019" s="64"/>
      <c r="AU1019" s="65"/>
      <c r="AV1019" s="65"/>
      <c r="AW1019" s="65"/>
      <c r="AX1019" s="65"/>
      <c r="AY1019" s="65"/>
      <c r="AZ1019" s="65"/>
      <c r="BA1019" s="65"/>
      <c r="BB1019" s="65"/>
      <c r="BC1019" s="65"/>
      <c r="BD1019" s="65"/>
      <c r="BE1019" s="65"/>
      <c r="BF1019" s="65"/>
      <c r="BG1019" s="65"/>
      <c r="BH1019" s="65"/>
      <c r="BI1019" s="65"/>
      <c r="BJ1019" s="65"/>
      <c r="BK1019" s="65"/>
      <c r="BL1019" s="65"/>
      <c r="BM1019" s="65"/>
      <c r="BN1019" s="65"/>
      <c r="BO1019" s="65"/>
      <c r="BP1019" s="65"/>
      <c r="BQ1019" s="65"/>
      <c r="BR1019" s="65"/>
      <c r="BS1019" s="65"/>
      <c r="BT1019" s="65"/>
      <c r="BU1019" s="65"/>
      <c r="BV1019" s="65"/>
      <c r="BW1019" s="65"/>
    </row>
    <row r="1020" spans="15:75" x14ac:dyDescent="0.25">
      <c r="O1020" s="70"/>
      <c r="P1020" s="70"/>
      <c r="Q1020" s="70"/>
      <c r="R1020" s="70"/>
      <c r="S1020" s="70"/>
      <c r="T1020" s="70"/>
      <c r="U1020" s="70"/>
      <c r="V1020" s="71">
        <v>0</v>
      </c>
      <c r="W1020" s="66"/>
      <c r="X1020" s="66"/>
      <c r="Y1020" s="35">
        <f>IF(T1020=Pomocný_list!$B$4,((W1020/0.75)+X1020),(W1020)+X1020*0.75)</f>
        <v>0</v>
      </c>
      <c r="Z1020" s="66"/>
      <c r="AA1020" s="67"/>
      <c r="AB1020" s="69"/>
      <c r="AC1020" s="69"/>
      <c r="AD1020" s="33" t="str">
        <f si="66" t="shared"/>
        <v>Splněna</v>
      </c>
      <c r="AE1020" s="34">
        <f si="69" t="shared"/>
        <v>0</v>
      </c>
      <c r="AF1020" s="34">
        <f si="67" t="shared"/>
        <v>0</v>
      </c>
      <c r="AG1020" s="65"/>
      <c r="AH1020" s="65"/>
      <c r="AI1020" s="65"/>
      <c r="AJ1020" s="65"/>
      <c r="AK1020" s="65"/>
      <c r="AL1020" s="65"/>
      <c r="AM1020" s="65"/>
      <c r="AN1020" s="65"/>
      <c r="AO1020" s="65"/>
      <c r="AP1020" s="37" t="b">
        <f>IF(AD1020="Nesplněna","Nezpůsobilé výdaje",IFERROR(IF(T1020=Pomocný_list!$B$2,AF1020*Pomocný_list!$C$2,IF(T1020=Pomocný_list!$B$3,AF1020*Pomocný_list!$C$3,IF(T1020=Pomocný_list!$B$4,AF1020*Pomocný_list!$C$4,IF(T1020=Pomocný_list!$B$5,AF1020*Pomocný_list!$C$5,IF(T1020=Pomocný_list!$B$6,AF1020*Pomocný_list!$C$6,IF(T1020=Pomocný_list!$B$7,AF1020*Pomocný_list!$C$7,IF(T1020=Pomocný_list!$B$8,AF1020*Pomocný_list!$C$8))))))),"Chybné údaje"))</f>
        <v>0</v>
      </c>
      <c r="AQ1020" s="45">
        <f si="68" t="shared"/>
        <v>0</v>
      </c>
      <c r="AR1020" s="63"/>
      <c r="AS1020" s="63"/>
      <c r="AT1020" s="64"/>
      <c r="AU1020" s="65"/>
      <c r="AV1020" s="65"/>
      <c r="AW1020" s="65"/>
      <c r="AX1020" s="65"/>
      <c r="AY1020" s="65"/>
      <c r="AZ1020" s="65"/>
      <c r="BA1020" s="65"/>
      <c r="BB1020" s="65"/>
      <c r="BC1020" s="65"/>
      <c r="BD1020" s="65"/>
      <c r="BE1020" s="65"/>
      <c r="BF1020" s="65"/>
      <c r="BG1020" s="65"/>
      <c r="BH1020" s="65"/>
      <c r="BI1020" s="65"/>
      <c r="BJ1020" s="65"/>
      <c r="BK1020" s="65"/>
      <c r="BL1020" s="65"/>
      <c r="BM1020" s="65"/>
      <c r="BN1020" s="65"/>
      <c r="BO1020" s="65"/>
      <c r="BP1020" s="65"/>
      <c r="BQ1020" s="65"/>
      <c r="BR1020" s="65"/>
      <c r="BS1020" s="65"/>
      <c r="BT1020" s="65"/>
      <c r="BU1020" s="65"/>
      <c r="BV1020" s="65"/>
      <c r="BW1020" s="65"/>
    </row>
    <row r="1021" spans="15:75" x14ac:dyDescent="0.25">
      <c r="O1021" s="70"/>
      <c r="P1021" s="70"/>
      <c r="Q1021" s="70"/>
      <c r="R1021" s="70"/>
      <c r="S1021" s="70"/>
      <c r="T1021" s="70"/>
      <c r="U1021" s="70"/>
      <c r="V1021" s="71">
        <v>0</v>
      </c>
      <c r="W1021" s="66"/>
      <c r="X1021" s="66"/>
      <c r="Y1021" s="35">
        <f>IF(T1021=Pomocný_list!$B$4,((W1021/0.75)+X1021),(W1021)+X1021*0.75)</f>
        <v>0</v>
      </c>
      <c r="Z1021" s="66"/>
      <c r="AA1021" s="67"/>
      <c r="AB1021" s="69"/>
      <c r="AC1021" s="69"/>
      <c r="AD1021" s="33" t="str">
        <f si="66" t="shared"/>
        <v>Splněna</v>
      </c>
      <c r="AE1021" s="34">
        <f si="69" t="shared"/>
        <v>0</v>
      </c>
      <c r="AF1021" s="34">
        <f si="67" t="shared"/>
        <v>0</v>
      </c>
      <c r="AG1021" s="65"/>
      <c r="AH1021" s="65"/>
      <c r="AI1021" s="65"/>
      <c r="AJ1021" s="65"/>
      <c r="AK1021" s="65"/>
      <c r="AL1021" s="65"/>
      <c r="AM1021" s="65"/>
      <c r="AN1021" s="65"/>
      <c r="AO1021" s="65"/>
      <c r="AP1021" s="37" t="b">
        <f>IF(AD1021="Nesplněna","Nezpůsobilé výdaje",IFERROR(IF(T1021=Pomocný_list!$B$2,AF1021*Pomocný_list!$C$2,IF(T1021=Pomocný_list!$B$3,AF1021*Pomocný_list!$C$3,IF(T1021=Pomocný_list!$B$4,AF1021*Pomocný_list!$C$4,IF(T1021=Pomocný_list!$B$5,AF1021*Pomocný_list!$C$5,IF(T1021=Pomocný_list!$B$6,AF1021*Pomocný_list!$C$6,IF(T1021=Pomocný_list!$B$7,AF1021*Pomocný_list!$C$7,IF(T1021=Pomocný_list!$B$8,AF1021*Pomocný_list!$C$8))))))),"Chybné údaje"))</f>
        <v>0</v>
      </c>
      <c r="AQ1021" s="45">
        <f si="68" t="shared"/>
        <v>0</v>
      </c>
      <c r="AR1021" s="63"/>
      <c r="AS1021" s="63"/>
      <c r="AT1021" s="64"/>
      <c r="AU1021" s="65"/>
      <c r="AV1021" s="65"/>
      <c r="AW1021" s="65"/>
      <c r="AX1021" s="65"/>
      <c r="AY1021" s="65"/>
      <c r="AZ1021" s="65"/>
      <c r="BA1021" s="65"/>
      <c r="BB1021" s="65"/>
      <c r="BC1021" s="65"/>
      <c r="BD1021" s="65"/>
      <c r="BE1021" s="65"/>
      <c r="BF1021" s="65"/>
      <c r="BG1021" s="65"/>
      <c r="BH1021" s="65"/>
      <c r="BI1021" s="65"/>
      <c r="BJ1021" s="65"/>
      <c r="BK1021" s="65"/>
      <c r="BL1021" s="65"/>
      <c r="BM1021" s="65"/>
      <c r="BN1021" s="65"/>
      <c r="BO1021" s="65"/>
      <c r="BP1021" s="65"/>
      <c r="BQ1021" s="65"/>
      <c r="BR1021" s="65"/>
      <c r="BS1021" s="65"/>
      <c r="BT1021" s="65"/>
      <c r="BU1021" s="65"/>
      <c r="BV1021" s="65"/>
      <c r="BW1021" s="65"/>
    </row>
    <row r="1022" spans="15:75" x14ac:dyDescent="0.25">
      <c r="O1022" s="70"/>
      <c r="P1022" s="70"/>
      <c r="Q1022" s="70"/>
      <c r="R1022" s="70"/>
      <c r="S1022" s="70"/>
      <c r="T1022" s="70"/>
      <c r="U1022" s="70"/>
      <c r="V1022" s="71">
        <v>0</v>
      </c>
      <c r="W1022" s="66"/>
      <c r="X1022" s="66"/>
      <c r="Y1022" s="35">
        <f>IF(T1022=Pomocný_list!$B$4,((W1022/0.75)+X1022),(W1022)+X1022*0.75)</f>
        <v>0</v>
      </c>
      <c r="Z1022" s="66"/>
      <c r="AA1022" s="67"/>
      <c r="AB1022" s="69"/>
      <c r="AC1022" s="69"/>
      <c r="AD1022" s="33" t="str">
        <f si="66" t="shared"/>
        <v>Splněna</v>
      </c>
      <c r="AE1022" s="34">
        <f si="69" t="shared"/>
        <v>0</v>
      </c>
      <c r="AF1022" s="34">
        <f si="67" t="shared"/>
        <v>0</v>
      </c>
      <c r="AG1022" s="65"/>
      <c r="AH1022" s="65"/>
      <c r="AI1022" s="65"/>
      <c r="AJ1022" s="65"/>
      <c r="AK1022" s="65"/>
      <c r="AL1022" s="65"/>
      <c r="AM1022" s="65"/>
      <c r="AN1022" s="65"/>
      <c r="AO1022" s="65"/>
      <c r="AP1022" s="37" t="b">
        <f>IF(AD1022="Nesplněna","Nezpůsobilé výdaje",IFERROR(IF(T1022=Pomocný_list!$B$2,AF1022*Pomocný_list!$C$2,IF(T1022=Pomocný_list!$B$3,AF1022*Pomocný_list!$C$3,IF(T1022=Pomocný_list!$B$4,AF1022*Pomocný_list!$C$4,IF(T1022=Pomocný_list!$B$5,AF1022*Pomocný_list!$C$5,IF(T1022=Pomocný_list!$B$6,AF1022*Pomocný_list!$C$6,IF(T1022=Pomocný_list!$B$7,AF1022*Pomocný_list!$C$7,IF(T1022=Pomocný_list!$B$8,AF1022*Pomocný_list!$C$8))))))),"Chybné údaje"))</f>
        <v>0</v>
      </c>
      <c r="AQ1022" s="45">
        <f si="68" t="shared"/>
        <v>0</v>
      </c>
      <c r="AR1022" s="63"/>
      <c r="AS1022" s="63"/>
      <c r="AT1022" s="64"/>
      <c r="AU1022" s="65"/>
      <c r="AV1022" s="65"/>
      <c r="AW1022" s="65"/>
      <c r="AX1022" s="65"/>
      <c r="AY1022" s="65"/>
      <c r="AZ1022" s="65"/>
      <c r="BA1022" s="65"/>
      <c r="BB1022" s="65"/>
      <c r="BC1022" s="65"/>
      <c r="BD1022" s="65"/>
      <c r="BE1022" s="65"/>
      <c r="BF1022" s="65"/>
      <c r="BG1022" s="65"/>
      <c r="BH1022" s="65"/>
      <c r="BI1022" s="65"/>
      <c r="BJ1022" s="65"/>
      <c r="BK1022" s="65"/>
      <c r="BL1022" s="65"/>
      <c r="BM1022" s="65"/>
      <c r="BN1022" s="65"/>
      <c r="BO1022" s="65"/>
      <c r="BP1022" s="65"/>
      <c r="BQ1022" s="65"/>
      <c r="BR1022" s="65"/>
      <c r="BS1022" s="65"/>
      <c r="BT1022" s="65"/>
      <c r="BU1022" s="65"/>
      <c r="BV1022" s="65"/>
      <c r="BW1022" s="65"/>
    </row>
    <row r="1023" spans="15:75" x14ac:dyDescent="0.25">
      <c r="O1023" s="70"/>
      <c r="P1023" s="70"/>
      <c r="Q1023" s="70"/>
      <c r="R1023" s="70"/>
      <c r="S1023" s="70"/>
      <c r="T1023" s="70"/>
      <c r="U1023" s="70"/>
      <c r="V1023" s="71">
        <v>0</v>
      </c>
      <c r="W1023" s="66"/>
      <c r="X1023" s="66"/>
      <c r="Y1023" s="35">
        <f>IF(T1023=Pomocný_list!$B$4,((W1023/0.75)+X1023),(W1023)+X1023*0.75)</f>
        <v>0</v>
      </c>
      <c r="Z1023" s="66"/>
      <c r="AA1023" s="67"/>
      <c r="AB1023" s="69"/>
      <c r="AC1023" s="69"/>
      <c r="AD1023" s="33" t="str">
        <f si="66" t="shared"/>
        <v>Splněna</v>
      </c>
      <c r="AE1023" s="34">
        <f si="69" t="shared"/>
        <v>0</v>
      </c>
      <c r="AF1023" s="34">
        <f si="67" t="shared"/>
        <v>0</v>
      </c>
      <c r="AG1023" s="65"/>
      <c r="AH1023" s="65"/>
      <c r="AI1023" s="65"/>
      <c r="AJ1023" s="65"/>
      <c r="AK1023" s="65"/>
      <c r="AL1023" s="65"/>
      <c r="AM1023" s="65"/>
      <c r="AN1023" s="65"/>
      <c r="AO1023" s="65"/>
      <c r="AP1023" s="37" t="b">
        <f>IF(AD1023="Nesplněna","Nezpůsobilé výdaje",IFERROR(IF(T1023=Pomocný_list!$B$2,AF1023*Pomocný_list!$C$2,IF(T1023=Pomocný_list!$B$3,AF1023*Pomocný_list!$C$3,IF(T1023=Pomocný_list!$B$4,AF1023*Pomocný_list!$C$4,IF(T1023=Pomocný_list!$B$5,AF1023*Pomocný_list!$C$5,IF(T1023=Pomocný_list!$B$6,AF1023*Pomocný_list!$C$6,IF(T1023=Pomocný_list!$B$7,AF1023*Pomocný_list!$C$7,IF(T1023=Pomocný_list!$B$8,AF1023*Pomocný_list!$C$8))))))),"Chybné údaje"))</f>
        <v>0</v>
      </c>
      <c r="AQ1023" s="45">
        <f si="68" t="shared"/>
        <v>0</v>
      </c>
      <c r="AR1023" s="63"/>
      <c r="AS1023" s="63"/>
      <c r="AT1023" s="64"/>
      <c r="AU1023" s="65"/>
      <c r="AV1023" s="65"/>
      <c r="AW1023" s="65"/>
      <c r="AX1023" s="65"/>
      <c r="AY1023" s="65"/>
      <c r="AZ1023" s="65"/>
      <c r="BA1023" s="65"/>
      <c r="BB1023" s="65"/>
      <c r="BC1023" s="65"/>
      <c r="BD1023" s="65"/>
      <c r="BE1023" s="65"/>
      <c r="BF1023" s="65"/>
      <c r="BG1023" s="65"/>
      <c r="BH1023" s="65"/>
      <c r="BI1023" s="65"/>
      <c r="BJ1023" s="65"/>
      <c r="BK1023" s="65"/>
      <c r="BL1023" s="65"/>
      <c r="BM1023" s="65"/>
      <c r="BN1023" s="65"/>
      <c r="BO1023" s="65"/>
      <c r="BP1023" s="65"/>
      <c r="BQ1023" s="65"/>
      <c r="BR1023" s="65"/>
      <c r="BS1023" s="65"/>
      <c r="BT1023" s="65"/>
      <c r="BU1023" s="65"/>
      <c r="BV1023" s="65"/>
      <c r="BW1023" s="65"/>
    </row>
    <row r="1024" spans="15:75" x14ac:dyDescent="0.25">
      <c r="O1024" s="70"/>
      <c r="P1024" s="70"/>
      <c r="Q1024" s="70"/>
      <c r="R1024" s="70"/>
      <c r="S1024" s="70"/>
      <c r="T1024" s="70"/>
      <c r="U1024" s="70"/>
      <c r="V1024" s="71">
        <v>0</v>
      </c>
      <c r="W1024" s="66"/>
      <c r="X1024" s="66"/>
      <c r="Y1024" s="35">
        <f>IF(T1024=Pomocný_list!$B$4,((W1024/0.75)+X1024),(W1024)+X1024*0.75)</f>
        <v>0</v>
      </c>
      <c r="Z1024" s="66"/>
      <c r="AA1024" s="67"/>
      <c r="AB1024" s="69"/>
      <c r="AC1024" s="69"/>
      <c r="AD1024" s="33" t="str">
        <f si="66" t="shared"/>
        <v>Splněna</v>
      </c>
      <c r="AE1024" s="34">
        <f si="69" t="shared"/>
        <v>0</v>
      </c>
      <c r="AF1024" s="34">
        <f si="67" t="shared"/>
        <v>0</v>
      </c>
      <c r="AG1024" s="65"/>
      <c r="AH1024" s="65"/>
      <c r="AI1024" s="65"/>
      <c r="AJ1024" s="65"/>
      <c r="AK1024" s="65"/>
      <c r="AL1024" s="65"/>
      <c r="AM1024" s="65"/>
      <c r="AN1024" s="65"/>
      <c r="AO1024" s="65"/>
      <c r="AP1024" s="37" t="b">
        <f>IF(AD1024="Nesplněna","Nezpůsobilé výdaje",IFERROR(IF(T1024=Pomocný_list!$B$2,AF1024*Pomocný_list!$C$2,IF(T1024=Pomocný_list!$B$3,AF1024*Pomocný_list!$C$3,IF(T1024=Pomocný_list!$B$4,AF1024*Pomocný_list!$C$4,IF(T1024=Pomocný_list!$B$5,AF1024*Pomocný_list!$C$5,IF(T1024=Pomocný_list!$B$6,AF1024*Pomocný_list!$C$6,IF(T1024=Pomocný_list!$B$7,AF1024*Pomocný_list!$C$7,IF(T1024=Pomocný_list!$B$8,AF1024*Pomocný_list!$C$8))))))),"Chybné údaje"))</f>
        <v>0</v>
      </c>
      <c r="AQ1024" s="45">
        <f si="68" t="shared"/>
        <v>0</v>
      </c>
      <c r="AR1024" s="63"/>
      <c r="AS1024" s="63"/>
      <c r="AT1024" s="64"/>
      <c r="AU1024" s="65"/>
      <c r="AV1024" s="65"/>
      <c r="AW1024" s="65"/>
      <c r="AX1024" s="65"/>
      <c r="AY1024" s="65"/>
      <c r="AZ1024" s="65"/>
      <c r="BA1024" s="65"/>
      <c r="BB1024" s="65"/>
      <c r="BC1024" s="65"/>
      <c r="BD1024" s="65"/>
      <c r="BE1024" s="65"/>
      <c r="BF1024" s="65"/>
      <c r="BG1024" s="65"/>
      <c r="BH1024" s="65"/>
      <c r="BI1024" s="65"/>
      <c r="BJ1024" s="65"/>
      <c r="BK1024" s="65"/>
      <c r="BL1024" s="65"/>
      <c r="BM1024" s="65"/>
      <c r="BN1024" s="65"/>
      <c r="BO1024" s="65"/>
      <c r="BP1024" s="65"/>
      <c r="BQ1024" s="65"/>
      <c r="BR1024" s="65"/>
      <c r="BS1024" s="65"/>
      <c r="BT1024" s="65"/>
      <c r="BU1024" s="65"/>
      <c r="BV1024" s="65"/>
      <c r="BW1024" s="65"/>
    </row>
    <row r="1025" spans="15:75" x14ac:dyDescent="0.25">
      <c r="O1025" s="70"/>
      <c r="P1025" s="70"/>
      <c r="Q1025" s="70"/>
      <c r="R1025" s="70"/>
      <c r="S1025" s="70"/>
      <c r="T1025" s="70"/>
      <c r="U1025" s="70"/>
      <c r="V1025" s="71">
        <v>0</v>
      </c>
      <c r="W1025" s="66"/>
      <c r="X1025" s="66"/>
      <c r="Y1025" s="35">
        <f>IF(T1025=Pomocný_list!$B$4,((W1025/0.75)+X1025),(W1025)+X1025*0.75)</f>
        <v>0</v>
      </c>
      <c r="Z1025" s="66"/>
      <c r="AA1025" s="67"/>
      <c r="AB1025" s="69"/>
      <c r="AC1025" s="69"/>
      <c r="AD1025" s="33" t="str">
        <f si="66" t="shared"/>
        <v>Splněna</v>
      </c>
      <c r="AE1025" s="34">
        <f si="69" t="shared"/>
        <v>0</v>
      </c>
      <c r="AF1025" s="34">
        <f si="67" t="shared"/>
        <v>0</v>
      </c>
      <c r="AG1025" s="65"/>
      <c r="AH1025" s="65"/>
      <c r="AI1025" s="65"/>
      <c r="AJ1025" s="65"/>
      <c r="AK1025" s="65"/>
      <c r="AL1025" s="65"/>
      <c r="AM1025" s="65"/>
      <c r="AN1025" s="65"/>
      <c r="AO1025" s="65"/>
      <c r="AP1025" s="37" t="b">
        <f>IF(AD1025="Nesplněna","Nezpůsobilé výdaje",IFERROR(IF(T1025=Pomocný_list!$B$2,AF1025*Pomocný_list!$C$2,IF(T1025=Pomocný_list!$B$3,AF1025*Pomocný_list!$C$3,IF(T1025=Pomocný_list!$B$4,AF1025*Pomocný_list!$C$4,IF(T1025=Pomocný_list!$B$5,AF1025*Pomocný_list!$C$5,IF(T1025=Pomocný_list!$B$6,AF1025*Pomocný_list!$C$6,IF(T1025=Pomocný_list!$B$7,AF1025*Pomocný_list!$C$7,IF(T1025=Pomocný_list!$B$8,AF1025*Pomocný_list!$C$8))))))),"Chybné údaje"))</f>
        <v>0</v>
      </c>
      <c r="AQ1025" s="45">
        <f si="68" t="shared"/>
        <v>0</v>
      </c>
      <c r="AR1025" s="63"/>
      <c r="AS1025" s="63"/>
      <c r="AT1025" s="64"/>
      <c r="AU1025" s="65"/>
      <c r="AV1025" s="65"/>
      <c r="AW1025" s="65"/>
      <c r="AX1025" s="65"/>
      <c r="AY1025" s="65"/>
      <c r="AZ1025" s="65"/>
      <c r="BA1025" s="65"/>
      <c r="BB1025" s="65"/>
      <c r="BC1025" s="65"/>
      <c r="BD1025" s="65"/>
      <c r="BE1025" s="65"/>
      <c r="BF1025" s="65"/>
      <c r="BG1025" s="65"/>
      <c r="BH1025" s="65"/>
      <c r="BI1025" s="65"/>
      <c r="BJ1025" s="65"/>
      <c r="BK1025" s="65"/>
      <c r="BL1025" s="65"/>
      <c r="BM1025" s="65"/>
      <c r="BN1025" s="65"/>
      <c r="BO1025" s="65"/>
      <c r="BP1025" s="65"/>
      <c r="BQ1025" s="65"/>
      <c r="BR1025" s="65"/>
      <c r="BS1025" s="65"/>
      <c r="BT1025" s="65"/>
      <c r="BU1025" s="65"/>
      <c r="BV1025" s="65"/>
      <c r="BW1025" s="65"/>
    </row>
    <row r="1026" spans="15:75" x14ac:dyDescent="0.25">
      <c r="O1026" s="70"/>
      <c r="P1026" s="70"/>
      <c r="Q1026" s="70"/>
      <c r="R1026" s="70"/>
      <c r="S1026" s="70"/>
      <c r="T1026" s="70"/>
      <c r="U1026" s="70"/>
      <c r="V1026" s="71">
        <v>0</v>
      </c>
      <c r="W1026" s="66"/>
      <c r="X1026" s="66"/>
      <c r="Y1026" s="35">
        <f>IF(T1026=Pomocný_list!$B$4,((W1026/0.75)+X1026),(W1026)+X1026*0.75)</f>
        <v>0</v>
      </c>
      <c r="Z1026" s="66"/>
      <c r="AA1026" s="67"/>
      <c r="AB1026" s="69"/>
      <c r="AC1026" s="69"/>
      <c r="AD1026" s="33" t="str">
        <f si="66" t="shared"/>
        <v>Splněna</v>
      </c>
      <c r="AE1026" s="34">
        <f si="69" t="shared"/>
        <v>0</v>
      </c>
      <c r="AF1026" s="34">
        <f si="67" t="shared"/>
        <v>0</v>
      </c>
      <c r="AG1026" s="65"/>
      <c r="AH1026" s="65"/>
      <c r="AI1026" s="65"/>
      <c r="AJ1026" s="65"/>
      <c r="AK1026" s="65"/>
      <c r="AL1026" s="65"/>
      <c r="AM1026" s="65"/>
      <c r="AN1026" s="65"/>
      <c r="AO1026" s="65"/>
      <c r="AP1026" s="37" t="b">
        <f>IF(AD1026="Nesplněna","Nezpůsobilé výdaje",IFERROR(IF(T1026=Pomocný_list!$B$2,AF1026*Pomocný_list!$C$2,IF(T1026=Pomocný_list!$B$3,AF1026*Pomocný_list!$C$3,IF(T1026=Pomocný_list!$B$4,AF1026*Pomocný_list!$C$4,IF(T1026=Pomocný_list!$B$5,AF1026*Pomocný_list!$C$5,IF(T1026=Pomocný_list!$B$6,AF1026*Pomocný_list!$C$6,IF(T1026=Pomocný_list!$B$7,AF1026*Pomocný_list!$C$7,IF(T1026=Pomocný_list!$B$8,AF1026*Pomocný_list!$C$8))))))),"Chybné údaje"))</f>
        <v>0</v>
      </c>
      <c r="AQ1026" s="45">
        <f si="68" t="shared"/>
        <v>0</v>
      </c>
      <c r="AR1026" s="63"/>
      <c r="AS1026" s="63"/>
      <c r="AT1026" s="64"/>
      <c r="AU1026" s="65"/>
      <c r="AV1026" s="65"/>
      <c r="AW1026" s="65"/>
      <c r="AX1026" s="65"/>
      <c r="AY1026" s="65"/>
      <c r="AZ1026" s="65"/>
      <c r="BA1026" s="65"/>
      <c r="BB1026" s="65"/>
      <c r="BC1026" s="65"/>
      <c r="BD1026" s="65"/>
      <c r="BE1026" s="65"/>
      <c r="BF1026" s="65"/>
      <c r="BG1026" s="65"/>
      <c r="BH1026" s="65"/>
      <c r="BI1026" s="65"/>
      <c r="BJ1026" s="65"/>
      <c r="BK1026" s="65"/>
      <c r="BL1026" s="65"/>
      <c r="BM1026" s="65"/>
      <c r="BN1026" s="65"/>
      <c r="BO1026" s="65"/>
      <c r="BP1026" s="65"/>
      <c r="BQ1026" s="65"/>
      <c r="BR1026" s="65"/>
      <c r="BS1026" s="65"/>
      <c r="BT1026" s="65"/>
      <c r="BU1026" s="65"/>
      <c r="BV1026" s="65"/>
      <c r="BW1026" s="65"/>
    </row>
    <row r="1027" spans="15:75" x14ac:dyDescent="0.25">
      <c r="O1027" s="70"/>
      <c r="P1027" s="70"/>
      <c r="Q1027" s="70"/>
      <c r="R1027" s="70"/>
      <c r="S1027" s="70"/>
      <c r="T1027" s="70"/>
      <c r="U1027" s="70"/>
      <c r="V1027" s="71">
        <v>0</v>
      </c>
      <c r="W1027" s="66"/>
      <c r="X1027" s="66"/>
      <c r="Y1027" s="35">
        <f>IF(T1027=Pomocný_list!$B$4,((W1027/0.75)+X1027),(W1027)+X1027*0.75)</f>
        <v>0</v>
      </c>
      <c r="Z1027" s="66"/>
      <c r="AA1027" s="67"/>
      <c r="AB1027" s="69"/>
      <c r="AC1027" s="69"/>
      <c r="AD1027" s="33" t="str">
        <f si="66" t="shared"/>
        <v>Splněna</v>
      </c>
      <c r="AE1027" s="34">
        <f si="69" t="shared"/>
        <v>0</v>
      </c>
      <c r="AF1027" s="34">
        <f si="67" t="shared"/>
        <v>0</v>
      </c>
      <c r="AG1027" s="65"/>
      <c r="AH1027" s="65"/>
      <c r="AI1027" s="65"/>
      <c r="AJ1027" s="65"/>
      <c r="AK1027" s="65"/>
      <c r="AL1027" s="65"/>
      <c r="AM1027" s="65"/>
      <c r="AN1027" s="65"/>
      <c r="AO1027" s="65"/>
      <c r="AP1027" s="37" t="b">
        <f>IF(AD1027="Nesplněna","Nezpůsobilé výdaje",IFERROR(IF(T1027=Pomocný_list!$B$2,AF1027*Pomocný_list!$C$2,IF(T1027=Pomocný_list!$B$3,AF1027*Pomocný_list!$C$3,IF(T1027=Pomocný_list!$B$4,AF1027*Pomocný_list!$C$4,IF(T1027=Pomocný_list!$B$5,AF1027*Pomocný_list!$C$5,IF(T1027=Pomocný_list!$B$6,AF1027*Pomocný_list!$C$6,IF(T1027=Pomocný_list!$B$7,AF1027*Pomocný_list!$C$7,IF(T1027=Pomocný_list!$B$8,AF1027*Pomocný_list!$C$8))))))),"Chybné údaje"))</f>
        <v>0</v>
      </c>
      <c r="AQ1027" s="45">
        <f si="68" t="shared"/>
        <v>0</v>
      </c>
      <c r="AR1027" s="63"/>
      <c r="AS1027" s="63"/>
      <c r="AT1027" s="64"/>
      <c r="AU1027" s="65"/>
      <c r="AV1027" s="65"/>
      <c r="AW1027" s="65"/>
      <c r="AX1027" s="65"/>
      <c r="AY1027" s="65"/>
      <c r="AZ1027" s="65"/>
      <c r="BA1027" s="65"/>
      <c r="BB1027" s="65"/>
      <c r="BC1027" s="65"/>
      <c r="BD1027" s="65"/>
      <c r="BE1027" s="65"/>
      <c r="BF1027" s="65"/>
      <c r="BG1027" s="65"/>
      <c r="BH1027" s="65"/>
      <c r="BI1027" s="65"/>
      <c r="BJ1027" s="65"/>
      <c r="BK1027" s="65"/>
      <c r="BL1027" s="65"/>
      <c r="BM1027" s="65"/>
      <c r="BN1027" s="65"/>
      <c r="BO1027" s="65"/>
      <c r="BP1027" s="65"/>
      <c r="BQ1027" s="65"/>
      <c r="BR1027" s="65"/>
      <c r="BS1027" s="65"/>
      <c r="BT1027" s="65"/>
      <c r="BU1027" s="65"/>
      <c r="BV1027" s="65"/>
      <c r="BW1027" s="65"/>
    </row>
    <row r="1028" spans="15:75" x14ac:dyDescent="0.25">
      <c r="O1028" s="70"/>
      <c r="P1028" s="70"/>
      <c r="Q1028" s="70"/>
      <c r="R1028" s="70"/>
      <c r="S1028" s="70"/>
      <c r="T1028" s="70"/>
      <c r="U1028" s="70"/>
      <c r="V1028" s="71">
        <v>0</v>
      </c>
      <c r="W1028" s="66"/>
      <c r="X1028" s="66"/>
      <c r="Y1028" s="35">
        <f>IF(T1028=Pomocný_list!$B$4,((W1028/0.75)+X1028),(W1028)+X1028*0.75)</f>
        <v>0</v>
      </c>
      <c r="Z1028" s="66"/>
      <c r="AA1028" s="67"/>
      <c r="AB1028" s="69"/>
      <c r="AC1028" s="69"/>
      <c r="AD1028" s="33" t="str">
        <f si="66" t="shared"/>
        <v>Splněna</v>
      </c>
      <c r="AE1028" s="34">
        <f si="69" t="shared"/>
        <v>0</v>
      </c>
      <c r="AF1028" s="34">
        <f si="67" t="shared"/>
        <v>0</v>
      </c>
      <c r="AG1028" s="65"/>
      <c r="AH1028" s="65"/>
      <c r="AI1028" s="65"/>
      <c r="AJ1028" s="65"/>
      <c r="AK1028" s="65"/>
      <c r="AL1028" s="65"/>
      <c r="AM1028" s="65"/>
      <c r="AN1028" s="65"/>
      <c r="AO1028" s="65"/>
      <c r="AP1028" s="37" t="b">
        <f>IF(AD1028="Nesplněna","Nezpůsobilé výdaje",IFERROR(IF(T1028=Pomocný_list!$B$2,AF1028*Pomocný_list!$C$2,IF(T1028=Pomocný_list!$B$3,AF1028*Pomocný_list!$C$3,IF(T1028=Pomocný_list!$B$4,AF1028*Pomocný_list!$C$4,IF(T1028=Pomocný_list!$B$5,AF1028*Pomocný_list!$C$5,IF(T1028=Pomocný_list!$B$6,AF1028*Pomocný_list!$C$6,IF(T1028=Pomocný_list!$B$7,AF1028*Pomocný_list!$C$7,IF(T1028=Pomocný_list!$B$8,AF1028*Pomocný_list!$C$8))))))),"Chybné údaje"))</f>
        <v>0</v>
      </c>
      <c r="AQ1028" s="45">
        <f si="68" t="shared"/>
        <v>0</v>
      </c>
      <c r="AR1028" s="63"/>
      <c r="AS1028" s="63"/>
      <c r="AT1028" s="64"/>
      <c r="AU1028" s="65"/>
      <c r="AV1028" s="65"/>
      <c r="AW1028" s="65"/>
      <c r="AX1028" s="65"/>
      <c r="AY1028" s="65"/>
      <c r="AZ1028" s="65"/>
      <c r="BA1028" s="65"/>
      <c r="BB1028" s="65"/>
      <c r="BC1028" s="65"/>
      <c r="BD1028" s="65"/>
      <c r="BE1028" s="65"/>
      <c r="BF1028" s="65"/>
      <c r="BG1028" s="65"/>
      <c r="BH1028" s="65"/>
      <c r="BI1028" s="65"/>
      <c r="BJ1028" s="65"/>
      <c r="BK1028" s="65"/>
      <c r="BL1028" s="65"/>
      <c r="BM1028" s="65"/>
      <c r="BN1028" s="65"/>
      <c r="BO1028" s="65"/>
      <c r="BP1028" s="65"/>
      <c r="BQ1028" s="65"/>
      <c r="BR1028" s="65"/>
      <c r="BS1028" s="65"/>
      <c r="BT1028" s="65"/>
      <c r="BU1028" s="65"/>
      <c r="BV1028" s="65"/>
      <c r="BW1028" s="65"/>
    </row>
    <row r="1029" spans="15:75" x14ac:dyDescent="0.25">
      <c r="O1029" s="70"/>
      <c r="P1029" s="70"/>
      <c r="Q1029" s="70"/>
      <c r="R1029" s="70"/>
      <c r="S1029" s="70"/>
      <c r="T1029" s="70"/>
      <c r="U1029" s="70"/>
      <c r="V1029" s="71">
        <v>0</v>
      </c>
      <c r="W1029" s="66"/>
      <c r="X1029" s="66"/>
      <c r="Y1029" s="35">
        <f>IF(T1029=Pomocný_list!$B$4,((W1029/0.75)+X1029),(W1029)+X1029*0.75)</f>
        <v>0</v>
      </c>
      <c r="Z1029" s="66"/>
      <c r="AA1029" s="67"/>
      <c r="AB1029" s="69"/>
      <c r="AC1029" s="69"/>
      <c r="AD1029" s="33" t="str">
        <f si="66" t="shared"/>
        <v>Splněna</v>
      </c>
      <c r="AE1029" s="34">
        <f si="69" t="shared"/>
        <v>0</v>
      </c>
      <c r="AF1029" s="34">
        <f si="67" t="shared"/>
        <v>0</v>
      </c>
      <c r="AG1029" s="65"/>
      <c r="AH1029" s="65"/>
      <c r="AI1029" s="65"/>
      <c r="AJ1029" s="65"/>
      <c r="AK1029" s="65"/>
      <c r="AL1029" s="65"/>
      <c r="AM1029" s="65"/>
      <c r="AN1029" s="65"/>
      <c r="AO1029" s="65"/>
      <c r="AP1029" s="37" t="b">
        <f>IF(AD1029="Nesplněna","Nezpůsobilé výdaje",IFERROR(IF(T1029=Pomocný_list!$B$2,AF1029*Pomocný_list!$C$2,IF(T1029=Pomocný_list!$B$3,AF1029*Pomocný_list!$C$3,IF(T1029=Pomocný_list!$B$4,AF1029*Pomocný_list!$C$4,IF(T1029=Pomocný_list!$B$5,AF1029*Pomocný_list!$C$5,IF(T1029=Pomocný_list!$B$6,AF1029*Pomocný_list!$C$6,IF(T1029=Pomocný_list!$B$7,AF1029*Pomocný_list!$C$7,IF(T1029=Pomocný_list!$B$8,AF1029*Pomocný_list!$C$8))))))),"Chybné údaje"))</f>
        <v>0</v>
      </c>
      <c r="AQ1029" s="45">
        <f si="68" t="shared"/>
        <v>0</v>
      </c>
      <c r="AR1029" s="63"/>
      <c r="AS1029" s="63"/>
      <c r="AT1029" s="64"/>
      <c r="AU1029" s="65"/>
      <c r="AV1029" s="65"/>
      <c r="AW1029" s="65"/>
      <c r="AX1029" s="65"/>
      <c r="AY1029" s="65"/>
      <c r="AZ1029" s="65"/>
      <c r="BA1029" s="65"/>
      <c r="BB1029" s="65"/>
      <c r="BC1029" s="65"/>
      <c r="BD1029" s="65"/>
      <c r="BE1029" s="65"/>
      <c r="BF1029" s="65"/>
      <c r="BG1029" s="65"/>
      <c r="BH1029" s="65"/>
      <c r="BI1029" s="65"/>
      <c r="BJ1029" s="65"/>
      <c r="BK1029" s="65"/>
      <c r="BL1029" s="65"/>
      <c r="BM1029" s="65"/>
      <c r="BN1029" s="65"/>
      <c r="BO1029" s="65"/>
      <c r="BP1029" s="65"/>
      <c r="BQ1029" s="65"/>
      <c r="BR1029" s="65"/>
      <c r="BS1029" s="65"/>
      <c r="BT1029" s="65"/>
      <c r="BU1029" s="65"/>
      <c r="BV1029" s="65"/>
      <c r="BW1029" s="65"/>
    </row>
    <row r="1030" spans="15:75" x14ac:dyDescent="0.25">
      <c r="O1030" s="70"/>
      <c r="P1030" s="70"/>
      <c r="Q1030" s="70"/>
      <c r="R1030" s="70"/>
      <c r="S1030" s="70"/>
      <c r="T1030" s="70"/>
      <c r="U1030" s="70"/>
      <c r="V1030" s="71">
        <v>0</v>
      </c>
      <c r="W1030" s="66"/>
      <c r="X1030" s="66"/>
      <c r="Y1030" s="35">
        <f>IF(T1030=Pomocný_list!$B$4,((W1030/0.75)+X1030),(W1030)+X1030*0.75)</f>
        <v>0</v>
      </c>
      <c r="Z1030" s="66"/>
      <c r="AA1030" s="67"/>
      <c r="AB1030" s="69"/>
      <c r="AC1030" s="69"/>
      <c r="AD1030" s="33" t="str">
        <f si="66" t="shared"/>
        <v>Splněna</v>
      </c>
      <c r="AE1030" s="34">
        <f si="69" t="shared"/>
        <v>0</v>
      </c>
      <c r="AF1030" s="34">
        <f si="67" t="shared"/>
        <v>0</v>
      </c>
      <c r="AG1030" s="65"/>
      <c r="AH1030" s="65"/>
      <c r="AI1030" s="65"/>
      <c r="AJ1030" s="65"/>
      <c r="AK1030" s="65"/>
      <c r="AL1030" s="65"/>
      <c r="AM1030" s="65"/>
      <c r="AN1030" s="65"/>
      <c r="AO1030" s="65"/>
      <c r="AP1030" s="37" t="b">
        <f>IF(AD1030="Nesplněna","Nezpůsobilé výdaje",IFERROR(IF(T1030=Pomocný_list!$B$2,AF1030*Pomocný_list!$C$2,IF(T1030=Pomocný_list!$B$3,AF1030*Pomocný_list!$C$3,IF(T1030=Pomocný_list!$B$4,AF1030*Pomocný_list!$C$4,IF(T1030=Pomocný_list!$B$5,AF1030*Pomocný_list!$C$5,IF(T1030=Pomocný_list!$B$6,AF1030*Pomocný_list!$C$6,IF(T1030=Pomocný_list!$B$7,AF1030*Pomocný_list!$C$7,IF(T1030=Pomocný_list!$B$8,AF1030*Pomocný_list!$C$8))))))),"Chybné údaje"))</f>
        <v>0</v>
      </c>
      <c r="AQ1030" s="45">
        <f si="68" t="shared"/>
        <v>0</v>
      </c>
      <c r="AR1030" s="63"/>
      <c r="AS1030" s="63"/>
      <c r="AT1030" s="64"/>
      <c r="AU1030" s="65"/>
      <c r="AV1030" s="65"/>
      <c r="AW1030" s="65"/>
      <c r="AX1030" s="65"/>
      <c r="AY1030" s="65"/>
      <c r="AZ1030" s="65"/>
      <c r="BA1030" s="65"/>
      <c r="BB1030" s="65"/>
      <c r="BC1030" s="65"/>
      <c r="BD1030" s="65"/>
      <c r="BE1030" s="65"/>
      <c r="BF1030" s="65"/>
      <c r="BG1030" s="65"/>
      <c r="BH1030" s="65"/>
      <c r="BI1030" s="65"/>
      <c r="BJ1030" s="65"/>
      <c r="BK1030" s="65"/>
      <c r="BL1030" s="65"/>
      <c r="BM1030" s="65"/>
      <c r="BN1030" s="65"/>
      <c r="BO1030" s="65"/>
      <c r="BP1030" s="65"/>
      <c r="BQ1030" s="65"/>
      <c r="BR1030" s="65"/>
      <c r="BS1030" s="65"/>
      <c r="BT1030" s="65"/>
      <c r="BU1030" s="65"/>
      <c r="BV1030" s="65"/>
      <c r="BW1030" s="65"/>
    </row>
    <row r="1031" spans="15:75" x14ac:dyDescent="0.25">
      <c r="O1031" s="70"/>
      <c r="P1031" s="70"/>
      <c r="Q1031" s="70"/>
      <c r="R1031" s="70"/>
      <c r="S1031" s="70"/>
      <c r="T1031" s="70"/>
      <c r="U1031" s="70"/>
      <c r="V1031" s="71">
        <v>0</v>
      </c>
      <c r="W1031" s="66"/>
      <c r="X1031" s="66"/>
      <c r="Y1031" s="35">
        <f>IF(T1031=Pomocný_list!$B$4,((W1031/0.75)+X1031),(W1031)+X1031*0.75)</f>
        <v>0</v>
      </c>
      <c r="Z1031" s="66"/>
      <c r="AA1031" s="67"/>
      <c r="AB1031" s="69"/>
      <c r="AC1031" s="69"/>
      <c r="AD1031" s="33" t="str">
        <f si="66" t="shared"/>
        <v>Splněna</v>
      </c>
      <c r="AE1031" s="34">
        <f si="69" t="shared"/>
        <v>0</v>
      </c>
      <c r="AF1031" s="34">
        <f si="67" t="shared"/>
        <v>0</v>
      </c>
      <c r="AG1031" s="65"/>
      <c r="AH1031" s="65"/>
      <c r="AI1031" s="65"/>
      <c r="AJ1031" s="65"/>
      <c r="AK1031" s="65"/>
      <c r="AL1031" s="65"/>
      <c r="AM1031" s="65"/>
      <c r="AN1031" s="65"/>
      <c r="AO1031" s="65"/>
      <c r="AP1031" s="37" t="b">
        <f>IF(AD1031="Nesplněna","Nezpůsobilé výdaje",IFERROR(IF(T1031=Pomocný_list!$B$2,AF1031*Pomocný_list!$C$2,IF(T1031=Pomocný_list!$B$3,AF1031*Pomocný_list!$C$3,IF(T1031=Pomocný_list!$B$4,AF1031*Pomocný_list!$C$4,IF(T1031=Pomocný_list!$B$5,AF1031*Pomocný_list!$C$5,IF(T1031=Pomocný_list!$B$6,AF1031*Pomocný_list!$C$6,IF(T1031=Pomocný_list!$B$7,AF1031*Pomocný_list!$C$7,IF(T1031=Pomocný_list!$B$8,AF1031*Pomocný_list!$C$8))))))),"Chybné údaje"))</f>
        <v>0</v>
      </c>
      <c r="AQ1031" s="45">
        <f si="68" t="shared"/>
        <v>0</v>
      </c>
      <c r="AR1031" s="63"/>
      <c r="AS1031" s="63"/>
      <c r="AT1031" s="64"/>
      <c r="AU1031" s="65"/>
      <c r="AV1031" s="65"/>
      <c r="AW1031" s="65"/>
      <c r="AX1031" s="65"/>
      <c r="AY1031" s="65"/>
      <c r="AZ1031" s="65"/>
      <c r="BA1031" s="65"/>
      <c r="BB1031" s="65"/>
      <c r="BC1031" s="65"/>
      <c r="BD1031" s="65"/>
      <c r="BE1031" s="65"/>
      <c r="BF1031" s="65"/>
      <c r="BG1031" s="65"/>
      <c r="BH1031" s="65"/>
      <c r="BI1031" s="65"/>
      <c r="BJ1031" s="65"/>
      <c r="BK1031" s="65"/>
      <c r="BL1031" s="65"/>
      <c r="BM1031" s="65"/>
      <c r="BN1031" s="65"/>
      <c r="BO1031" s="65"/>
      <c r="BP1031" s="65"/>
      <c r="BQ1031" s="65"/>
      <c r="BR1031" s="65"/>
      <c r="BS1031" s="65"/>
      <c r="BT1031" s="65"/>
      <c r="BU1031" s="65"/>
      <c r="BV1031" s="65"/>
      <c r="BW1031" s="65"/>
    </row>
    <row r="1032" spans="15:75" x14ac:dyDescent="0.25">
      <c r="O1032" s="70"/>
      <c r="P1032" s="70"/>
      <c r="Q1032" s="70"/>
      <c r="R1032" s="70"/>
      <c r="S1032" s="70"/>
      <c r="T1032" s="70"/>
      <c r="U1032" s="70"/>
      <c r="V1032" s="71">
        <v>0</v>
      </c>
      <c r="W1032" s="66"/>
      <c r="X1032" s="66"/>
      <c r="Y1032" s="35">
        <f>IF(T1032=Pomocný_list!$B$4,((W1032/0.75)+X1032),(W1032)+X1032*0.75)</f>
        <v>0</v>
      </c>
      <c r="Z1032" s="66"/>
      <c r="AA1032" s="67"/>
      <c r="AB1032" s="69"/>
      <c r="AC1032" s="69"/>
      <c r="AD1032" s="33" t="str">
        <f si="66" t="shared"/>
        <v>Splněna</v>
      </c>
      <c r="AE1032" s="34">
        <f si="69" t="shared"/>
        <v>0</v>
      </c>
      <c r="AF1032" s="34">
        <f si="67" t="shared"/>
        <v>0</v>
      </c>
      <c r="AG1032" s="65"/>
      <c r="AH1032" s="65"/>
      <c r="AI1032" s="65"/>
      <c r="AJ1032" s="65"/>
      <c r="AK1032" s="65"/>
      <c r="AL1032" s="65"/>
      <c r="AM1032" s="65"/>
      <c r="AN1032" s="65"/>
      <c r="AO1032" s="65"/>
      <c r="AP1032" s="37" t="b">
        <f>IF(AD1032="Nesplněna","Nezpůsobilé výdaje",IFERROR(IF(T1032=Pomocný_list!$B$2,AF1032*Pomocný_list!$C$2,IF(T1032=Pomocný_list!$B$3,AF1032*Pomocný_list!$C$3,IF(T1032=Pomocný_list!$B$4,AF1032*Pomocný_list!$C$4,IF(T1032=Pomocný_list!$B$5,AF1032*Pomocný_list!$C$5,IF(T1032=Pomocný_list!$B$6,AF1032*Pomocný_list!$C$6,IF(T1032=Pomocný_list!$B$7,AF1032*Pomocný_list!$C$7,IF(T1032=Pomocný_list!$B$8,AF1032*Pomocný_list!$C$8))))))),"Chybné údaje"))</f>
        <v>0</v>
      </c>
      <c r="AQ1032" s="45">
        <f si="68" t="shared"/>
        <v>0</v>
      </c>
      <c r="AR1032" s="63"/>
      <c r="AS1032" s="63"/>
      <c r="AT1032" s="64"/>
      <c r="AU1032" s="65"/>
      <c r="AV1032" s="65"/>
      <c r="AW1032" s="65"/>
      <c r="AX1032" s="65"/>
      <c r="AY1032" s="65"/>
      <c r="AZ1032" s="65"/>
      <c r="BA1032" s="65"/>
      <c r="BB1032" s="65"/>
      <c r="BC1032" s="65"/>
      <c r="BD1032" s="65"/>
      <c r="BE1032" s="65"/>
      <c r="BF1032" s="65"/>
      <c r="BG1032" s="65"/>
      <c r="BH1032" s="65"/>
      <c r="BI1032" s="65"/>
      <c r="BJ1032" s="65"/>
      <c r="BK1032" s="65"/>
      <c r="BL1032" s="65"/>
      <c r="BM1032" s="65"/>
      <c r="BN1032" s="65"/>
      <c r="BO1032" s="65"/>
      <c r="BP1032" s="65"/>
      <c r="BQ1032" s="65"/>
      <c r="BR1032" s="65"/>
      <c r="BS1032" s="65"/>
      <c r="BT1032" s="65"/>
      <c r="BU1032" s="65"/>
      <c r="BV1032" s="65"/>
      <c r="BW1032" s="65"/>
    </row>
    <row r="1033" spans="15:75" x14ac:dyDescent="0.25">
      <c r="O1033" s="70"/>
      <c r="P1033" s="70"/>
      <c r="Q1033" s="70"/>
      <c r="R1033" s="70"/>
      <c r="S1033" s="70"/>
      <c r="T1033" s="70"/>
      <c r="U1033" s="70"/>
      <c r="V1033" s="71">
        <v>0</v>
      </c>
      <c r="W1033" s="66"/>
      <c r="X1033" s="66"/>
      <c r="Y1033" s="35">
        <f>IF(T1033=Pomocný_list!$B$4,((W1033/0.75)+X1033),(W1033)+X1033*0.75)</f>
        <v>0</v>
      </c>
      <c r="Z1033" s="66"/>
      <c r="AA1033" s="67"/>
      <c r="AB1033" s="69"/>
      <c r="AC1033" s="69"/>
      <c r="AD1033" s="33" t="str">
        <f si="66" t="shared"/>
        <v>Splněna</v>
      </c>
      <c r="AE1033" s="34">
        <f si="69" t="shared"/>
        <v>0</v>
      </c>
      <c r="AF1033" s="34">
        <f si="67" t="shared"/>
        <v>0</v>
      </c>
      <c r="AG1033" s="65"/>
      <c r="AH1033" s="65"/>
      <c r="AI1033" s="65"/>
      <c r="AJ1033" s="65"/>
      <c r="AK1033" s="65"/>
      <c r="AL1033" s="65"/>
      <c r="AM1033" s="65"/>
      <c r="AN1033" s="65"/>
      <c r="AO1033" s="65"/>
      <c r="AP1033" s="37" t="b">
        <f>IF(AD1033="Nesplněna","Nezpůsobilé výdaje",IFERROR(IF(T1033=Pomocný_list!$B$2,AF1033*Pomocný_list!$C$2,IF(T1033=Pomocný_list!$B$3,AF1033*Pomocný_list!$C$3,IF(T1033=Pomocný_list!$B$4,AF1033*Pomocný_list!$C$4,IF(T1033=Pomocný_list!$B$5,AF1033*Pomocný_list!$C$5,IF(T1033=Pomocný_list!$B$6,AF1033*Pomocný_list!$C$6,IF(T1033=Pomocný_list!$B$7,AF1033*Pomocný_list!$C$7,IF(T1033=Pomocný_list!$B$8,AF1033*Pomocný_list!$C$8))))))),"Chybné údaje"))</f>
        <v>0</v>
      </c>
      <c r="AQ1033" s="45">
        <f si="68" t="shared"/>
        <v>0</v>
      </c>
      <c r="AR1033" s="63"/>
      <c r="AS1033" s="63"/>
      <c r="AT1033" s="64"/>
      <c r="AU1033" s="65"/>
      <c r="AV1033" s="65"/>
      <c r="AW1033" s="65"/>
      <c r="AX1033" s="65"/>
      <c r="AY1033" s="65"/>
      <c r="AZ1033" s="65"/>
      <c r="BA1033" s="65"/>
      <c r="BB1033" s="65"/>
      <c r="BC1033" s="65"/>
      <c r="BD1033" s="65"/>
      <c r="BE1033" s="65"/>
      <c r="BF1033" s="65"/>
      <c r="BG1033" s="65"/>
      <c r="BH1033" s="65"/>
      <c r="BI1033" s="65"/>
      <c r="BJ1033" s="65"/>
      <c r="BK1033" s="65"/>
      <c r="BL1033" s="65"/>
      <c r="BM1033" s="65"/>
      <c r="BN1033" s="65"/>
      <c r="BO1033" s="65"/>
      <c r="BP1033" s="65"/>
      <c r="BQ1033" s="65"/>
      <c r="BR1033" s="65"/>
      <c r="BS1033" s="65"/>
      <c r="BT1033" s="65"/>
      <c r="BU1033" s="65"/>
      <c r="BV1033" s="65"/>
      <c r="BW1033" s="65"/>
    </row>
    <row r="1034" spans="15:75" x14ac:dyDescent="0.25">
      <c r="O1034" s="70"/>
      <c r="P1034" s="70"/>
      <c r="Q1034" s="70"/>
      <c r="R1034" s="70"/>
      <c r="S1034" s="70"/>
      <c r="T1034" s="70"/>
      <c r="U1034" s="70"/>
      <c r="V1034" s="71">
        <v>0</v>
      </c>
      <c r="W1034" s="66"/>
      <c r="X1034" s="66"/>
      <c r="Y1034" s="35">
        <f>IF(T1034=Pomocný_list!$B$4,((W1034/0.75)+X1034),(W1034)+X1034*0.75)</f>
        <v>0</v>
      </c>
      <c r="Z1034" s="66"/>
      <c r="AA1034" s="67"/>
      <c r="AB1034" s="69"/>
      <c r="AC1034" s="69"/>
      <c r="AD1034" s="33" t="str">
        <f si="66" t="shared"/>
        <v>Splněna</v>
      </c>
      <c r="AE1034" s="34">
        <f si="69" t="shared"/>
        <v>0</v>
      </c>
      <c r="AF1034" s="34">
        <f si="67" t="shared"/>
        <v>0</v>
      </c>
      <c r="AG1034" s="65"/>
      <c r="AH1034" s="65"/>
      <c r="AI1034" s="65"/>
      <c r="AJ1034" s="65"/>
      <c r="AK1034" s="65"/>
      <c r="AL1034" s="65"/>
      <c r="AM1034" s="65"/>
      <c r="AN1034" s="65"/>
      <c r="AO1034" s="65"/>
      <c r="AP1034" s="37" t="b">
        <f>IF(AD1034="Nesplněna","Nezpůsobilé výdaje",IFERROR(IF(T1034=Pomocný_list!$B$2,AF1034*Pomocný_list!$C$2,IF(T1034=Pomocný_list!$B$3,AF1034*Pomocný_list!$C$3,IF(T1034=Pomocný_list!$B$4,AF1034*Pomocný_list!$C$4,IF(T1034=Pomocný_list!$B$5,AF1034*Pomocný_list!$C$5,IF(T1034=Pomocný_list!$B$6,AF1034*Pomocný_list!$C$6,IF(T1034=Pomocný_list!$B$7,AF1034*Pomocný_list!$C$7,IF(T1034=Pomocný_list!$B$8,AF1034*Pomocný_list!$C$8))))))),"Chybné údaje"))</f>
        <v>0</v>
      </c>
      <c r="AQ1034" s="45">
        <f si="68" t="shared"/>
        <v>0</v>
      </c>
      <c r="AR1034" s="63"/>
      <c r="AS1034" s="63"/>
      <c r="AT1034" s="64"/>
      <c r="AU1034" s="65"/>
      <c r="AV1034" s="65"/>
      <c r="AW1034" s="65"/>
      <c r="AX1034" s="65"/>
      <c r="AY1034" s="65"/>
      <c r="AZ1034" s="65"/>
      <c r="BA1034" s="65"/>
      <c r="BB1034" s="65"/>
      <c r="BC1034" s="65"/>
      <c r="BD1034" s="65"/>
      <c r="BE1034" s="65"/>
      <c r="BF1034" s="65"/>
      <c r="BG1034" s="65"/>
      <c r="BH1034" s="65"/>
      <c r="BI1034" s="65"/>
      <c r="BJ1034" s="65"/>
      <c r="BK1034" s="65"/>
      <c r="BL1034" s="65"/>
      <c r="BM1034" s="65"/>
      <c r="BN1034" s="65"/>
      <c r="BO1034" s="65"/>
      <c r="BP1034" s="65"/>
      <c r="BQ1034" s="65"/>
      <c r="BR1034" s="65"/>
      <c r="BS1034" s="65"/>
      <c r="BT1034" s="65"/>
      <c r="BU1034" s="65"/>
      <c r="BV1034" s="65"/>
      <c r="BW1034" s="65"/>
    </row>
    <row r="1035" spans="15:75" x14ac:dyDescent="0.25">
      <c r="O1035" s="70"/>
      <c r="P1035" s="70"/>
      <c r="Q1035" s="70"/>
      <c r="R1035" s="70"/>
      <c r="S1035" s="70"/>
      <c r="T1035" s="70"/>
      <c r="U1035" s="70"/>
      <c r="V1035" s="71">
        <v>0</v>
      </c>
      <c r="W1035" s="66"/>
      <c r="X1035" s="66"/>
      <c r="Y1035" s="35">
        <f>IF(T1035=Pomocný_list!$B$4,((W1035/0.75)+X1035),(W1035)+X1035*0.75)</f>
        <v>0</v>
      </c>
      <c r="Z1035" s="66"/>
      <c r="AA1035" s="67"/>
      <c r="AB1035" s="69"/>
      <c r="AC1035" s="69"/>
      <c r="AD1035" s="33" t="str">
        <f si="66" t="shared"/>
        <v>Splněna</v>
      </c>
      <c r="AE1035" s="34">
        <f si="69" t="shared"/>
        <v>0</v>
      </c>
      <c r="AF1035" s="34">
        <f si="67" t="shared"/>
        <v>0</v>
      </c>
      <c r="AG1035" s="65"/>
      <c r="AH1035" s="65"/>
      <c r="AI1035" s="65"/>
      <c r="AJ1035" s="65"/>
      <c r="AK1035" s="65"/>
      <c r="AL1035" s="65"/>
      <c r="AM1035" s="65"/>
      <c r="AN1035" s="65"/>
      <c r="AO1035" s="65"/>
      <c r="AP1035" s="37" t="b">
        <f>IF(AD1035="Nesplněna","Nezpůsobilé výdaje",IFERROR(IF(T1035=Pomocný_list!$B$2,AF1035*Pomocný_list!$C$2,IF(T1035=Pomocný_list!$B$3,AF1035*Pomocný_list!$C$3,IF(T1035=Pomocný_list!$B$4,AF1035*Pomocný_list!$C$4,IF(T1035=Pomocný_list!$B$5,AF1035*Pomocný_list!$C$5,IF(T1035=Pomocný_list!$B$6,AF1035*Pomocný_list!$C$6,IF(T1035=Pomocný_list!$B$7,AF1035*Pomocný_list!$C$7,IF(T1035=Pomocný_list!$B$8,AF1035*Pomocný_list!$C$8))))))),"Chybné údaje"))</f>
        <v>0</v>
      </c>
      <c r="AQ1035" s="45">
        <f si="68" t="shared"/>
        <v>0</v>
      </c>
      <c r="AR1035" s="63"/>
      <c r="AS1035" s="63"/>
      <c r="AT1035" s="64"/>
      <c r="AU1035" s="65"/>
      <c r="AV1035" s="65"/>
      <c r="AW1035" s="65"/>
      <c r="AX1035" s="65"/>
      <c r="AY1035" s="65"/>
      <c r="AZ1035" s="65"/>
      <c r="BA1035" s="65"/>
      <c r="BB1035" s="65"/>
      <c r="BC1035" s="65"/>
      <c r="BD1035" s="65"/>
      <c r="BE1035" s="65"/>
      <c r="BF1035" s="65"/>
      <c r="BG1035" s="65"/>
      <c r="BH1035" s="65"/>
      <c r="BI1035" s="65"/>
      <c r="BJ1035" s="65"/>
      <c r="BK1035" s="65"/>
      <c r="BL1035" s="65"/>
      <c r="BM1035" s="65"/>
      <c r="BN1035" s="65"/>
      <c r="BO1035" s="65"/>
      <c r="BP1035" s="65"/>
      <c r="BQ1035" s="65"/>
      <c r="BR1035" s="65"/>
      <c r="BS1035" s="65"/>
      <c r="BT1035" s="65"/>
      <c r="BU1035" s="65"/>
      <c r="BV1035" s="65"/>
      <c r="BW1035" s="65"/>
    </row>
    <row r="1036" spans="15:75" x14ac:dyDescent="0.25">
      <c r="O1036" s="70"/>
      <c r="P1036" s="70"/>
      <c r="Q1036" s="70"/>
      <c r="R1036" s="70"/>
      <c r="S1036" s="70"/>
      <c r="T1036" s="70"/>
      <c r="U1036" s="70"/>
      <c r="V1036" s="71">
        <v>0</v>
      </c>
      <c r="W1036" s="66"/>
      <c r="X1036" s="66"/>
      <c r="Y1036" s="35">
        <f>IF(T1036=Pomocný_list!$B$4,((W1036/0.75)+X1036),(W1036)+X1036*0.75)</f>
        <v>0</v>
      </c>
      <c r="Z1036" s="66"/>
      <c r="AA1036" s="67"/>
      <c r="AB1036" s="69"/>
      <c r="AC1036" s="69"/>
      <c r="AD1036" s="33" t="str">
        <f si="66" t="shared"/>
        <v>Splněna</v>
      </c>
      <c r="AE1036" s="34">
        <f si="69" t="shared"/>
        <v>0</v>
      </c>
      <c r="AF1036" s="34">
        <f si="67" t="shared"/>
        <v>0</v>
      </c>
      <c r="AG1036" s="65"/>
      <c r="AH1036" s="65"/>
      <c r="AI1036" s="65"/>
      <c r="AJ1036" s="65"/>
      <c r="AK1036" s="65"/>
      <c r="AL1036" s="65"/>
      <c r="AM1036" s="65"/>
      <c r="AN1036" s="65"/>
      <c r="AO1036" s="65"/>
      <c r="AP1036" s="37" t="b">
        <f>IF(AD1036="Nesplněna","Nezpůsobilé výdaje",IFERROR(IF(T1036=Pomocný_list!$B$2,AF1036*Pomocný_list!$C$2,IF(T1036=Pomocný_list!$B$3,AF1036*Pomocný_list!$C$3,IF(T1036=Pomocný_list!$B$4,AF1036*Pomocný_list!$C$4,IF(T1036=Pomocný_list!$B$5,AF1036*Pomocný_list!$C$5,IF(T1036=Pomocný_list!$B$6,AF1036*Pomocný_list!$C$6,IF(T1036=Pomocný_list!$B$7,AF1036*Pomocný_list!$C$7,IF(T1036=Pomocný_list!$B$8,AF1036*Pomocný_list!$C$8))))))),"Chybné údaje"))</f>
        <v>0</v>
      </c>
      <c r="AQ1036" s="45">
        <f si="68" t="shared"/>
        <v>0</v>
      </c>
      <c r="AR1036" s="63"/>
      <c r="AS1036" s="63"/>
      <c r="AT1036" s="64"/>
      <c r="AU1036" s="65"/>
      <c r="AV1036" s="65"/>
      <c r="AW1036" s="65"/>
      <c r="AX1036" s="65"/>
      <c r="AY1036" s="65"/>
      <c r="AZ1036" s="65"/>
      <c r="BA1036" s="65"/>
      <c r="BB1036" s="65"/>
      <c r="BC1036" s="65"/>
      <c r="BD1036" s="65"/>
      <c r="BE1036" s="65"/>
      <c r="BF1036" s="65"/>
      <c r="BG1036" s="65"/>
      <c r="BH1036" s="65"/>
      <c r="BI1036" s="65"/>
      <c r="BJ1036" s="65"/>
      <c r="BK1036" s="65"/>
      <c r="BL1036" s="65"/>
      <c r="BM1036" s="65"/>
      <c r="BN1036" s="65"/>
      <c r="BO1036" s="65"/>
      <c r="BP1036" s="65"/>
      <c r="BQ1036" s="65"/>
      <c r="BR1036" s="65"/>
      <c r="BS1036" s="65"/>
      <c r="BT1036" s="65"/>
      <c r="BU1036" s="65"/>
      <c r="BV1036" s="65"/>
      <c r="BW1036" s="65"/>
    </row>
    <row r="1037" spans="15:75" x14ac:dyDescent="0.25">
      <c r="O1037" s="70"/>
      <c r="P1037" s="70"/>
      <c r="Q1037" s="70"/>
      <c r="R1037" s="70"/>
      <c r="S1037" s="70"/>
      <c r="T1037" s="70"/>
      <c r="U1037" s="70"/>
      <c r="V1037" s="71">
        <v>0</v>
      </c>
      <c r="W1037" s="66"/>
      <c r="X1037" s="66"/>
      <c r="Y1037" s="35">
        <f>IF(T1037=Pomocný_list!$B$4,((W1037/0.75)+X1037),(W1037)+X1037*0.75)</f>
        <v>0</v>
      </c>
      <c r="Z1037" s="66"/>
      <c r="AA1037" s="67"/>
      <c r="AB1037" s="69"/>
      <c r="AC1037" s="69"/>
      <c r="AD1037" s="33" t="str">
        <f si="66" t="shared"/>
        <v>Splněna</v>
      </c>
      <c r="AE1037" s="34">
        <f si="69" t="shared"/>
        <v>0</v>
      </c>
      <c r="AF1037" s="34">
        <f si="67" t="shared"/>
        <v>0</v>
      </c>
      <c r="AG1037" s="65"/>
      <c r="AH1037" s="65"/>
      <c r="AI1037" s="65"/>
      <c r="AJ1037" s="65"/>
      <c r="AK1037" s="65"/>
      <c r="AL1037" s="65"/>
      <c r="AM1037" s="65"/>
      <c r="AN1037" s="65"/>
      <c r="AO1037" s="65"/>
      <c r="AP1037" s="37" t="b">
        <f>IF(AD1037="Nesplněna","Nezpůsobilé výdaje",IFERROR(IF(T1037=Pomocný_list!$B$2,AF1037*Pomocný_list!$C$2,IF(T1037=Pomocný_list!$B$3,AF1037*Pomocný_list!$C$3,IF(T1037=Pomocný_list!$B$4,AF1037*Pomocný_list!$C$4,IF(T1037=Pomocný_list!$B$5,AF1037*Pomocný_list!$C$5,IF(T1037=Pomocný_list!$B$6,AF1037*Pomocný_list!$C$6,IF(T1037=Pomocný_list!$B$7,AF1037*Pomocný_list!$C$7,IF(T1037=Pomocný_list!$B$8,AF1037*Pomocný_list!$C$8))))))),"Chybné údaje"))</f>
        <v>0</v>
      </c>
      <c r="AQ1037" s="45">
        <f si="68" t="shared"/>
        <v>0</v>
      </c>
      <c r="AR1037" s="63"/>
      <c r="AS1037" s="63"/>
      <c r="AT1037" s="64"/>
      <c r="AU1037" s="65"/>
      <c r="AV1037" s="65"/>
      <c r="AW1037" s="65"/>
      <c r="AX1037" s="65"/>
      <c r="AY1037" s="65"/>
      <c r="AZ1037" s="65"/>
      <c r="BA1037" s="65"/>
      <c r="BB1037" s="65"/>
      <c r="BC1037" s="65"/>
      <c r="BD1037" s="65"/>
      <c r="BE1037" s="65"/>
      <c r="BF1037" s="65"/>
      <c r="BG1037" s="65"/>
      <c r="BH1037" s="65"/>
      <c r="BI1037" s="65"/>
      <c r="BJ1037" s="65"/>
      <c r="BK1037" s="65"/>
      <c r="BL1037" s="65"/>
      <c r="BM1037" s="65"/>
      <c r="BN1037" s="65"/>
      <c r="BO1037" s="65"/>
      <c r="BP1037" s="65"/>
      <c r="BQ1037" s="65"/>
      <c r="BR1037" s="65"/>
      <c r="BS1037" s="65"/>
      <c r="BT1037" s="65"/>
      <c r="BU1037" s="65"/>
      <c r="BV1037" s="65"/>
      <c r="BW1037" s="65"/>
    </row>
    <row r="1038" spans="15:75" x14ac:dyDescent="0.25">
      <c r="O1038" s="70"/>
      <c r="P1038" s="70"/>
      <c r="Q1038" s="70"/>
      <c r="R1038" s="70"/>
      <c r="S1038" s="70"/>
      <c r="T1038" s="70"/>
      <c r="U1038" s="70"/>
      <c r="V1038" s="71">
        <v>0</v>
      </c>
      <c r="W1038" s="66"/>
      <c r="X1038" s="66"/>
      <c r="Y1038" s="35">
        <f>IF(T1038=Pomocný_list!$B$4,((W1038/0.75)+X1038),(W1038)+X1038*0.75)</f>
        <v>0</v>
      </c>
      <c r="Z1038" s="66"/>
      <c r="AA1038" s="67"/>
      <c r="AB1038" s="69"/>
      <c r="AC1038" s="69"/>
      <c r="AD1038" s="33" t="str">
        <f si="66" t="shared"/>
        <v>Splněna</v>
      </c>
      <c r="AE1038" s="34">
        <f si="69" t="shared"/>
        <v>0</v>
      </c>
      <c r="AF1038" s="34">
        <f si="67" t="shared"/>
        <v>0</v>
      </c>
      <c r="AG1038" s="65"/>
      <c r="AH1038" s="65"/>
      <c r="AI1038" s="65"/>
      <c r="AJ1038" s="65"/>
      <c r="AK1038" s="65"/>
      <c r="AL1038" s="65"/>
      <c r="AM1038" s="65"/>
      <c r="AN1038" s="65"/>
      <c r="AO1038" s="65"/>
      <c r="AP1038" s="37" t="b">
        <f>IF(AD1038="Nesplněna","Nezpůsobilé výdaje",IFERROR(IF(T1038=Pomocný_list!$B$2,AF1038*Pomocný_list!$C$2,IF(T1038=Pomocný_list!$B$3,AF1038*Pomocný_list!$C$3,IF(T1038=Pomocný_list!$B$4,AF1038*Pomocný_list!$C$4,IF(T1038=Pomocný_list!$B$5,AF1038*Pomocný_list!$C$5,IF(T1038=Pomocný_list!$B$6,AF1038*Pomocný_list!$C$6,IF(T1038=Pomocný_list!$B$7,AF1038*Pomocný_list!$C$7,IF(T1038=Pomocný_list!$B$8,AF1038*Pomocný_list!$C$8))))))),"Chybné údaje"))</f>
        <v>0</v>
      </c>
      <c r="AQ1038" s="45">
        <f si="68" t="shared"/>
        <v>0</v>
      </c>
      <c r="AR1038" s="63"/>
      <c r="AS1038" s="63"/>
      <c r="AT1038" s="64"/>
      <c r="AU1038" s="65"/>
      <c r="AV1038" s="65"/>
      <c r="AW1038" s="65"/>
      <c r="AX1038" s="65"/>
      <c r="AY1038" s="65"/>
      <c r="AZ1038" s="65"/>
      <c r="BA1038" s="65"/>
      <c r="BB1038" s="65"/>
      <c r="BC1038" s="65"/>
      <c r="BD1038" s="65"/>
      <c r="BE1038" s="65"/>
      <c r="BF1038" s="65"/>
      <c r="BG1038" s="65"/>
      <c r="BH1038" s="65"/>
      <c r="BI1038" s="65"/>
      <c r="BJ1038" s="65"/>
      <c r="BK1038" s="65"/>
      <c r="BL1038" s="65"/>
      <c r="BM1038" s="65"/>
      <c r="BN1038" s="65"/>
      <c r="BO1038" s="65"/>
      <c r="BP1038" s="65"/>
      <c r="BQ1038" s="65"/>
      <c r="BR1038" s="65"/>
      <c r="BS1038" s="65"/>
      <c r="BT1038" s="65"/>
      <c r="BU1038" s="65"/>
      <c r="BV1038" s="65"/>
      <c r="BW1038" s="65"/>
    </row>
    <row r="1039" spans="15:75" x14ac:dyDescent="0.25">
      <c r="O1039" s="70"/>
      <c r="P1039" s="70"/>
      <c r="Q1039" s="70"/>
      <c r="R1039" s="70"/>
      <c r="S1039" s="70"/>
      <c r="T1039" s="70"/>
      <c r="U1039" s="70"/>
      <c r="V1039" s="71">
        <v>0</v>
      </c>
      <c r="W1039" s="66"/>
      <c r="X1039" s="66"/>
      <c r="Y1039" s="35">
        <f>IF(T1039=Pomocný_list!$B$4,((W1039/0.75)+X1039),(W1039)+X1039*0.75)</f>
        <v>0</v>
      </c>
      <c r="Z1039" s="66"/>
      <c r="AA1039" s="67"/>
      <c r="AB1039" s="69"/>
      <c r="AC1039" s="69"/>
      <c r="AD1039" s="33" t="str">
        <f si="66" t="shared"/>
        <v>Splněna</v>
      </c>
      <c r="AE1039" s="34">
        <f si="69" t="shared"/>
        <v>0</v>
      </c>
      <c r="AF1039" s="34">
        <f si="67" t="shared"/>
        <v>0</v>
      </c>
      <c r="AG1039" s="65"/>
      <c r="AH1039" s="65"/>
      <c r="AI1039" s="65"/>
      <c r="AJ1039" s="65"/>
      <c r="AK1039" s="65"/>
      <c r="AL1039" s="65"/>
      <c r="AM1039" s="65"/>
      <c r="AN1039" s="65"/>
      <c r="AO1039" s="65"/>
      <c r="AP1039" s="37" t="b">
        <f>IF(AD1039="Nesplněna","Nezpůsobilé výdaje",IFERROR(IF(T1039=Pomocný_list!$B$2,AF1039*Pomocný_list!$C$2,IF(T1039=Pomocný_list!$B$3,AF1039*Pomocný_list!$C$3,IF(T1039=Pomocný_list!$B$4,AF1039*Pomocný_list!$C$4,IF(T1039=Pomocný_list!$B$5,AF1039*Pomocný_list!$C$5,IF(T1039=Pomocný_list!$B$6,AF1039*Pomocný_list!$C$6,IF(T1039=Pomocný_list!$B$7,AF1039*Pomocný_list!$C$7,IF(T1039=Pomocný_list!$B$8,AF1039*Pomocný_list!$C$8))))))),"Chybné údaje"))</f>
        <v>0</v>
      </c>
      <c r="AQ1039" s="45">
        <f si="68" t="shared"/>
        <v>0</v>
      </c>
      <c r="AR1039" s="63"/>
      <c r="AS1039" s="63"/>
      <c r="AT1039" s="64"/>
      <c r="AU1039" s="65"/>
      <c r="AV1039" s="65"/>
      <c r="AW1039" s="65"/>
      <c r="AX1039" s="65"/>
      <c r="AY1039" s="65"/>
      <c r="AZ1039" s="65"/>
      <c r="BA1039" s="65"/>
      <c r="BB1039" s="65"/>
      <c r="BC1039" s="65"/>
      <c r="BD1039" s="65"/>
      <c r="BE1039" s="65"/>
      <c r="BF1039" s="65"/>
      <c r="BG1039" s="65"/>
      <c r="BH1039" s="65"/>
      <c r="BI1039" s="65"/>
      <c r="BJ1039" s="65"/>
      <c r="BK1039" s="65"/>
      <c r="BL1039" s="65"/>
      <c r="BM1039" s="65"/>
      <c r="BN1039" s="65"/>
      <c r="BO1039" s="65"/>
      <c r="BP1039" s="65"/>
      <c r="BQ1039" s="65"/>
      <c r="BR1039" s="65"/>
      <c r="BS1039" s="65"/>
      <c r="BT1039" s="65"/>
      <c r="BU1039" s="65"/>
      <c r="BV1039" s="65"/>
      <c r="BW1039" s="65"/>
    </row>
    <row r="1040" spans="15:75" x14ac:dyDescent="0.25">
      <c r="O1040" s="70"/>
      <c r="P1040" s="70"/>
      <c r="Q1040" s="70"/>
      <c r="R1040" s="70"/>
      <c r="S1040" s="70"/>
      <c r="T1040" s="70"/>
      <c r="U1040" s="70"/>
      <c r="V1040" s="71">
        <v>0</v>
      </c>
      <c r="W1040" s="66"/>
      <c r="X1040" s="66"/>
      <c r="Y1040" s="35">
        <f>IF(T1040=Pomocný_list!$B$4,((W1040/0.75)+X1040),(W1040)+X1040*0.75)</f>
        <v>0</v>
      </c>
      <c r="Z1040" s="66"/>
      <c r="AA1040" s="67"/>
      <c r="AB1040" s="69"/>
      <c r="AC1040" s="69"/>
      <c r="AD1040" s="33" t="str">
        <f si="66" t="shared"/>
        <v>Splněna</v>
      </c>
      <c r="AE1040" s="34">
        <f si="69" t="shared"/>
        <v>0</v>
      </c>
      <c r="AF1040" s="34">
        <f si="67" t="shared"/>
        <v>0</v>
      </c>
      <c r="AG1040" s="65"/>
      <c r="AH1040" s="65"/>
      <c r="AI1040" s="65"/>
      <c r="AJ1040" s="65"/>
      <c r="AK1040" s="65"/>
      <c r="AL1040" s="65"/>
      <c r="AM1040" s="65"/>
      <c r="AN1040" s="65"/>
      <c r="AO1040" s="65"/>
      <c r="AP1040" s="37" t="b">
        <f>IF(AD1040="Nesplněna","Nezpůsobilé výdaje",IFERROR(IF(T1040=Pomocný_list!$B$2,AF1040*Pomocný_list!$C$2,IF(T1040=Pomocný_list!$B$3,AF1040*Pomocný_list!$C$3,IF(T1040=Pomocný_list!$B$4,AF1040*Pomocný_list!$C$4,IF(T1040=Pomocný_list!$B$5,AF1040*Pomocný_list!$C$5,IF(T1040=Pomocný_list!$B$6,AF1040*Pomocný_list!$C$6,IF(T1040=Pomocný_list!$B$7,AF1040*Pomocný_list!$C$7,IF(T1040=Pomocný_list!$B$8,AF1040*Pomocný_list!$C$8))))))),"Chybné údaje"))</f>
        <v>0</v>
      </c>
      <c r="AQ1040" s="45">
        <f si="68" t="shared"/>
        <v>0</v>
      </c>
      <c r="AR1040" s="63"/>
      <c r="AS1040" s="63"/>
      <c r="AT1040" s="64"/>
      <c r="AU1040" s="65"/>
      <c r="AV1040" s="65"/>
      <c r="AW1040" s="65"/>
      <c r="AX1040" s="65"/>
      <c r="AY1040" s="65"/>
      <c r="AZ1040" s="65"/>
      <c r="BA1040" s="65"/>
      <c r="BB1040" s="65"/>
      <c r="BC1040" s="65"/>
      <c r="BD1040" s="65"/>
      <c r="BE1040" s="65"/>
      <c r="BF1040" s="65"/>
      <c r="BG1040" s="65"/>
      <c r="BH1040" s="65"/>
      <c r="BI1040" s="65"/>
      <c r="BJ1040" s="65"/>
      <c r="BK1040" s="65"/>
      <c r="BL1040" s="65"/>
      <c r="BM1040" s="65"/>
      <c r="BN1040" s="65"/>
      <c r="BO1040" s="65"/>
      <c r="BP1040" s="65"/>
      <c r="BQ1040" s="65"/>
      <c r="BR1040" s="65"/>
      <c r="BS1040" s="65"/>
      <c r="BT1040" s="65"/>
      <c r="BU1040" s="65"/>
      <c r="BV1040" s="65"/>
      <c r="BW1040" s="65"/>
    </row>
    <row r="1041" spans="15:75" x14ac:dyDescent="0.25">
      <c r="O1041" s="70"/>
      <c r="P1041" s="70"/>
      <c r="Q1041" s="70"/>
      <c r="R1041" s="70"/>
      <c r="S1041" s="70"/>
      <c r="T1041" s="70"/>
      <c r="U1041" s="70"/>
      <c r="V1041" s="71">
        <v>0</v>
      </c>
      <c r="W1041" s="66"/>
      <c r="X1041" s="66"/>
      <c r="Y1041" s="35">
        <f>IF(T1041=Pomocný_list!$B$4,((W1041/0.75)+X1041),(W1041)+X1041*0.75)</f>
        <v>0</v>
      </c>
      <c r="Z1041" s="66"/>
      <c r="AA1041" s="67"/>
      <c r="AB1041" s="69"/>
      <c r="AC1041" s="69"/>
      <c r="AD1041" s="33" t="str">
        <f si="66" t="shared"/>
        <v>Splněna</v>
      </c>
      <c r="AE1041" s="34">
        <f si="69" t="shared"/>
        <v>0</v>
      </c>
      <c r="AF1041" s="34">
        <f si="67" t="shared"/>
        <v>0</v>
      </c>
      <c r="AG1041" s="65"/>
      <c r="AH1041" s="65"/>
      <c r="AI1041" s="65"/>
      <c r="AJ1041" s="65"/>
      <c r="AK1041" s="65"/>
      <c r="AL1041" s="65"/>
      <c r="AM1041" s="65"/>
      <c r="AN1041" s="65"/>
      <c r="AO1041" s="65"/>
      <c r="AP1041" s="37" t="b">
        <f>IF(AD1041="Nesplněna","Nezpůsobilé výdaje",IFERROR(IF(T1041=Pomocný_list!$B$2,AF1041*Pomocný_list!$C$2,IF(T1041=Pomocný_list!$B$3,AF1041*Pomocný_list!$C$3,IF(T1041=Pomocný_list!$B$4,AF1041*Pomocný_list!$C$4,IF(T1041=Pomocný_list!$B$5,AF1041*Pomocný_list!$C$5,IF(T1041=Pomocný_list!$B$6,AF1041*Pomocný_list!$C$6,IF(T1041=Pomocný_list!$B$7,AF1041*Pomocný_list!$C$7,IF(T1041=Pomocný_list!$B$8,AF1041*Pomocný_list!$C$8))))))),"Chybné údaje"))</f>
        <v>0</v>
      </c>
      <c r="AQ1041" s="45">
        <f si="68" t="shared"/>
        <v>0</v>
      </c>
      <c r="AR1041" s="63"/>
      <c r="AS1041" s="63"/>
      <c r="AT1041" s="64"/>
      <c r="AU1041" s="65"/>
      <c r="AV1041" s="65"/>
      <c r="AW1041" s="65"/>
      <c r="AX1041" s="65"/>
      <c r="AY1041" s="65"/>
      <c r="AZ1041" s="65"/>
      <c r="BA1041" s="65"/>
      <c r="BB1041" s="65"/>
      <c r="BC1041" s="65"/>
      <c r="BD1041" s="65"/>
      <c r="BE1041" s="65"/>
      <c r="BF1041" s="65"/>
      <c r="BG1041" s="65"/>
      <c r="BH1041" s="65"/>
      <c r="BI1041" s="65"/>
      <c r="BJ1041" s="65"/>
      <c r="BK1041" s="65"/>
      <c r="BL1041" s="65"/>
      <c r="BM1041" s="65"/>
      <c r="BN1041" s="65"/>
      <c r="BO1041" s="65"/>
      <c r="BP1041" s="65"/>
      <c r="BQ1041" s="65"/>
      <c r="BR1041" s="65"/>
      <c r="BS1041" s="65"/>
      <c r="BT1041" s="65"/>
      <c r="BU1041" s="65"/>
      <c r="BV1041" s="65"/>
      <c r="BW1041" s="65"/>
    </row>
    <row r="1042" spans="15:75" x14ac:dyDescent="0.25">
      <c r="O1042" s="70"/>
      <c r="P1042" s="70"/>
      <c r="Q1042" s="70"/>
      <c r="R1042" s="70"/>
      <c r="S1042" s="70"/>
      <c r="T1042" s="70"/>
      <c r="U1042" s="70"/>
      <c r="V1042" s="71">
        <v>0</v>
      </c>
      <c r="W1042" s="66"/>
      <c r="X1042" s="66"/>
      <c r="Y1042" s="35">
        <f>IF(T1042=Pomocný_list!$B$4,((W1042/0.75)+X1042),(W1042)+X1042*0.75)</f>
        <v>0</v>
      </c>
      <c r="Z1042" s="66"/>
      <c r="AA1042" s="67"/>
      <c r="AB1042" s="69"/>
      <c r="AC1042" s="69"/>
      <c r="AD1042" s="33" t="str">
        <f si="66" t="shared"/>
        <v>Splněna</v>
      </c>
      <c r="AE1042" s="34">
        <f si="69" t="shared"/>
        <v>0</v>
      </c>
      <c r="AF1042" s="34">
        <f si="67" t="shared"/>
        <v>0</v>
      </c>
      <c r="AG1042" s="65"/>
      <c r="AH1042" s="65"/>
      <c r="AI1042" s="65"/>
      <c r="AJ1042" s="65"/>
      <c r="AK1042" s="65"/>
      <c r="AL1042" s="65"/>
      <c r="AM1042" s="65"/>
      <c r="AN1042" s="65"/>
      <c r="AO1042" s="65"/>
      <c r="AP1042" s="37" t="b">
        <f>IF(AD1042="Nesplněna","Nezpůsobilé výdaje",IFERROR(IF(T1042=Pomocný_list!$B$2,AF1042*Pomocný_list!$C$2,IF(T1042=Pomocný_list!$B$3,AF1042*Pomocný_list!$C$3,IF(T1042=Pomocný_list!$B$4,AF1042*Pomocný_list!$C$4,IF(T1042=Pomocný_list!$B$5,AF1042*Pomocný_list!$C$5,IF(T1042=Pomocný_list!$B$6,AF1042*Pomocný_list!$C$6,IF(T1042=Pomocný_list!$B$7,AF1042*Pomocný_list!$C$7,IF(T1042=Pomocný_list!$B$8,AF1042*Pomocný_list!$C$8))))))),"Chybné údaje"))</f>
        <v>0</v>
      </c>
      <c r="AQ1042" s="45">
        <f si="68" t="shared"/>
        <v>0</v>
      </c>
      <c r="AR1042" s="63"/>
      <c r="AS1042" s="63"/>
      <c r="AT1042" s="64"/>
      <c r="AU1042" s="65"/>
      <c r="AV1042" s="65"/>
      <c r="AW1042" s="65"/>
      <c r="AX1042" s="65"/>
      <c r="AY1042" s="65"/>
      <c r="AZ1042" s="65"/>
      <c r="BA1042" s="65"/>
      <c r="BB1042" s="65"/>
      <c r="BC1042" s="65"/>
      <c r="BD1042" s="65"/>
      <c r="BE1042" s="65"/>
      <c r="BF1042" s="65"/>
      <c r="BG1042" s="65"/>
      <c r="BH1042" s="65"/>
      <c r="BI1042" s="65"/>
      <c r="BJ1042" s="65"/>
      <c r="BK1042" s="65"/>
      <c r="BL1042" s="65"/>
      <c r="BM1042" s="65"/>
      <c r="BN1042" s="65"/>
      <c r="BO1042" s="65"/>
      <c r="BP1042" s="65"/>
      <c r="BQ1042" s="65"/>
      <c r="BR1042" s="65"/>
      <c r="BS1042" s="65"/>
      <c r="BT1042" s="65"/>
      <c r="BU1042" s="65"/>
      <c r="BV1042" s="65"/>
      <c r="BW1042" s="65"/>
    </row>
    <row r="1043" spans="15:75" x14ac:dyDescent="0.25">
      <c r="O1043" s="70"/>
      <c r="P1043" s="70"/>
      <c r="Q1043" s="70"/>
      <c r="R1043" s="70"/>
      <c r="S1043" s="70"/>
      <c r="T1043" s="70"/>
      <c r="U1043" s="70"/>
      <c r="V1043" s="71">
        <v>0</v>
      </c>
      <c r="W1043" s="66"/>
      <c r="X1043" s="66"/>
      <c r="Y1043" s="35">
        <f>IF(T1043=Pomocný_list!$B$4,((W1043/0.75)+X1043),(W1043)+X1043*0.75)</f>
        <v>0</v>
      </c>
      <c r="Z1043" s="66"/>
      <c r="AA1043" s="67"/>
      <c r="AB1043" s="69"/>
      <c r="AC1043" s="69"/>
      <c r="AD1043" s="33" t="str">
        <f si="66" t="shared"/>
        <v>Splněna</v>
      </c>
      <c r="AE1043" s="34">
        <f si="69" t="shared"/>
        <v>0</v>
      </c>
      <c r="AF1043" s="34">
        <f si="67" t="shared"/>
        <v>0</v>
      </c>
      <c r="AG1043" s="65"/>
      <c r="AH1043" s="65"/>
      <c r="AI1043" s="65"/>
      <c r="AJ1043" s="65"/>
      <c r="AK1043" s="65"/>
      <c r="AL1043" s="65"/>
      <c r="AM1043" s="65"/>
      <c r="AN1043" s="65"/>
      <c r="AO1043" s="65"/>
      <c r="AP1043" s="37" t="b">
        <f>IF(AD1043="Nesplněna","Nezpůsobilé výdaje",IFERROR(IF(T1043=Pomocný_list!$B$2,AF1043*Pomocný_list!$C$2,IF(T1043=Pomocný_list!$B$3,AF1043*Pomocný_list!$C$3,IF(T1043=Pomocný_list!$B$4,AF1043*Pomocný_list!$C$4,IF(T1043=Pomocný_list!$B$5,AF1043*Pomocný_list!$C$5,IF(T1043=Pomocný_list!$B$6,AF1043*Pomocný_list!$C$6,IF(T1043=Pomocný_list!$B$7,AF1043*Pomocný_list!$C$7,IF(T1043=Pomocný_list!$B$8,AF1043*Pomocný_list!$C$8))))))),"Chybné údaje"))</f>
        <v>0</v>
      </c>
      <c r="AQ1043" s="45">
        <f si="68" t="shared"/>
        <v>0</v>
      </c>
      <c r="AR1043" s="63"/>
      <c r="AS1043" s="63"/>
      <c r="AT1043" s="64"/>
      <c r="AU1043" s="65"/>
      <c r="AV1043" s="65"/>
      <c r="AW1043" s="65"/>
      <c r="AX1043" s="65"/>
      <c r="AY1043" s="65"/>
      <c r="AZ1043" s="65"/>
      <c r="BA1043" s="65"/>
      <c r="BB1043" s="65"/>
      <c r="BC1043" s="65"/>
      <c r="BD1043" s="65"/>
      <c r="BE1043" s="65"/>
      <c r="BF1043" s="65"/>
      <c r="BG1043" s="65"/>
      <c r="BH1043" s="65"/>
      <c r="BI1043" s="65"/>
      <c r="BJ1043" s="65"/>
      <c r="BK1043" s="65"/>
      <c r="BL1043" s="65"/>
      <c r="BM1043" s="65"/>
      <c r="BN1043" s="65"/>
      <c r="BO1043" s="65"/>
      <c r="BP1043" s="65"/>
      <c r="BQ1043" s="65"/>
      <c r="BR1043" s="65"/>
      <c r="BS1043" s="65"/>
      <c r="BT1043" s="65"/>
      <c r="BU1043" s="65"/>
      <c r="BV1043" s="65"/>
      <c r="BW1043" s="65"/>
    </row>
    <row r="1044" spans="15:75" x14ac:dyDescent="0.25">
      <c r="O1044" s="70"/>
      <c r="P1044" s="70"/>
      <c r="Q1044" s="70"/>
      <c r="R1044" s="70"/>
      <c r="S1044" s="70"/>
      <c r="T1044" s="70"/>
      <c r="U1044" s="70"/>
      <c r="V1044" s="71">
        <v>0</v>
      </c>
      <c r="W1044" s="66"/>
      <c r="X1044" s="66"/>
      <c r="Y1044" s="35">
        <f>IF(T1044=Pomocný_list!$B$4,((W1044/0.75)+X1044),(W1044)+X1044*0.75)</f>
        <v>0</v>
      </c>
      <c r="Z1044" s="66"/>
      <c r="AA1044" s="67"/>
      <c r="AB1044" s="69"/>
      <c r="AC1044" s="69"/>
      <c r="AD1044" s="33" t="str">
        <f si="66" t="shared"/>
        <v>Splněna</v>
      </c>
      <c r="AE1044" s="34">
        <f si="69" t="shared"/>
        <v>0</v>
      </c>
      <c r="AF1044" s="34">
        <f si="67" t="shared"/>
        <v>0</v>
      </c>
      <c r="AG1044" s="65"/>
      <c r="AH1044" s="65"/>
      <c r="AI1044" s="65"/>
      <c r="AJ1044" s="65"/>
      <c r="AK1044" s="65"/>
      <c r="AL1044" s="65"/>
      <c r="AM1044" s="65"/>
      <c r="AN1044" s="65"/>
      <c r="AO1044" s="65"/>
      <c r="AP1044" s="37" t="b">
        <f>IF(AD1044="Nesplněna","Nezpůsobilé výdaje",IFERROR(IF(T1044=Pomocný_list!$B$2,AF1044*Pomocný_list!$C$2,IF(T1044=Pomocný_list!$B$3,AF1044*Pomocný_list!$C$3,IF(T1044=Pomocný_list!$B$4,AF1044*Pomocný_list!$C$4,IF(T1044=Pomocný_list!$B$5,AF1044*Pomocný_list!$C$5,IF(T1044=Pomocný_list!$B$6,AF1044*Pomocný_list!$C$6,IF(T1044=Pomocný_list!$B$7,AF1044*Pomocný_list!$C$7,IF(T1044=Pomocný_list!$B$8,AF1044*Pomocný_list!$C$8))))))),"Chybné údaje"))</f>
        <v>0</v>
      </c>
      <c r="AQ1044" s="45">
        <f si="68" t="shared"/>
        <v>0</v>
      </c>
      <c r="AR1044" s="63"/>
      <c r="AS1044" s="63"/>
      <c r="AT1044" s="64"/>
      <c r="AU1044" s="65"/>
      <c r="AV1044" s="65"/>
      <c r="AW1044" s="65"/>
      <c r="AX1044" s="65"/>
      <c r="AY1044" s="65"/>
      <c r="AZ1044" s="65"/>
      <c r="BA1044" s="65"/>
      <c r="BB1044" s="65"/>
      <c r="BC1044" s="65"/>
      <c r="BD1044" s="65"/>
      <c r="BE1044" s="65"/>
      <c r="BF1044" s="65"/>
      <c r="BG1044" s="65"/>
      <c r="BH1044" s="65"/>
      <c r="BI1044" s="65"/>
      <c r="BJ1044" s="65"/>
      <c r="BK1044" s="65"/>
      <c r="BL1044" s="65"/>
      <c r="BM1044" s="65"/>
      <c r="BN1044" s="65"/>
      <c r="BO1044" s="65"/>
      <c r="BP1044" s="65"/>
      <c r="BQ1044" s="65"/>
      <c r="BR1044" s="65"/>
      <c r="BS1044" s="65"/>
      <c r="BT1044" s="65"/>
      <c r="BU1044" s="65"/>
      <c r="BV1044" s="65"/>
      <c r="BW1044" s="65"/>
    </row>
    <row r="1045" spans="15:75" x14ac:dyDescent="0.25">
      <c r="O1045" s="70"/>
      <c r="P1045" s="70"/>
      <c r="Q1045" s="70"/>
      <c r="R1045" s="70"/>
      <c r="S1045" s="70"/>
      <c r="T1045" s="70"/>
      <c r="U1045" s="70"/>
      <c r="V1045" s="71">
        <v>0</v>
      </c>
      <c r="W1045" s="66"/>
      <c r="X1045" s="66"/>
      <c r="Y1045" s="35">
        <f>IF(T1045=Pomocný_list!$B$4,((W1045/0.75)+X1045),(W1045)+X1045*0.75)</f>
        <v>0</v>
      </c>
      <c r="Z1045" s="66"/>
      <c r="AA1045" s="67"/>
      <c r="AB1045" s="69"/>
      <c r="AC1045" s="69"/>
      <c r="AD1045" s="33" t="str">
        <f si="66" t="shared"/>
        <v>Splněna</v>
      </c>
      <c r="AE1045" s="34">
        <f si="69" t="shared"/>
        <v>0</v>
      </c>
      <c r="AF1045" s="34">
        <f si="67" t="shared"/>
        <v>0</v>
      </c>
      <c r="AG1045" s="65"/>
      <c r="AH1045" s="65"/>
      <c r="AI1045" s="65"/>
      <c r="AJ1045" s="65"/>
      <c r="AK1045" s="65"/>
      <c r="AL1045" s="65"/>
      <c r="AM1045" s="65"/>
      <c r="AN1045" s="65"/>
      <c r="AO1045" s="65"/>
      <c r="AP1045" s="37" t="b">
        <f>IF(AD1045="Nesplněna","Nezpůsobilé výdaje",IFERROR(IF(T1045=Pomocný_list!$B$2,AF1045*Pomocný_list!$C$2,IF(T1045=Pomocný_list!$B$3,AF1045*Pomocný_list!$C$3,IF(T1045=Pomocný_list!$B$4,AF1045*Pomocný_list!$C$4,IF(T1045=Pomocný_list!$B$5,AF1045*Pomocný_list!$C$5,IF(T1045=Pomocný_list!$B$6,AF1045*Pomocný_list!$C$6,IF(T1045=Pomocný_list!$B$7,AF1045*Pomocný_list!$C$7,IF(T1045=Pomocný_list!$B$8,AF1045*Pomocný_list!$C$8))))))),"Chybné údaje"))</f>
        <v>0</v>
      </c>
      <c r="AQ1045" s="45">
        <f si="68" t="shared"/>
        <v>0</v>
      </c>
      <c r="AR1045" s="63"/>
      <c r="AS1045" s="63"/>
      <c r="AT1045" s="64"/>
      <c r="AU1045" s="65"/>
      <c r="AV1045" s="65"/>
      <c r="AW1045" s="65"/>
      <c r="AX1045" s="65"/>
      <c r="AY1045" s="65"/>
      <c r="AZ1045" s="65"/>
      <c r="BA1045" s="65"/>
      <c r="BB1045" s="65"/>
      <c r="BC1045" s="65"/>
      <c r="BD1045" s="65"/>
      <c r="BE1045" s="65"/>
      <c r="BF1045" s="65"/>
      <c r="BG1045" s="65"/>
      <c r="BH1045" s="65"/>
      <c r="BI1045" s="65"/>
      <c r="BJ1045" s="65"/>
      <c r="BK1045" s="65"/>
      <c r="BL1045" s="65"/>
      <c r="BM1045" s="65"/>
      <c r="BN1045" s="65"/>
      <c r="BO1045" s="65"/>
      <c r="BP1045" s="65"/>
      <c r="BQ1045" s="65"/>
      <c r="BR1045" s="65"/>
      <c r="BS1045" s="65"/>
      <c r="BT1045" s="65"/>
      <c r="BU1045" s="65"/>
      <c r="BV1045" s="65"/>
      <c r="BW1045" s="65"/>
    </row>
    <row r="1046" spans="15:75" x14ac:dyDescent="0.25">
      <c r="O1046" s="70"/>
      <c r="P1046" s="70"/>
      <c r="Q1046" s="70"/>
      <c r="R1046" s="70"/>
      <c r="S1046" s="70"/>
      <c r="T1046" s="70"/>
      <c r="U1046" s="70"/>
      <c r="V1046" s="71">
        <v>0</v>
      </c>
      <c r="W1046" s="66"/>
      <c r="X1046" s="66"/>
      <c r="Y1046" s="35">
        <f>IF(T1046=Pomocný_list!$B$4,((W1046/0.75)+X1046),(W1046)+X1046*0.75)</f>
        <v>0</v>
      </c>
      <c r="Z1046" s="66"/>
      <c r="AA1046" s="67"/>
      <c r="AB1046" s="69"/>
      <c r="AC1046" s="69"/>
      <c r="AD1046" s="33" t="str">
        <f si="66" t="shared"/>
        <v>Splněna</v>
      </c>
      <c r="AE1046" s="34">
        <f si="69" t="shared"/>
        <v>0</v>
      </c>
      <c r="AF1046" s="34">
        <f si="67" t="shared"/>
        <v>0</v>
      </c>
      <c r="AG1046" s="65"/>
      <c r="AH1046" s="65"/>
      <c r="AI1046" s="65"/>
      <c r="AJ1046" s="65"/>
      <c r="AK1046" s="65"/>
      <c r="AL1046" s="65"/>
      <c r="AM1046" s="65"/>
      <c r="AN1046" s="65"/>
      <c r="AO1046" s="65"/>
      <c r="AP1046" s="37" t="b">
        <f>IF(AD1046="Nesplněna","Nezpůsobilé výdaje",IFERROR(IF(T1046=Pomocný_list!$B$2,AF1046*Pomocný_list!$C$2,IF(T1046=Pomocný_list!$B$3,AF1046*Pomocný_list!$C$3,IF(T1046=Pomocný_list!$B$4,AF1046*Pomocný_list!$C$4,IF(T1046=Pomocný_list!$B$5,AF1046*Pomocný_list!$C$5,IF(T1046=Pomocný_list!$B$6,AF1046*Pomocný_list!$C$6,IF(T1046=Pomocný_list!$B$7,AF1046*Pomocný_list!$C$7,IF(T1046=Pomocný_list!$B$8,AF1046*Pomocný_list!$C$8))))))),"Chybné údaje"))</f>
        <v>0</v>
      </c>
      <c r="AQ1046" s="45">
        <f si="68" t="shared"/>
        <v>0</v>
      </c>
      <c r="AR1046" s="63"/>
      <c r="AS1046" s="63"/>
      <c r="AT1046" s="64"/>
      <c r="AU1046" s="65"/>
      <c r="AV1046" s="65"/>
      <c r="AW1046" s="65"/>
      <c r="AX1046" s="65"/>
      <c r="AY1046" s="65"/>
      <c r="AZ1046" s="65"/>
      <c r="BA1046" s="65"/>
      <c r="BB1046" s="65"/>
      <c r="BC1046" s="65"/>
      <c r="BD1046" s="65"/>
      <c r="BE1046" s="65"/>
      <c r="BF1046" s="65"/>
      <c r="BG1046" s="65"/>
      <c r="BH1046" s="65"/>
      <c r="BI1046" s="65"/>
      <c r="BJ1046" s="65"/>
      <c r="BK1046" s="65"/>
      <c r="BL1046" s="65"/>
      <c r="BM1046" s="65"/>
      <c r="BN1046" s="65"/>
      <c r="BO1046" s="65"/>
      <c r="BP1046" s="65"/>
      <c r="BQ1046" s="65"/>
      <c r="BR1046" s="65"/>
      <c r="BS1046" s="65"/>
      <c r="BT1046" s="65"/>
      <c r="BU1046" s="65"/>
      <c r="BV1046" s="65"/>
      <c r="BW1046" s="65"/>
    </row>
    <row r="1047" spans="15:75" x14ac:dyDescent="0.25">
      <c r="O1047" s="70"/>
      <c r="P1047" s="70"/>
      <c r="Q1047" s="70"/>
      <c r="R1047" s="70"/>
      <c r="S1047" s="70"/>
      <c r="T1047" s="70"/>
      <c r="U1047" s="70"/>
      <c r="V1047" s="71">
        <v>0</v>
      </c>
      <c r="W1047" s="66"/>
      <c r="X1047" s="66"/>
      <c r="Y1047" s="35">
        <f>IF(T1047=Pomocný_list!$B$4,((W1047/0.75)+X1047),(W1047)+X1047*0.75)</f>
        <v>0</v>
      </c>
      <c r="Z1047" s="66"/>
      <c r="AA1047" s="67"/>
      <c r="AB1047" s="69"/>
      <c r="AC1047" s="69"/>
      <c r="AD1047" s="33" t="str">
        <f si="66" t="shared"/>
        <v>Splněna</v>
      </c>
      <c r="AE1047" s="34">
        <f si="69" t="shared"/>
        <v>0</v>
      </c>
      <c r="AF1047" s="34">
        <f si="67" t="shared"/>
        <v>0</v>
      </c>
      <c r="AG1047" s="65"/>
      <c r="AH1047" s="65"/>
      <c r="AI1047" s="65"/>
      <c r="AJ1047" s="65"/>
      <c r="AK1047" s="65"/>
      <c r="AL1047" s="65"/>
      <c r="AM1047" s="65"/>
      <c r="AN1047" s="65"/>
      <c r="AO1047" s="65"/>
      <c r="AP1047" s="37" t="b">
        <f>IF(AD1047="Nesplněna","Nezpůsobilé výdaje",IFERROR(IF(T1047=Pomocný_list!$B$2,AF1047*Pomocný_list!$C$2,IF(T1047=Pomocný_list!$B$3,AF1047*Pomocný_list!$C$3,IF(T1047=Pomocný_list!$B$4,AF1047*Pomocný_list!$C$4,IF(T1047=Pomocný_list!$B$5,AF1047*Pomocný_list!$C$5,IF(T1047=Pomocný_list!$B$6,AF1047*Pomocný_list!$C$6,IF(T1047=Pomocný_list!$B$7,AF1047*Pomocný_list!$C$7,IF(T1047=Pomocný_list!$B$8,AF1047*Pomocný_list!$C$8))))))),"Chybné údaje"))</f>
        <v>0</v>
      </c>
      <c r="AQ1047" s="45">
        <f si="68" t="shared"/>
        <v>0</v>
      </c>
      <c r="AR1047" s="63"/>
      <c r="AS1047" s="63"/>
      <c r="AT1047" s="64"/>
      <c r="AU1047" s="65"/>
      <c r="AV1047" s="65"/>
      <c r="AW1047" s="65"/>
      <c r="AX1047" s="65"/>
      <c r="AY1047" s="65"/>
      <c r="AZ1047" s="65"/>
      <c r="BA1047" s="65"/>
      <c r="BB1047" s="65"/>
      <c r="BC1047" s="65"/>
      <c r="BD1047" s="65"/>
      <c r="BE1047" s="65"/>
      <c r="BF1047" s="65"/>
      <c r="BG1047" s="65"/>
      <c r="BH1047" s="65"/>
      <c r="BI1047" s="65"/>
      <c r="BJ1047" s="65"/>
      <c r="BK1047" s="65"/>
      <c r="BL1047" s="65"/>
      <c r="BM1047" s="65"/>
      <c r="BN1047" s="65"/>
      <c r="BO1047" s="65"/>
      <c r="BP1047" s="65"/>
      <c r="BQ1047" s="65"/>
      <c r="BR1047" s="65"/>
      <c r="BS1047" s="65"/>
      <c r="BT1047" s="65"/>
      <c r="BU1047" s="65"/>
      <c r="BV1047" s="65"/>
      <c r="BW1047" s="65"/>
    </row>
    <row r="1048" spans="15:75" x14ac:dyDescent="0.25">
      <c r="O1048" s="70"/>
      <c r="P1048" s="70"/>
      <c r="Q1048" s="70"/>
      <c r="R1048" s="70"/>
      <c r="S1048" s="70"/>
      <c r="T1048" s="70"/>
      <c r="U1048" s="70"/>
      <c r="V1048" s="71">
        <v>0</v>
      </c>
      <c r="W1048" s="66"/>
      <c r="X1048" s="66"/>
      <c r="Y1048" s="35">
        <f>IF(T1048=Pomocný_list!$B$4,((W1048/0.75)+X1048),(W1048)+X1048*0.75)</f>
        <v>0</v>
      </c>
      <c r="Z1048" s="66"/>
      <c r="AA1048" s="67"/>
      <c r="AB1048" s="69"/>
      <c r="AC1048" s="69"/>
      <c r="AD1048" s="33" t="str">
        <f si="66" t="shared"/>
        <v>Splněna</v>
      </c>
      <c r="AE1048" s="34">
        <f si="69" t="shared"/>
        <v>0</v>
      </c>
      <c r="AF1048" s="34">
        <f si="67" t="shared"/>
        <v>0</v>
      </c>
      <c r="AG1048" s="65"/>
      <c r="AH1048" s="65"/>
      <c r="AI1048" s="65"/>
      <c r="AJ1048" s="65"/>
      <c r="AK1048" s="65"/>
      <c r="AL1048" s="65"/>
      <c r="AM1048" s="65"/>
      <c r="AN1048" s="65"/>
      <c r="AO1048" s="65"/>
      <c r="AP1048" s="37" t="b">
        <f>IF(AD1048="Nesplněna","Nezpůsobilé výdaje",IFERROR(IF(T1048=Pomocný_list!$B$2,AF1048*Pomocný_list!$C$2,IF(T1048=Pomocný_list!$B$3,AF1048*Pomocný_list!$C$3,IF(T1048=Pomocný_list!$B$4,AF1048*Pomocný_list!$C$4,IF(T1048=Pomocný_list!$B$5,AF1048*Pomocný_list!$C$5,IF(T1048=Pomocný_list!$B$6,AF1048*Pomocný_list!$C$6,IF(T1048=Pomocný_list!$B$7,AF1048*Pomocný_list!$C$7,IF(T1048=Pomocný_list!$B$8,AF1048*Pomocný_list!$C$8))))))),"Chybné údaje"))</f>
        <v>0</v>
      </c>
      <c r="AQ1048" s="45">
        <f si="68" t="shared"/>
        <v>0</v>
      </c>
      <c r="AR1048" s="63"/>
      <c r="AS1048" s="63"/>
      <c r="AT1048" s="64"/>
      <c r="AU1048" s="65"/>
      <c r="AV1048" s="65"/>
      <c r="AW1048" s="65"/>
      <c r="AX1048" s="65"/>
      <c r="AY1048" s="65"/>
      <c r="AZ1048" s="65"/>
      <c r="BA1048" s="65"/>
      <c r="BB1048" s="65"/>
      <c r="BC1048" s="65"/>
      <c r="BD1048" s="65"/>
      <c r="BE1048" s="65"/>
      <c r="BF1048" s="65"/>
      <c r="BG1048" s="65"/>
      <c r="BH1048" s="65"/>
      <c r="BI1048" s="65"/>
      <c r="BJ1048" s="65"/>
      <c r="BK1048" s="65"/>
      <c r="BL1048" s="65"/>
      <c r="BM1048" s="65"/>
      <c r="BN1048" s="65"/>
      <c r="BO1048" s="65"/>
      <c r="BP1048" s="65"/>
      <c r="BQ1048" s="65"/>
      <c r="BR1048" s="65"/>
      <c r="BS1048" s="65"/>
      <c r="BT1048" s="65"/>
      <c r="BU1048" s="65"/>
      <c r="BV1048" s="65"/>
      <c r="BW1048" s="65"/>
    </row>
    <row r="1049" spans="15:75" x14ac:dyDescent="0.25">
      <c r="O1049" s="70"/>
      <c r="P1049" s="70"/>
      <c r="Q1049" s="70"/>
      <c r="R1049" s="70"/>
      <c r="S1049" s="70"/>
      <c r="T1049" s="70"/>
      <c r="U1049" s="70"/>
      <c r="V1049" s="71">
        <v>0</v>
      </c>
      <c r="W1049" s="66"/>
      <c r="X1049" s="66"/>
      <c r="Y1049" s="35">
        <f>IF(T1049=Pomocný_list!$B$4,((W1049/0.75)+X1049),(W1049)+X1049*0.75)</f>
        <v>0</v>
      </c>
      <c r="Z1049" s="66"/>
      <c r="AA1049" s="67"/>
      <c r="AB1049" s="69"/>
      <c r="AC1049" s="69"/>
      <c r="AD1049" s="33" t="str">
        <f si="66" t="shared"/>
        <v>Splněna</v>
      </c>
      <c r="AE1049" s="34">
        <f si="69" t="shared"/>
        <v>0</v>
      </c>
      <c r="AF1049" s="34">
        <f si="67" t="shared"/>
        <v>0</v>
      </c>
      <c r="AG1049" s="65"/>
      <c r="AH1049" s="65"/>
      <c r="AI1049" s="65"/>
      <c r="AJ1049" s="65"/>
      <c r="AK1049" s="65"/>
      <c r="AL1049" s="65"/>
      <c r="AM1049" s="65"/>
      <c r="AN1049" s="65"/>
      <c r="AO1049" s="65"/>
      <c r="AP1049" s="37" t="b">
        <f>IF(AD1049="Nesplněna","Nezpůsobilé výdaje",IFERROR(IF(T1049=Pomocný_list!$B$2,AF1049*Pomocný_list!$C$2,IF(T1049=Pomocný_list!$B$3,AF1049*Pomocný_list!$C$3,IF(T1049=Pomocný_list!$B$4,AF1049*Pomocný_list!$C$4,IF(T1049=Pomocný_list!$B$5,AF1049*Pomocný_list!$C$5,IF(T1049=Pomocný_list!$B$6,AF1049*Pomocný_list!$C$6,IF(T1049=Pomocný_list!$B$7,AF1049*Pomocný_list!$C$7,IF(T1049=Pomocný_list!$B$8,AF1049*Pomocný_list!$C$8))))))),"Chybné údaje"))</f>
        <v>0</v>
      </c>
      <c r="AQ1049" s="45">
        <f si="68" t="shared"/>
        <v>0</v>
      </c>
      <c r="AR1049" s="63"/>
      <c r="AS1049" s="63"/>
      <c r="AT1049" s="64"/>
      <c r="AU1049" s="65"/>
      <c r="AV1049" s="65"/>
      <c r="AW1049" s="65"/>
      <c r="AX1049" s="65"/>
      <c r="AY1049" s="65"/>
      <c r="AZ1049" s="65"/>
      <c r="BA1049" s="65"/>
      <c r="BB1049" s="65"/>
      <c r="BC1049" s="65"/>
      <c r="BD1049" s="65"/>
      <c r="BE1049" s="65"/>
      <c r="BF1049" s="65"/>
      <c r="BG1049" s="65"/>
      <c r="BH1049" s="65"/>
      <c r="BI1049" s="65"/>
      <c r="BJ1049" s="65"/>
      <c r="BK1049" s="65"/>
      <c r="BL1049" s="65"/>
      <c r="BM1049" s="65"/>
      <c r="BN1049" s="65"/>
      <c r="BO1049" s="65"/>
      <c r="BP1049" s="65"/>
      <c r="BQ1049" s="65"/>
      <c r="BR1049" s="65"/>
      <c r="BS1049" s="65"/>
      <c r="BT1049" s="65"/>
      <c r="BU1049" s="65"/>
      <c r="BV1049" s="65"/>
      <c r="BW1049" s="65"/>
    </row>
    <row r="1050" spans="15:75" x14ac:dyDescent="0.25">
      <c r="O1050" s="70"/>
      <c r="P1050" s="70"/>
      <c r="Q1050" s="70"/>
      <c r="R1050" s="70"/>
      <c r="S1050" s="70"/>
      <c r="T1050" s="70"/>
      <c r="U1050" s="70"/>
      <c r="V1050" s="71">
        <v>0</v>
      </c>
      <c r="W1050" s="66"/>
      <c r="X1050" s="66"/>
      <c r="Y1050" s="35">
        <f>IF(T1050=Pomocný_list!$B$4,((W1050/0.75)+X1050),(W1050)+X1050*0.75)</f>
        <v>0</v>
      </c>
      <c r="Z1050" s="66"/>
      <c r="AA1050" s="67"/>
      <c r="AB1050" s="69"/>
      <c r="AC1050" s="69"/>
      <c r="AD1050" s="33" t="str">
        <f si="66" t="shared"/>
        <v>Splněna</v>
      </c>
      <c r="AE1050" s="34">
        <f si="69" t="shared"/>
        <v>0</v>
      </c>
      <c r="AF1050" s="34">
        <f si="67" t="shared"/>
        <v>0</v>
      </c>
      <c r="AG1050" s="65"/>
      <c r="AH1050" s="65"/>
      <c r="AI1050" s="65"/>
      <c r="AJ1050" s="65"/>
      <c r="AK1050" s="65"/>
      <c r="AL1050" s="65"/>
      <c r="AM1050" s="65"/>
      <c r="AN1050" s="65"/>
      <c r="AO1050" s="65"/>
      <c r="AP1050" s="37" t="b">
        <f>IF(AD1050="Nesplněna","Nezpůsobilé výdaje",IFERROR(IF(T1050=Pomocný_list!$B$2,AF1050*Pomocný_list!$C$2,IF(T1050=Pomocný_list!$B$3,AF1050*Pomocný_list!$C$3,IF(T1050=Pomocný_list!$B$4,AF1050*Pomocný_list!$C$4,IF(T1050=Pomocný_list!$B$5,AF1050*Pomocný_list!$C$5,IF(T1050=Pomocný_list!$B$6,AF1050*Pomocný_list!$C$6,IF(T1050=Pomocný_list!$B$7,AF1050*Pomocný_list!$C$7,IF(T1050=Pomocný_list!$B$8,AF1050*Pomocný_list!$C$8))))))),"Chybné údaje"))</f>
        <v>0</v>
      </c>
      <c r="AQ1050" s="45">
        <f si="68" t="shared"/>
        <v>0</v>
      </c>
      <c r="AR1050" s="63"/>
      <c r="AS1050" s="63"/>
      <c r="AT1050" s="64"/>
      <c r="AU1050" s="65"/>
      <c r="AV1050" s="65"/>
      <c r="AW1050" s="65"/>
      <c r="AX1050" s="65"/>
      <c r="AY1050" s="65"/>
      <c r="AZ1050" s="65"/>
      <c r="BA1050" s="65"/>
      <c r="BB1050" s="65"/>
      <c r="BC1050" s="65"/>
      <c r="BD1050" s="65"/>
      <c r="BE1050" s="65"/>
      <c r="BF1050" s="65"/>
      <c r="BG1050" s="65"/>
      <c r="BH1050" s="65"/>
      <c r="BI1050" s="65"/>
      <c r="BJ1050" s="65"/>
      <c r="BK1050" s="65"/>
      <c r="BL1050" s="65"/>
      <c r="BM1050" s="65"/>
      <c r="BN1050" s="65"/>
      <c r="BO1050" s="65"/>
      <c r="BP1050" s="65"/>
      <c r="BQ1050" s="65"/>
      <c r="BR1050" s="65"/>
      <c r="BS1050" s="65"/>
      <c r="BT1050" s="65"/>
      <c r="BU1050" s="65"/>
      <c r="BV1050" s="65"/>
      <c r="BW1050" s="65"/>
    </row>
    <row r="1051" spans="15:75" x14ac:dyDescent="0.25">
      <c r="O1051" s="70"/>
      <c r="P1051" s="70"/>
      <c r="Q1051" s="70"/>
      <c r="R1051" s="70"/>
      <c r="S1051" s="70"/>
      <c r="T1051" s="70"/>
      <c r="U1051" s="70"/>
      <c r="V1051" s="71">
        <v>0</v>
      </c>
      <c r="W1051" s="66"/>
      <c r="X1051" s="66"/>
      <c r="Y1051" s="35">
        <f>IF(T1051=Pomocný_list!$B$4,((W1051/0.75)+X1051),(W1051)+X1051*0.75)</f>
        <v>0</v>
      </c>
      <c r="Z1051" s="66"/>
      <c r="AA1051" s="67"/>
      <c r="AB1051" s="69"/>
      <c r="AC1051" s="69"/>
      <c r="AD1051" s="33" t="str">
        <f si="66" t="shared"/>
        <v>Splněna</v>
      </c>
      <c r="AE1051" s="34">
        <f si="69" t="shared"/>
        <v>0</v>
      </c>
      <c r="AF1051" s="34">
        <f si="67" t="shared"/>
        <v>0</v>
      </c>
      <c r="AG1051" s="65"/>
      <c r="AH1051" s="65"/>
      <c r="AI1051" s="65"/>
      <c r="AJ1051" s="65"/>
      <c r="AK1051" s="65"/>
      <c r="AL1051" s="65"/>
      <c r="AM1051" s="65"/>
      <c r="AN1051" s="65"/>
      <c r="AO1051" s="65"/>
      <c r="AP1051" s="37" t="b">
        <f>IF(AD1051="Nesplněna","Nezpůsobilé výdaje",IFERROR(IF(T1051=Pomocný_list!$B$2,AF1051*Pomocný_list!$C$2,IF(T1051=Pomocný_list!$B$3,AF1051*Pomocný_list!$C$3,IF(T1051=Pomocný_list!$B$4,AF1051*Pomocný_list!$C$4,IF(T1051=Pomocný_list!$B$5,AF1051*Pomocný_list!$C$5,IF(T1051=Pomocný_list!$B$6,AF1051*Pomocný_list!$C$6,IF(T1051=Pomocný_list!$B$7,AF1051*Pomocný_list!$C$7,IF(T1051=Pomocný_list!$B$8,AF1051*Pomocný_list!$C$8))))))),"Chybné údaje"))</f>
        <v>0</v>
      </c>
      <c r="AQ1051" s="45">
        <f si="68" t="shared"/>
        <v>0</v>
      </c>
      <c r="AR1051" s="63"/>
      <c r="AS1051" s="63"/>
      <c r="AT1051" s="64"/>
      <c r="AU1051" s="65"/>
      <c r="AV1051" s="65"/>
      <c r="AW1051" s="65"/>
      <c r="AX1051" s="65"/>
      <c r="AY1051" s="65"/>
      <c r="AZ1051" s="65"/>
      <c r="BA1051" s="65"/>
      <c r="BB1051" s="65"/>
      <c r="BC1051" s="65"/>
      <c r="BD1051" s="65"/>
      <c r="BE1051" s="65"/>
      <c r="BF1051" s="65"/>
      <c r="BG1051" s="65"/>
      <c r="BH1051" s="65"/>
      <c r="BI1051" s="65"/>
      <c r="BJ1051" s="65"/>
      <c r="BK1051" s="65"/>
      <c r="BL1051" s="65"/>
      <c r="BM1051" s="65"/>
      <c r="BN1051" s="65"/>
      <c r="BO1051" s="65"/>
      <c r="BP1051" s="65"/>
      <c r="BQ1051" s="65"/>
      <c r="BR1051" s="65"/>
      <c r="BS1051" s="65"/>
      <c r="BT1051" s="65"/>
      <c r="BU1051" s="65"/>
      <c r="BV1051" s="65"/>
      <c r="BW1051" s="65"/>
    </row>
    <row r="1052" spans="15:75" x14ac:dyDescent="0.25">
      <c r="O1052" s="70"/>
      <c r="P1052" s="70"/>
      <c r="Q1052" s="70"/>
      <c r="R1052" s="70"/>
      <c r="S1052" s="70"/>
      <c r="T1052" s="70"/>
      <c r="U1052" s="70"/>
      <c r="V1052" s="71">
        <v>0</v>
      </c>
      <c r="W1052" s="66"/>
      <c r="X1052" s="66"/>
      <c r="Y1052" s="35">
        <f>IF(T1052=Pomocný_list!$B$4,((W1052/0.75)+X1052),(W1052)+X1052*0.75)</f>
        <v>0</v>
      </c>
      <c r="Z1052" s="66"/>
      <c r="AA1052" s="67"/>
      <c r="AB1052" s="69"/>
      <c r="AC1052" s="69"/>
      <c r="AD1052" s="33" t="str">
        <f si="66" t="shared"/>
        <v>Splněna</v>
      </c>
      <c r="AE1052" s="34">
        <f si="69" t="shared"/>
        <v>0</v>
      </c>
      <c r="AF1052" s="34">
        <f si="67" t="shared"/>
        <v>0</v>
      </c>
      <c r="AG1052" s="65"/>
      <c r="AH1052" s="65"/>
      <c r="AI1052" s="65"/>
      <c r="AJ1052" s="65"/>
      <c r="AK1052" s="65"/>
      <c r="AL1052" s="65"/>
      <c r="AM1052" s="65"/>
      <c r="AN1052" s="65"/>
      <c r="AO1052" s="65"/>
      <c r="AP1052" s="37" t="b">
        <f>IF(AD1052="Nesplněna","Nezpůsobilé výdaje",IFERROR(IF(T1052=Pomocný_list!$B$2,AF1052*Pomocný_list!$C$2,IF(T1052=Pomocný_list!$B$3,AF1052*Pomocný_list!$C$3,IF(T1052=Pomocný_list!$B$4,AF1052*Pomocný_list!$C$4,IF(T1052=Pomocný_list!$B$5,AF1052*Pomocný_list!$C$5,IF(T1052=Pomocný_list!$B$6,AF1052*Pomocný_list!$C$6,IF(T1052=Pomocný_list!$B$7,AF1052*Pomocný_list!$C$7,IF(T1052=Pomocný_list!$B$8,AF1052*Pomocný_list!$C$8))))))),"Chybné údaje"))</f>
        <v>0</v>
      </c>
      <c r="AQ1052" s="45">
        <f si="68" t="shared"/>
        <v>0</v>
      </c>
      <c r="AR1052" s="63"/>
      <c r="AS1052" s="63"/>
      <c r="AT1052" s="64"/>
      <c r="AU1052" s="65"/>
      <c r="AV1052" s="65"/>
      <c r="AW1052" s="65"/>
      <c r="AX1052" s="65"/>
      <c r="AY1052" s="65"/>
      <c r="AZ1052" s="65"/>
      <c r="BA1052" s="65"/>
      <c r="BB1052" s="65"/>
      <c r="BC1052" s="65"/>
      <c r="BD1052" s="65"/>
      <c r="BE1052" s="65"/>
      <c r="BF1052" s="65"/>
      <c r="BG1052" s="65"/>
      <c r="BH1052" s="65"/>
      <c r="BI1052" s="65"/>
      <c r="BJ1052" s="65"/>
      <c r="BK1052" s="65"/>
      <c r="BL1052" s="65"/>
      <c r="BM1052" s="65"/>
      <c r="BN1052" s="65"/>
      <c r="BO1052" s="65"/>
      <c r="BP1052" s="65"/>
      <c r="BQ1052" s="65"/>
      <c r="BR1052" s="65"/>
      <c r="BS1052" s="65"/>
      <c r="BT1052" s="65"/>
      <c r="BU1052" s="65"/>
      <c r="BV1052" s="65"/>
      <c r="BW1052" s="65"/>
    </row>
    <row r="1053" spans="15:75" x14ac:dyDescent="0.25">
      <c r="O1053" s="70"/>
      <c r="P1053" s="70"/>
      <c r="Q1053" s="70"/>
      <c r="R1053" s="70"/>
      <c r="S1053" s="70"/>
      <c r="T1053" s="70"/>
      <c r="U1053" s="70"/>
      <c r="V1053" s="71">
        <v>0</v>
      </c>
      <c r="W1053" s="66"/>
      <c r="X1053" s="66"/>
      <c r="Y1053" s="35">
        <f>IF(T1053=Pomocný_list!$B$4,((W1053/0.75)+X1053),(W1053)+X1053*0.75)</f>
        <v>0</v>
      </c>
      <c r="Z1053" s="66"/>
      <c r="AA1053" s="67"/>
      <c r="AB1053" s="69"/>
      <c r="AC1053" s="69"/>
      <c r="AD1053" s="33" t="str">
        <f si="66" t="shared"/>
        <v>Splněna</v>
      </c>
      <c r="AE1053" s="34">
        <f si="69" t="shared"/>
        <v>0</v>
      </c>
      <c r="AF1053" s="34">
        <f si="67" t="shared"/>
        <v>0</v>
      </c>
      <c r="AG1053" s="65"/>
      <c r="AH1053" s="65"/>
      <c r="AI1053" s="65"/>
      <c r="AJ1053" s="65"/>
      <c r="AK1053" s="65"/>
      <c r="AL1053" s="65"/>
      <c r="AM1053" s="65"/>
      <c r="AN1053" s="65"/>
      <c r="AO1053" s="65"/>
      <c r="AP1053" s="37" t="b">
        <f>IF(AD1053="Nesplněna","Nezpůsobilé výdaje",IFERROR(IF(T1053=Pomocný_list!$B$2,AF1053*Pomocný_list!$C$2,IF(T1053=Pomocný_list!$B$3,AF1053*Pomocný_list!$C$3,IF(T1053=Pomocný_list!$B$4,AF1053*Pomocný_list!$C$4,IF(T1053=Pomocný_list!$B$5,AF1053*Pomocný_list!$C$5,IF(T1053=Pomocný_list!$B$6,AF1053*Pomocný_list!$C$6,IF(T1053=Pomocný_list!$B$7,AF1053*Pomocný_list!$C$7,IF(T1053=Pomocný_list!$B$8,AF1053*Pomocný_list!$C$8))))))),"Chybné údaje"))</f>
        <v>0</v>
      </c>
      <c r="AQ1053" s="45">
        <f si="68" t="shared"/>
        <v>0</v>
      </c>
      <c r="AR1053" s="63"/>
      <c r="AS1053" s="63"/>
      <c r="AT1053" s="64"/>
      <c r="AU1053" s="65"/>
      <c r="AV1053" s="65"/>
      <c r="AW1053" s="65"/>
      <c r="AX1053" s="65"/>
      <c r="AY1053" s="65"/>
      <c r="AZ1053" s="65"/>
      <c r="BA1053" s="65"/>
      <c r="BB1053" s="65"/>
      <c r="BC1053" s="65"/>
      <c r="BD1053" s="65"/>
      <c r="BE1053" s="65"/>
      <c r="BF1053" s="65"/>
      <c r="BG1053" s="65"/>
      <c r="BH1053" s="65"/>
      <c r="BI1053" s="65"/>
      <c r="BJ1053" s="65"/>
      <c r="BK1053" s="65"/>
      <c r="BL1053" s="65"/>
      <c r="BM1053" s="65"/>
      <c r="BN1053" s="65"/>
      <c r="BO1053" s="65"/>
      <c r="BP1053" s="65"/>
      <c r="BQ1053" s="65"/>
      <c r="BR1053" s="65"/>
      <c r="BS1053" s="65"/>
      <c r="BT1053" s="65"/>
      <c r="BU1053" s="65"/>
      <c r="BV1053" s="65"/>
      <c r="BW1053" s="65"/>
    </row>
    <row r="1054" spans="15:75" x14ac:dyDescent="0.25">
      <c r="O1054" s="70"/>
      <c r="P1054" s="70"/>
      <c r="Q1054" s="70"/>
      <c r="R1054" s="70"/>
      <c r="S1054" s="70"/>
      <c r="T1054" s="70"/>
      <c r="U1054" s="70"/>
      <c r="V1054" s="71">
        <v>0</v>
      </c>
      <c r="W1054" s="66"/>
      <c r="X1054" s="66"/>
      <c r="Y1054" s="35">
        <f>IF(T1054=Pomocný_list!$B$4,((W1054/0.75)+X1054),(W1054)+X1054*0.75)</f>
        <v>0</v>
      </c>
      <c r="Z1054" s="66"/>
      <c r="AA1054" s="67"/>
      <c r="AB1054" s="69"/>
      <c r="AC1054" s="69"/>
      <c r="AD1054" s="33" t="str">
        <f si="66" t="shared"/>
        <v>Splněna</v>
      </c>
      <c r="AE1054" s="34">
        <f si="69" t="shared"/>
        <v>0</v>
      </c>
      <c r="AF1054" s="34">
        <f si="67" t="shared"/>
        <v>0</v>
      </c>
      <c r="AG1054" s="65"/>
      <c r="AH1054" s="65"/>
      <c r="AI1054" s="65"/>
      <c r="AJ1054" s="65"/>
      <c r="AK1054" s="65"/>
      <c r="AL1054" s="65"/>
      <c r="AM1054" s="65"/>
      <c r="AN1054" s="65"/>
      <c r="AO1054" s="65"/>
      <c r="AP1054" s="37" t="b">
        <f>IF(AD1054="Nesplněna","Nezpůsobilé výdaje",IFERROR(IF(T1054=Pomocný_list!$B$2,AF1054*Pomocný_list!$C$2,IF(T1054=Pomocný_list!$B$3,AF1054*Pomocný_list!$C$3,IF(T1054=Pomocný_list!$B$4,AF1054*Pomocný_list!$C$4,IF(T1054=Pomocný_list!$B$5,AF1054*Pomocný_list!$C$5,IF(T1054=Pomocný_list!$B$6,AF1054*Pomocný_list!$C$6,IF(T1054=Pomocný_list!$B$7,AF1054*Pomocný_list!$C$7,IF(T1054=Pomocný_list!$B$8,AF1054*Pomocný_list!$C$8))))))),"Chybné údaje"))</f>
        <v>0</v>
      </c>
      <c r="AQ1054" s="45">
        <f si="68" t="shared"/>
        <v>0</v>
      </c>
      <c r="AR1054" s="63"/>
      <c r="AS1054" s="63"/>
      <c r="AT1054" s="64"/>
      <c r="AU1054" s="65"/>
      <c r="AV1054" s="65"/>
      <c r="AW1054" s="65"/>
      <c r="AX1054" s="65"/>
      <c r="AY1054" s="65"/>
      <c r="AZ1054" s="65"/>
      <c r="BA1054" s="65"/>
      <c r="BB1054" s="65"/>
      <c r="BC1054" s="65"/>
      <c r="BD1054" s="65"/>
      <c r="BE1054" s="65"/>
      <c r="BF1054" s="65"/>
      <c r="BG1054" s="65"/>
      <c r="BH1054" s="65"/>
      <c r="BI1054" s="65"/>
      <c r="BJ1054" s="65"/>
      <c r="BK1054" s="65"/>
      <c r="BL1054" s="65"/>
      <c r="BM1054" s="65"/>
      <c r="BN1054" s="65"/>
      <c r="BO1054" s="65"/>
      <c r="BP1054" s="65"/>
      <c r="BQ1054" s="65"/>
      <c r="BR1054" s="65"/>
      <c r="BS1054" s="65"/>
      <c r="BT1054" s="65"/>
      <c r="BU1054" s="65"/>
      <c r="BV1054" s="65"/>
      <c r="BW1054" s="65"/>
    </row>
    <row r="1055" spans="15:75" x14ac:dyDescent="0.25">
      <c r="O1055" s="70"/>
      <c r="P1055" s="70"/>
      <c r="Q1055" s="70"/>
      <c r="R1055" s="70"/>
      <c r="S1055" s="70"/>
      <c r="T1055" s="70"/>
      <c r="U1055" s="70"/>
      <c r="V1055" s="71">
        <v>0</v>
      </c>
      <c r="W1055" s="66"/>
      <c r="X1055" s="66"/>
      <c r="Y1055" s="35">
        <f>IF(T1055=Pomocný_list!$B$4,((W1055/0.75)+X1055),(W1055)+X1055*0.75)</f>
        <v>0</v>
      </c>
      <c r="Z1055" s="66"/>
      <c r="AA1055" s="67"/>
      <c r="AB1055" s="69"/>
      <c r="AC1055" s="69"/>
      <c r="AD1055" s="33" t="str">
        <f si="66" t="shared"/>
        <v>Splněna</v>
      </c>
      <c r="AE1055" s="34">
        <f si="69" t="shared"/>
        <v>0</v>
      </c>
      <c r="AF1055" s="34">
        <f si="67" t="shared"/>
        <v>0</v>
      </c>
      <c r="AG1055" s="65"/>
      <c r="AH1055" s="65"/>
      <c r="AI1055" s="65"/>
      <c r="AJ1055" s="65"/>
      <c r="AK1055" s="65"/>
      <c r="AL1055" s="65"/>
      <c r="AM1055" s="65"/>
      <c r="AN1055" s="65"/>
      <c r="AO1055" s="65"/>
      <c r="AP1055" s="37" t="b">
        <f>IF(AD1055="Nesplněna","Nezpůsobilé výdaje",IFERROR(IF(T1055=Pomocný_list!$B$2,AF1055*Pomocný_list!$C$2,IF(T1055=Pomocný_list!$B$3,AF1055*Pomocný_list!$C$3,IF(T1055=Pomocný_list!$B$4,AF1055*Pomocný_list!$C$4,IF(T1055=Pomocný_list!$B$5,AF1055*Pomocný_list!$C$5,IF(T1055=Pomocný_list!$B$6,AF1055*Pomocný_list!$C$6,IF(T1055=Pomocný_list!$B$7,AF1055*Pomocný_list!$C$7,IF(T1055=Pomocný_list!$B$8,AF1055*Pomocný_list!$C$8))))))),"Chybné údaje"))</f>
        <v>0</v>
      </c>
      <c r="AQ1055" s="45">
        <f si="68" t="shared"/>
        <v>0</v>
      </c>
      <c r="AR1055" s="63"/>
      <c r="AS1055" s="63"/>
      <c r="AT1055" s="64"/>
      <c r="AU1055" s="65"/>
      <c r="AV1055" s="65"/>
      <c r="AW1055" s="65"/>
      <c r="AX1055" s="65"/>
      <c r="AY1055" s="65"/>
      <c r="AZ1055" s="65"/>
      <c r="BA1055" s="65"/>
      <c r="BB1055" s="65"/>
      <c r="BC1055" s="65"/>
      <c r="BD1055" s="65"/>
      <c r="BE1055" s="65"/>
      <c r="BF1055" s="65"/>
      <c r="BG1055" s="65"/>
      <c r="BH1055" s="65"/>
      <c r="BI1055" s="65"/>
      <c r="BJ1055" s="65"/>
      <c r="BK1055" s="65"/>
      <c r="BL1055" s="65"/>
      <c r="BM1055" s="65"/>
      <c r="BN1055" s="65"/>
      <c r="BO1055" s="65"/>
      <c r="BP1055" s="65"/>
      <c r="BQ1055" s="65"/>
      <c r="BR1055" s="65"/>
      <c r="BS1055" s="65"/>
      <c r="BT1055" s="65"/>
      <c r="BU1055" s="65"/>
      <c r="BV1055" s="65"/>
      <c r="BW1055" s="65"/>
    </row>
    <row r="1056" spans="15:75" x14ac:dyDescent="0.25">
      <c r="O1056" s="70"/>
      <c r="P1056" s="70"/>
      <c r="Q1056" s="70"/>
      <c r="R1056" s="70"/>
      <c r="S1056" s="70"/>
      <c r="T1056" s="70"/>
      <c r="U1056" s="70"/>
      <c r="V1056" s="71">
        <v>0</v>
      </c>
      <c r="W1056" s="66"/>
      <c r="X1056" s="66"/>
      <c r="Y1056" s="35">
        <f>IF(T1056=Pomocný_list!$B$4,((W1056/0.75)+X1056),(W1056)+X1056*0.75)</f>
        <v>0</v>
      </c>
      <c r="Z1056" s="66"/>
      <c r="AA1056" s="67"/>
      <c r="AB1056" s="69"/>
      <c r="AC1056" s="69"/>
      <c r="AD1056" s="33" t="str">
        <f si="66" t="shared"/>
        <v>Splněna</v>
      </c>
      <c r="AE1056" s="34">
        <f si="69" t="shared"/>
        <v>0</v>
      </c>
      <c r="AF1056" s="34">
        <f si="67" t="shared"/>
        <v>0</v>
      </c>
      <c r="AG1056" s="65"/>
      <c r="AH1056" s="65"/>
      <c r="AI1056" s="65"/>
      <c r="AJ1056" s="65"/>
      <c r="AK1056" s="65"/>
      <c r="AL1056" s="65"/>
      <c r="AM1056" s="65"/>
      <c r="AN1056" s="65"/>
      <c r="AO1056" s="65"/>
      <c r="AP1056" s="37" t="b">
        <f>IF(AD1056="Nesplněna","Nezpůsobilé výdaje",IFERROR(IF(T1056=Pomocný_list!$B$2,AF1056*Pomocný_list!$C$2,IF(T1056=Pomocný_list!$B$3,AF1056*Pomocný_list!$C$3,IF(T1056=Pomocný_list!$B$4,AF1056*Pomocný_list!$C$4,IF(T1056=Pomocný_list!$B$5,AF1056*Pomocný_list!$C$5,IF(T1056=Pomocný_list!$B$6,AF1056*Pomocný_list!$C$6,IF(T1056=Pomocný_list!$B$7,AF1056*Pomocný_list!$C$7,IF(T1056=Pomocný_list!$B$8,AF1056*Pomocný_list!$C$8))))))),"Chybné údaje"))</f>
        <v>0</v>
      </c>
      <c r="AQ1056" s="45">
        <f si="68" t="shared"/>
        <v>0</v>
      </c>
      <c r="AR1056" s="63"/>
      <c r="AS1056" s="63"/>
      <c r="AT1056" s="64"/>
      <c r="AU1056" s="65"/>
      <c r="AV1056" s="65"/>
      <c r="AW1056" s="65"/>
      <c r="AX1056" s="65"/>
      <c r="AY1056" s="65"/>
      <c r="AZ1056" s="65"/>
      <c r="BA1056" s="65"/>
      <c r="BB1056" s="65"/>
      <c r="BC1056" s="65"/>
      <c r="BD1056" s="65"/>
      <c r="BE1056" s="65"/>
      <c r="BF1056" s="65"/>
      <c r="BG1056" s="65"/>
      <c r="BH1056" s="65"/>
      <c r="BI1056" s="65"/>
      <c r="BJ1056" s="65"/>
      <c r="BK1056" s="65"/>
      <c r="BL1056" s="65"/>
      <c r="BM1056" s="65"/>
      <c r="BN1056" s="65"/>
      <c r="BO1056" s="65"/>
      <c r="BP1056" s="65"/>
      <c r="BQ1056" s="65"/>
      <c r="BR1056" s="65"/>
      <c r="BS1056" s="65"/>
      <c r="BT1056" s="65"/>
      <c r="BU1056" s="65"/>
      <c r="BV1056" s="65"/>
      <c r="BW1056" s="65"/>
    </row>
    <row r="1057" spans="15:75" x14ac:dyDescent="0.25">
      <c r="O1057" s="70"/>
      <c r="P1057" s="70"/>
      <c r="Q1057" s="70"/>
      <c r="R1057" s="70"/>
      <c r="S1057" s="70"/>
      <c r="T1057" s="70"/>
      <c r="U1057" s="70"/>
      <c r="V1057" s="71">
        <v>0</v>
      </c>
      <c r="W1057" s="66"/>
      <c r="X1057" s="66"/>
      <c r="Y1057" s="35">
        <f>IF(T1057=Pomocný_list!$B$4,((W1057/0.75)+X1057),(W1057)+X1057*0.75)</f>
        <v>0</v>
      </c>
      <c r="Z1057" s="66"/>
      <c r="AA1057" s="67"/>
      <c r="AB1057" s="69"/>
      <c r="AC1057" s="69"/>
      <c r="AD1057" s="33" t="str">
        <f si="66" t="shared"/>
        <v>Splněna</v>
      </c>
      <c r="AE1057" s="34">
        <f si="69" t="shared"/>
        <v>0</v>
      </c>
      <c r="AF1057" s="34">
        <f si="67" t="shared"/>
        <v>0</v>
      </c>
      <c r="AG1057" s="65"/>
      <c r="AH1057" s="65"/>
      <c r="AI1057" s="65"/>
      <c r="AJ1057" s="65"/>
      <c r="AK1057" s="65"/>
      <c r="AL1057" s="65"/>
      <c r="AM1057" s="65"/>
      <c r="AN1057" s="65"/>
      <c r="AO1057" s="65"/>
      <c r="AP1057" s="37" t="b">
        <f>IF(AD1057="Nesplněna","Nezpůsobilé výdaje",IFERROR(IF(T1057=Pomocný_list!$B$2,AF1057*Pomocný_list!$C$2,IF(T1057=Pomocný_list!$B$3,AF1057*Pomocný_list!$C$3,IF(T1057=Pomocný_list!$B$4,AF1057*Pomocný_list!$C$4,IF(T1057=Pomocný_list!$B$5,AF1057*Pomocný_list!$C$5,IF(T1057=Pomocný_list!$B$6,AF1057*Pomocný_list!$C$6,IF(T1057=Pomocný_list!$B$7,AF1057*Pomocný_list!$C$7,IF(T1057=Pomocný_list!$B$8,AF1057*Pomocný_list!$C$8))))))),"Chybné údaje"))</f>
        <v>0</v>
      </c>
      <c r="AQ1057" s="45">
        <f si="68" t="shared"/>
        <v>0</v>
      </c>
      <c r="AR1057" s="63"/>
      <c r="AS1057" s="63"/>
      <c r="AT1057" s="64"/>
      <c r="AU1057" s="65"/>
      <c r="AV1057" s="65"/>
      <c r="AW1057" s="65"/>
      <c r="AX1057" s="65"/>
      <c r="AY1057" s="65"/>
      <c r="AZ1057" s="65"/>
      <c r="BA1057" s="65"/>
      <c r="BB1057" s="65"/>
      <c r="BC1057" s="65"/>
      <c r="BD1057" s="65"/>
      <c r="BE1057" s="65"/>
      <c r="BF1057" s="65"/>
      <c r="BG1057" s="65"/>
      <c r="BH1057" s="65"/>
      <c r="BI1057" s="65"/>
      <c r="BJ1057" s="65"/>
      <c r="BK1057" s="65"/>
      <c r="BL1057" s="65"/>
      <c r="BM1057" s="65"/>
      <c r="BN1057" s="65"/>
      <c r="BO1057" s="65"/>
      <c r="BP1057" s="65"/>
      <c r="BQ1057" s="65"/>
      <c r="BR1057" s="65"/>
      <c r="BS1057" s="65"/>
      <c r="BT1057" s="65"/>
      <c r="BU1057" s="65"/>
      <c r="BV1057" s="65"/>
      <c r="BW1057" s="65"/>
    </row>
    <row r="1058" spans="15:75" x14ac:dyDescent="0.25">
      <c r="O1058" s="70"/>
      <c r="P1058" s="70"/>
      <c r="Q1058" s="70"/>
      <c r="R1058" s="70"/>
      <c r="S1058" s="70"/>
      <c r="T1058" s="70"/>
      <c r="U1058" s="70"/>
      <c r="V1058" s="71">
        <v>0</v>
      </c>
      <c r="W1058" s="66"/>
      <c r="X1058" s="66"/>
      <c r="Y1058" s="35">
        <f>IF(T1058=Pomocný_list!$B$4,((W1058/0.75)+X1058),(W1058)+X1058*0.75)</f>
        <v>0</v>
      </c>
      <c r="Z1058" s="66"/>
      <c r="AA1058" s="67"/>
      <c r="AB1058" s="69"/>
      <c r="AC1058" s="69"/>
      <c r="AD1058" s="33" t="str">
        <f si="66" t="shared"/>
        <v>Splněna</v>
      </c>
      <c r="AE1058" s="34">
        <f si="69" t="shared"/>
        <v>0</v>
      </c>
      <c r="AF1058" s="34">
        <f si="67" t="shared"/>
        <v>0</v>
      </c>
      <c r="AG1058" s="65"/>
      <c r="AH1058" s="65"/>
      <c r="AI1058" s="65"/>
      <c r="AJ1058" s="65"/>
      <c r="AK1058" s="65"/>
      <c r="AL1058" s="65"/>
      <c r="AM1058" s="65"/>
      <c r="AN1058" s="65"/>
      <c r="AO1058" s="65"/>
      <c r="AP1058" s="37" t="b">
        <f>IF(AD1058="Nesplněna","Nezpůsobilé výdaje",IFERROR(IF(T1058=Pomocný_list!$B$2,AF1058*Pomocný_list!$C$2,IF(T1058=Pomocný_list!$B$3,AF1058*Pomocný_list!$C$3,IF(T1058=Pomocný_list!$B$4,AF1058*Pomocný_list!$C$4,IF(T1058=Pomocný_list!$B$5,AF1058*Pomocný_list!$C$5,IF(T1058=Pomocný_list!$B$6,AF1058*Pomocný_list!$C$6,IF(T1058=Pomocný_list!$B$7,AF1058*Pomocný_list!$C$7,IF(T1058=Pomocný_list!$B$8,AF1058*Pomocný_list!$C$8))))))),"Chybné údaje"))</f>
        <v>0</v>
      </c>
      <c r="AQ1058" s="45">
        <f si="68" t="shared"/>
        <v>0</v>
      </c>
      <c r="AR1058" s="63"/>
      <c r="AS1058" s="63"/>
      <c r="AT1058" s="64"/>
      <c r="AU1058" s="65"/>
      <c r="AV1058" s="65"/>
      <c r="AW1058" s="65"/>
      <c r="AX1058" s="65"/>
      <c r="AY1058" s="65"/>
      <c r="AZ1058" s="65"/>
      <c r="BA1058" s="65"/>
      <c r="BB1058" s="65"/>
      <c r="BC1058" s="65"/>
      <c r="BD1058" s="65"/>
      <c r="BE1058" s="65"/>
      <c r="BF1058" s="65"/>
      <c r="BG1058" s="65"/>
      <c r="BH1058" s="65"/>
      <c r="BI1058" s="65"/>
      <c r="BJ1058" s="65"/>
      <c r="BK1058" s="65"/>
      <c r="BL1058" s="65"/>
      <c r="BM1058" s="65"/>
      <c r="BN1058" s="65"/>
      <c r="BO1058" s="65"/>
      <c r="BP1058" s="65"/>
      <c r="BQ1058" s="65"/>
      <c r="BR1058" s="65"/>
      <c r="BS1058" s="65"/>
      <c r="BT1058" s="65"/>
      <c r="BU1058" s="65"/>
      <c r="BV1058" s="65"/>
      <c r="BW1058" s="65"/>
    </row>
    <row r="1059" spans="15:75" x14ac:dyDescent="0.25">
      <c r="O1059" s="70"/>
      <c r="P1059" s="70"/>
      <c r="Q1059" s="70"/>
      <c r="R1059" s="70"/>
      <c r="S1059" s="70"/>
      <c r="T1059" s="70"/>
      <c r="U1059" s="70"/>
      <c r="V1059" s="71">
        <v>0</v>
      </c>
      <c r="W1059" s="66"/>
      <c r="X1059" s="66"/>
      <c r="Y1059" s="35">
        <f>IF(T1059=Pomocný_list!$B$4,((W1059/0.75)+X1059),(W1059)+X1059*0.75)</f>
        <v>0</v>
      </c>
      <c r="Z1059" s="66"/>
      <c r="AA1059" s="67"/>
      <c r="AB1059" s="69"/>
      <c r="AC1059" s="69"/>
      <c r="AD1059" s="33" t="str">
        <f si="66" t="shared"/>
        <v>Splněna</v>
      </c>
      <c r="AE1059" s="34">
        <f si="69" t="shared"/>
        <v>0</v>
      </c>
      <c r="AF1059" s="34">
        <f si="67" t="shared"/>
        <v>0</v>
      </c>
      <c r="AG1059" s="65"/>
      <c r="AH1059" s="65"/>
      <c r="AI1059" s="65"/>
      <c r="AJ1059" s="65"/>
      <c r="AK1059" s="65"/>
      <c r="AL1059" s="65"/>
      <c r="AM1059" s="65"/>
      <c r="AN1059" s="65"/>
      <c r="AO1059" s="65"/>
      <c r="AP1059" s="37" t="b">
        <f>IF(AD1059="Nesplněna","Nezpůsobilé výdaje",IFERROR(IF(T1059=Pomocný_list!$B$2,AF1059*Pomocný_list!$C$2,IF(T1059=Pomocný_list!$B$3,AF1059*Pomocný_list!$C$3,IF(T1059=Pomocný_list!$B$4,AF1059*Pomocný_list!$C$4,IF(T1059=Pomocný_list!$B$5,AF1059*Pomocný_list!$C$5,IF(T1059=Pomocný_list!$B$6,AF1059*Pomocný_list!$C$6,IF(T1059=Pomocný_list!$B$7,AF1059*Pomocný_list!$C$7,IF(T1059=Pomocný_list!$B$8,AF1059*Pomocný_list!$C$8))))))),"Chybné údaje"))</f>
        <v>0</v>
      </c>
      <c r="AQ1059" s="45">
        <f si="68" t="shared"/>
        <v>0</v>
      </c>
      <c r="AR1059" s="63"/>
      <c r="AS1059" s="63"/>
      <c r="AT1059" s="64"/>
      <c r="AU1059" s="65"/>
      <c r="AV1059" s="65"/>
      <c r="AW1059" s="65"/>
      <c r="AX1059" s="65"/>
      <c r="AY1059" s="65"/>
      <c r="AZ1059" s="65"/>
      <c r="BA1059" s="65"/>
      <c r="BB1059" s="65"/>
      <c r="BC1059" s="65"/>
      <c r="BD1059" s="65"/>
      <c r="BE1059" s="65"/>
      <c r="BF1059" s="65"/>
      <c r="BG1059" s="65"/>
      <c r="BH1059" s="65"/>
      <c r="BI1059" s="65"/>
      <c r="BJ1059" s="65"/>
      <c r="BK1059" s="65"/>
      <c r="BL1059" s="65"/>
      <c r="BM1059" s="65"/>
      <c r="BN1059" s="65"/>
      <c r="BO1059" s="65"/>
      <c r="BP1059" s="65"/>
      <c r="BQ1059" s="65"/>
      <c r="BR1059" s="65"/>
      <c r="BS1059" s="65"/>
      <c r="BT1059" s="65"/>
      <c r="BU1059" s="65"/>
      <c r="BV1059" s="65"/>
      <c r="BW1059" s="65"/>
    </row>
    <row r="1060" spans="15:75" x14ac:dyDescent="0.25">
      <c r="O1060" s="70"/>
      <c r="P1060" s="70"/>
      <c r="Q1060" s="70"/>
      <c r="R1060" s="70"/>
      <c r="S1060" s="70"/>
      <c r="T1060" s="70"/>
      <c r="U1060" s="70"/>
      <c r="V1060" s="71">
        <v>0</v>
      </c>
      <c r="W1060" s="66"/>
      <c r="X1060" s="66"/>
      <c r="Y1060" s="35">
        <f>IF(T1060=Pomocný_list!$B$4,((W1060/0.75)+X1060),(W1060)+X1060*0.75)</f>
        <v>0</v>
      </c>
      <c r="Z1060" s="66"/>
      <c r="AA1060" s="67"/>
      <c r="AB1060" s="69"/>
      <c r="AC1060" s="69"/>
      <c r="AD1060" s="33" t="str">
        <f ref="AD1060:AD1123" si="70" t="shared">IF(AE1060&gt;=Y1060*0.7,"Splněna","Nesplněna")</f>
        <v>Splněna</v>
      </c>
      <c r="AE1060" s="34">
        <f si="69" t="shared"/>
        <v>0</v>
      </c>
      <c r="AF1060" s="34">
        <f ref="AF1060:AF1123" si="71" t="shared">IF(SUM(AG1060:AO1060)&lt;=Z1060,SUM(AG1060:AO1060)-AR1060,"Překročeno")</f>
        <v>0</v>
      </c>
      <c r="AG1060" s="65"/>
      <c r="AH1060" s="65"/>
      <c r="AI1060" s="65"/>
      <c r="AJ1060" s="65"/>
      <c r="AK1060" s="65"/>
      <c r="AL1060" s="65"/>
      <c r="AM1060" s="65"/>
      <c r="AN1060" s="65"/>
      <c r="AO1060" s="65"/>
      <c r="AP1060" s="37" t="b">
        <f>IF(AD1060="Nesplněna","Nezpůsobilé výdaje",IFERROR(IF(T1060=Pomocný_list!$B$2,AF1060*Pomocný_list!$C$2,IF(T1060=Pomocný_list!$B$3,AF1060*Pomocný_list!$C$3,IF(T1060=Pomocný_list!$B$4,AF1060*Pomocný_list!$C$4,IF(T1060=Pomocný_list!$B$5,AF1060*Pomocný_list!$C$5,IF(T1060=Pomocný_list!$B$6,AF1060*Pomocný_list!$C$6,IF(T1060=Pomocný_list!$B$7,AF1060*Pomocný_list!$C$7,IF(T1060=Pomocný_list!$B$8,AF1060*Pomocný_list!$C$8))))))),"Chybné údaje"))</f>
        <v>0</v>
      </c>
      <c r="AQ1060" s="45">
        <f ref="AQ1060:AQ1123" si="72" t="shared">IFERROR(AP1060/100*$D$28,"Chybné údaje")</f>
        <v>0</v>
      </c>
      <c r="AR1060" s="63"/>
      <c r="AS1060" s="63"/>
      <c r="AT1060" s="64"/>
      <c r="AU1060" s="65"/>
      <c r="AV1060" s="65"/>
      <c r="AW1060" s="65"/>
      <c r="AX1060" s="65"/>
      <c r="AY1060" s="65"/>
      <c r="AZ1060" s="65"/>
      <c r="BA1060" s="65"/>
      <c r="BB1060" s="65"/>
      <c r="BC1060" s="65"/>
      <c r="BD1060" s="65"/>
      <c r="BE1060" s="65"/>
      <c r="BF1060" s="65"/>
      <c r="BG1060" s="65"/>
      <c r="BH1060" s="65"/>
      <c r="BI1060" s="65"/>
      <c r="BJ1060" s="65"/>
      <c r="BK1060" s="65"/>
      <c r="BL1060" s="65"/>
      <c r="BM1060" s="65"/>
      <c r="BN1060" s="65"/>
      <c r="BO1060" s="65"/>
      <c r="BP1060" s="65"/>
      <c r="BQ1060" s="65"/>
      <c r="BR1060" s="65"/>
      <c r="BS1060" s="65"/>
      <c r="BT1060" s="65"/>
      <c r="BU1060" s="65"/>
      <c r="BV1060" s="65"/>
      <c r="BW1060" s="65"/>
    </row>
    <row r="1061" spans="15:75" x14ac:dyDescent="0.25">
      <c r="O1061" s="70"/>
      <c r="P1061" s="70"/>
      <c r="Q1061" s="70"/>
      <c r="R1061" s="70"/>
      <c r="S1061" s="70"/>
      <c r="T1061" s="70"/>
      <c r="U1061" s="70"/>
      <c r="V1061" s="71">
        <v>0</v>
      </c>
      <c r="W1061" s="66"/>
      <c r="X1061" s="66"/>
      <c r="Y1061" s="35">
        <f>IF(T1061=Pomocný_list!$B$4,((W1061/0.75)+X1061),(W1061)+X1061*0.75)</f>
        <v>0</v>
      </c>
      <c r="Z1061" s="66"/>
      <c r="AA1061" s="67"/>
      <c r="AB1061" s="69"/>
      <c r="AC1061" s="69"/>
      <c r="AD1061" s="33" t="str">
        <f si="70" t="shared"/>
        <v>Splněna</v>
      </c>
      <c r="AE1061" s="34">
        <f si="69" t="shared"/>
        <v>0</v>
      </c>
      <c r="AF1061" s="34">
        <f si="71" t="shared"/>
        <v>0</v>
      </c>
      <c r="AG1061" s="65"/>
      <c r="AH1061" s="65"/>
      <c r="AI1061" s="65"/>
      <c r="AJ1061" s="65"/>
      <c r="AK1061" s="65"/>
      <c r="AL1061" s="65"/>
      <c r="AM1061" s="65"/>
      <c r="AN1061" s="65"/>
      <c r="AO1061" s="65"/>
      <c r="AP1061" s="37" t="b">
        <f>IF(AD1061="Nesplněna","Nezpůsobilé výdaje",IFERROR(IF(T1061=Pomocný_list!$B$2,AF1061*Pomocný_list!$C$2,IF(T1061=Pomocný_list!$B$3,AF1061*Pomocný_list!$C$3,IF(T1061=Pomocný_list!$B$4,AF1061*Pomocný_list!$C$4,IF(T1061=Pomocný_list!$B$5,AF1061*Pomocný_list!$C$5,IF(T1061=Pomocný_list!$B$6,AF1061*Pomocný_list!$C$6,IF(T1061=Pomocný_list!$B$7,AF1061*Pomocný_list!$C$7,IF(T1061=Pomocný_list!$B$8,AF1061*Pomocný_list!$C$8))))))),"Chybné údaje"))</f>
        <v>0</v>
      </c>
      <c r="AQ1061" s="45">
        <f si="72" t="shared"/>
        <v>0</v>
      </c>
      <c r="AR1061" s="63"/>
      <c r="AS1061" s="63"/>
      <c r="AT1061" s="64"/>
      <c r="AU1061" s="65"/>
      <c r="AV1061" s="65"/>
      <c r="AW1061" s="65"/>
      <c r="AX1061" s="65"/>
      <c r="AY1061" s="65"/>
      <c r="AZ1061" s="65"/>
      <c r="BA1061" s="65"/>
      <c r="BB1061" s="65"/>
      <c r="BC1061" s="65"/>
      <c r="BD1061" s="65"/>
      <c r="BE1061" s="65"/>
      <c r="BF1061" s="65"/>
      <c r="BG1061" s="65"/>
      <c r="BH1061" s="65"/>
      <c r="BI1061" s="65"/>
      <c r="BJ1061" s="65"/>
      <c r="BK1061" s="65"/>
      <c r="BL1061" s="65"/>
      <c r="BM1061" s="65"/>
      <c r="BN1061" s="65"/>
      <c r="BO1061" s="65"/>
      <c r="BP1061" s="65"/>
      <c r="BQ1061" s="65"/>
      <c r="BR1061" s="65"/>
      <c r="BS1061" s="65"/>
      <c r="BT1061" s="65"/>
      <c r="BU1061" s="65"/>
      <c r="BV1061" s="65"/>
      <c r="BW1061" s="65"/>
    </row>
    <row r="1062" spans="15:75" x14ac:dyDescent="0.25">
      <c r="O1062" s="70"/>
      <c r="P1062" s="70"/>
      <c r="Q1062" s="70"/>
      <c r="R1062" s="70"/>
      <c r="S1062" s="70"/>
      <c r="T1062" s="70"/>
      <c r="U1062" s="70"/>
      <c r="V1062" s="71">
        <v>0</v>
      </c>
      <c r="W1062" s="66"/>
      <c r="X1062" s="66"/>
      <c r="Y1062" s="35">
        <f>IF(T1062=Pomocný_list!$B$4,((W1062/0.75)+X1062),(W1062)+X1062*0.75)</f>
        <v>0</v>
      </c>
      <c r="Z1062" s="66"/>
      <c r="AA1062" s="67"/>
      <c r="AB1062" s="69"/>
      <c r="AC1062" s="69"/>
      <c r="AD1062" s="33" t="str">
        <f si="70" t="shared"/>
        <v>Splněna</v>
      </c>
      <c r="AE1062" s="34">
        <f si="69" t="shared"/>
        <v>0</v>
      </c>
      <c r="AF1062" s="34">
        <f si="71" t="shared"/>
        <v>0</v>
      </c>
      <c r="AG1062" s="65"/>
      <c r="AH1062" s="65"/>
      <c r="AI1062" s="65"/>
      <c r="AJ1062" s="65"/>
      <c r="AK1062" s="65"/>
      <c r="AL1062" s="65"/>
      <c r="AM1062" s="65"/>
      <c r="AN1062" s="65"/>
      <c r="AO1062" s="65"/>
      <c r="AP1062" s="37" t="b">
        <f>IF(AD1062="Nesplněna","Nezpůsobilé výdaje",IFERROR(IF(T1062=Pomocný_list!$B$2,AF1062*Pomocný_list!$C$2,IF(T1062=Pomocný_list!$B$3,AF1062*Pomocný_list!$C$3,IF(T1062=Pomocný_list!$B$4,AF1062*Pomocný_list!$C$4,IF(T1062=Pomocný_list!$B$5,AF1062*Pomocný_list!$C$5,IF(T1062=Pomocný_list!$B$6,AF1062*Pomocný_list!$C$6,IF(T1062=Pomocný_list!$B$7,AF1062*Pomocný_list!$C$7,IF(T1062=Pomocný_list!$B$8,AF1062*Pomocný_list!$C$8))))))),"Chybné údaje"))</f>
        <v>0</v>
      </c>
      <c r="AQ1062" s="45">
        <f si="72" t="shared"/>
        <v>0</v>
      </c>
      <c r="AR1062" s="63"/>
      <c r="AS1062" s="63"/>
      <c r="AT1062" s="64"/>
      <c r="AU1062" s="65"/>
      <c r="AV1062" s="65"/>
      <c r="AW1062" s="65"/>
      <c r="AX1062" s="65"/>
      <c r="AY1062" s="65"/>
      <c r="AZ1062" s="65"/>
      <c r="BA1062" s="65"/>
      <c r="BB1062" s="65"/>
      <c r="BC1062" s="65"/>
      <c r="BD1062" s="65"/>
      <c r="BE1062" s="65"/>
      <c r="BF1062" s="65"/>
      <c r="BG1062" s="65"/>
      <c r="BH1062" s="65"/>
      <c r="BI1062" s="65"/>
      <c r="BJ1062" s="65"/>
      <c r="BK1062" s="65"/>
      <c r="BL1062" s="65"/>
      <c r="BM1062" s="65"/>
      <c r="BN1062" s="65"/>
      <c r="BO1062" s="65"/>
      <c r="BP1062" s="65"/>
      <c r="BQ1062" s="65"/>
      <c r="BR1062" s="65"/>
      <c r="BS1062" s="65"/>
      <c r="BT1062" s="65"/>
      <c r="BU1062" s="65"/>
      <c r="BV1062" s="65"/>
      <c r="BW1062" s="65"/>
    </row>
    <row r="1063" spans="15:75" x14ac:dyDescent="0.25">
      <c r="O1063" s="70"/>
      <c r="P1063" s="70"/>
      <c r="Q1063" s="70"/>
      <c r="R1063" s="70"/>
      <c r="S1063" s="70"/>
      <c r="T1063" s="70"/>
      <c r="U1063" s="70"/>
      <c r="V1063" s="71">
        <v>0</v>
      </c>
      <c r="W1063" s="66"/>
      <c r="X1063" s="66"/>
      <c r="Y1063" s="35">
        <f>IF(T1063=Pomocný_list!$B$4,((W1063/0.75)+X1063),(W1063)+X1063*0.75)</f>
        <v>0</v>
      </c>
      <c r="Z1063" s="66"/>
      <c r="AA1063" s="67"/>
      <c r="AB1063" s="69"/>
      <c r="AC1063" s="69"/>
      <c r="AD1063" s="33" t="str">
        <f si="70" t="shared"/>
        <v>Splněna</v>
      </c>
      <c r="AE1063" s="34">
        <f ref="AE1063:AE1126" si="73" t="shared">IF(SUM(AS1063:FS1063)&gt;Y1063,"Překročeno",SUM(AS1063:FS1063))</f>
        <v>0</v>
      </c>
      <c r="AF1063" s="34">
        <f si="71" t="shared"/>
        <v>0</v>
      </c>
      <c r="AG1063" s="65"/>
      <c r="AH1063" s="65"/>
      <c r="AI1063" s="65"/>
      <c r="AJ1063" s="65"/>
      <c r="AK1063" s="65"/>
      <c r="AL1063" s="65"/>
      <c r="AM1063" s="65"/>
      <c r="AN1063" s="65"/>
      <c r="AO1063" s="65"/>
      <c r="AP1063" s="37" t="b">
        <f>IF(AD1063="Nesplněna","Nezpůsobilé výdaje",IFERROR(IF(T1063=Pomocný_list!$B$2,AF1063*Pomocný_list!$C$2,IF(T1063=Pomocný_list!$B$3,AF1063*Pomocný_list!$C$3,IF(T1063=Pomocný_list!$B$4,AF1063*Pomocný_list!$C$4,IF(T1063=Pomocný_list!$B$5,AF1063*Pomocný_list!$C$5,IF(T1063=Pomocný_list!$B$6,AF1063*Pomocný_list!$C$6,IF(T1063=Pomocný_list!$B$7,AF1063*Pomocný_list!$C$7,IF(T1063=Pomocný_list!$B$8,AF1063*Pomocný_list!$C$8))))))),"Chybné údaje"))</f>
        <v>0</v>
      </c>
      <c r="AQ1063" s="45">
        <f si="72" t="shared"/>
        <v>0</v>
      </c>
      <c r="AR1063" s="63"/>
      <c r="AS1063" s="63"/>
      <c r="AT1063" s="64"/>
      <c r="AU1063" s="65"/>
      <c r="AV1063" s="65"/>
      <c r="AW1063" s="65"/>
      <c r="AX1063" s="65"/>
      <c r="AY1063" s="65"/>
      <c r="AZ1063" s="65"/>
      <c r="BA1063" s="65"/>
      <c r="BB1063" s="65"/>
      <c r="BC1063" s="65"/>
      <c r="BD1063" s="65"/>
      <c r="BE1063" s="65"/>
      <c r="BF1063" s="65"/>
      <c r="BG1063" s="65"/>
      <c r="BH1063" s="65"/>
      <c r="BI1063" s="65"/>
      <c r="BJ1063" s="65"/>
      <c r="BK1063" s="65"/>
      <c r="BL1063" s="65"/>
      <c r="BM1063" s="65"/>
      <c r="BN1063" s="65"/>
      <c r="BO1063" s="65"/>
      <c r="BP1063" s="65"/>
      <c r="BQ1063" s="65"/>
      <c r="BR1063" s="65"/>
      <c r="BS1063" s="65"/>
      <c r="BT1063" s="65"/>
      <c r="BU1063" s="65"/>
      <c r="BV1063" s="65"/>
      <c r="BW1063" s="65"/>
    </row>
    <row r="1064" spans="15:75" x14ac:dyDescent="0.25">
      <c r="O1064" s="70"/>
      <c r="P1064" s="70"/>
      <c r="Q1064" s="70"/>
      <c r="R1064" s="70"/>
      <c r="S1064" s="70"/>
      <c r="T1064" s="70"/>
      <c r="U1064" s="70"/>
      <c r="V1064" s="71">
        <v>0</v>
      </c>
      <c r="W1064" s="66"/>
      <c r="X1064" s="66"/>
      <c r="Y1064" s="35">
        <f>IF(T1064=Pomocný_list!$B$4,((W1064/0.75)+X1064),(W1064)+X1064*0.75)</f>
        <v>0</v>
      </c>
      <c r="Z1064" s="66"/>
      <c r="AA1064" s="67"/>
      <c r="AB1064" s="69"/>
      <c r="AC1064" s="69"/>
      <c r="AD1064" s="33" t="str">
        <f si="70" t="shared"/>
        <v>Splněna</v>
      </c>
      <c r="AE1064" s="34">
        <f si="73" t="shared"/>
        <v>0</v>
      </c>
      <c r="AF1064" s="34">
        <f si="71" t="shared"/>
        <v>0</v>
      </c>
      <c r="AG1064" s="65"/>
      <c r="AH1064" s="65"/>
      <c r="AI1064" s="65"/>
      <c r="AJ1064" s="65"/>
      <c r="AK1064" s="65"/>
      <c r="AL1064" s="65"/>
      <c r="AM1064" s="65"/>
      <c r="AN1064" s="65"/>
      <c r="AO1064" s="65"/>
      <c r="AP1064" s="37" t="b">
        <f>IF(AD1064="Nesplněna","Nezpůsobilé výdaje",IFERROR(IF(T1064=Pomocný_list!$B$2,AF1064*Pomocný_list!$C$2,IF(T1064=Pomocný_list!$B$3,AF1064*Pomocný_list!$C$3,IF(T1064=Pomocný_list!$B$4,AF1064*Pomocný_list!$C$4,IF(T1064=Pomocný_list!$B$5,AF1064*Pomocný_list!$C$5,IF(T1064=Pomocný_list!$B$6,AF1064*Pomocný_list!$C$6,IF(T1064=Pomocný_list!$B$7,AF1064*Pomocný_list!$C$7,IF(T1064=Pomocný_list!$B$8,AF1064*Pomocný_list!$C$8))))))),"Chybné údaje"))</f>
        <v>0</v>
      </c>
      <c r="AQ1064" s="45">
        <f si="72" t="shared"/>
        <v>0</v>
      </c>
      <c r="AR1064" s="63"/>
      <c r="AS1064" s="63"/>
      <c r="AT1064" s="64"/>
      <c r="AU1064" s="65"/>
      <c r="AV1064" s="65"/>
      <c r="AW1064" s="65"/>
      <c r="AX1064" s="65"/>
      <c r="AY1064" s="65"/>
      <c r="AZ1064" s="65"/>
      <c r="BA1064" s="65"/>
      <c r="BB1064" s="65"/>
      <c r="BC1064" s="65"/>
      <c r="BD1064" s="65"/>
      <c r="BE1064" s="65"/>
      <c r="BF1064" s="65"/>
      <c r="BG1064" s="65"/>
      <c r="BH1064" s="65"/>
      <c r="BI1064" s="65"/>
      <c r="BJ1064" s="65"/>
      <c r="BK1064" s="65"/>
      <c r="BL1064" s="65"/>
      <c r="BM1064" s="65"/>
      <c r="BN1064" s="65"/>
      <c r="BO1064" s="65"/>
      <c r="BP1064" s="65"/>
      <c r="BQ1064" s="65"/>
      <c r="BR1064" s="65"/>
      <c r="BS1064" s="65"/>
      <c r="BT1064" s="65"/>
      <c r="BU1064" s="65"/>
      <c r="BV1064" s="65"/>
      <c r="BW1064" s="65"/>
    </row>
    <row r="1065" spans="15:75" x14ac:dyDescent="0.25">
      <c r="O1065" s="70"/>
      <c r="P1065" s="70"/>
      <c r="Q1065" s="70"/>
      <c r="R1065" s="70"/>
      <c r="S1065" s="70"/>
      <c r="T1065" s="70"/>
      <c r="U1065" s="70"/>
      <c r="V1065" s="71">
        <v>0</v>
      </c>
      <c r="W1065" s="66"/>
      <c r="X1065" s="66"/>
      <c r="Y1065" s="35">
        <f>IF(T1065=Pomocný_list!$B$4,((W1065/0.75)+X1065),(W1065)+X1065*0.75)</f>
        <v>0</v>
      </c>
      <c r="Z1065" s="66"/>
      <c r="AA1065" s="67"/>
      <c r="AB1065" s="69"/>
      <c r="AC1065" s="69"/>
      <c r="AD1065" s="33" t="str">
        <f si="70" t="shared"/>
        <v>Splněna</v>
      </c>
      <c r="AE1065" s="34">
        <f si="73" t="shared"/>
        <v>0</v>
      </c>
      <c r="AF1065" s="34">
        <f si="71" t="shared"/>
        <v>0</v>
      </c>
      <c r="AG1065" s="65"/>
      <c r="AH1065" s="65"/>
      <c r="AI1065" s="65"/>
      <c r="AJ1065" s="65"/>
      <c r="AK1065" s="65"/>
      <c r="AL1065" s="65"/>
      <c r="AM1065" s="65"/>
      <c r="AN1065" s="65"/>
      <c r="AO1065" s="65"/>
      <c r="AP1065" s="37" t="b">
        <f>IF(AD1065="Nesplněna","Nezpůsobilé výdaje",IFERROR(IF(T1065=Pomocný_list!$B$2,AF1065*Pomocný_list!$C$2,IF(T1065=Pomocný_list!$B$3,AF1065*Pomocný_list!$C$3,IF(T1065=Pomocný_list!$B$4,AF1065*Pomocný_list!$C$4,IF(T1065=Pomocný_list!$B$5,AF1065*Pomocný_list!$C$5,IF(T1065=Pomocný_list!$B$6,AF1065*Pomocný_list!$C$6,IF(T1065=Pomocný_list!$B$7,AF1065*Pomocný_list!$C$7,IF(T1065=Pomocný_list!$B$8,AF1065*Pomocný_list!$C$8))))))),"Chybné údaje"))</f>
        <v>0</v>
      </c>
      <c r="AQ1065" s="45">
        <f si="72" t="shared"/>
        <v>0</v>
      </c>
      <c r="AR1065" s="63"/>
      <c r="AS1065" s="63"/>
      <c r="AT1065" s="64"/>
      <c r="AU1065" s="65"/>
      <c r="AV1065" s="65"/>
      <c r="AW1065" s="65"/>
      <c r="AX1065" s="65"/>
      <c r="AY1065" s="65"/>
      <c r="AZ1065" s="65"/>
      <c r="BA1065" s="65"/>
      <c r="BB1065" s="65"/>
      <c r="BC1065" s="65"/>
      <c r="BD1065" s="65"/>
      <c r="BE1065" s="65"/>
      <c r="BF1065" s="65"/>
      <c r="BG1065" s="65"/>
      <c r="BH1065" s="65"/>
      <c r="BI1065" s="65"/>
      <c r="BJ1065" s="65"/>
      <c r="BK1065" s="65"/>
      <c r="BL1065" s="65"/>
      <c r="BM1065" s="65"/>
      <c r="BN1065" s="65"/>
      <c r="BO1065" s="65"/>
      <c r="BP1065" s="65"/>
      <c r="BQ1065" s="65"/>
      <c r="BR1065" s="65"/>
      <c r="BS1065" s="65"/>
      <c r="BT1065" s="65"/>
      <c r="BU1065" s="65"/>
      <c r="BV1065" s="65"/>
      <c r="BW1065" s="65"/>
    </row>
    <row r="1066" spans="15:75" x14ac:dyDescent="0.25">
      <c r="O1066" s="70"/>
      <c r="P1066" s="70"/>
      <c r="Q1066" s="70"/>
      <c r="R1066" s="70"/>
      <c r="S1066" s="70"/>
      <c r="T1066" s="70"/>
      <c r="U1066" s="70"/>
      <c r="V1066" s="71">
        <v>0</v>
      </c>
      <c r="W1066" s="66"/>
      <c r="X1066" s="66"/>
      <c r="Y1066" s="35">
        <f>IF(T1066=Pomocný_list!$B$4,((W1066/0.75)+X1066),(W1066)+X1066*0.75)</f>
        <v>0</v>
      </c>
      <c r="Z1066" s="66"/>
      <c r="AA1066" s="67"/>
      <c r="AB1066" s="69"/>
      <c r="AC1066" s="69"/>
      <c r="AD1066" s="33" t="str">
        <f si="70" t="shared"/>
        <v>Splněna</v>
      </c>
      <c r="AE1066" s="34">
        <f si="73" t="shared"/>
        <v>0</v>
      </c>
      <c r="AF1066" s="34">
        <f si="71" t="shared"/>
        <v>0</v>
      </c>
      <c r="AG1066" s="65"/>
      <c r="AH1066" s="65"/>
      <c r="AI1066" s="65"/>
      <c r="AJ1066" s="65"/>
      <c r="AK1066" s="65"/>
      <c r="AL1066" s="65"/>
      <c r="AM1066" s="65"/>
      <c r="AN1066" s="65"/>
      <c r="AO1066" s="65"/>
      <c r="AP1066" s="37" t="b">
        <f>IF(AD1066="Nesplněna","Nezpůsobilé výdaje",IFERROR(IF(T1066=Pomocný_list!$B$2,AF1066*Pomocný_list!$C$2,IF(T1066=Pomocný_list!$B$3,AF1066*Pomocný_list!$C$3,IF(T1066=Pomocný_list!$B$4,AF1066*Pomocný_list!$C$4,IF(T1066=Pomocný_list!$B$5,AF1066*Pomocný_list!$C$5,IF(T1066=Pomocný_list!$B$6,AF1066*Pomocný_list!$C$6,IF(T1066=Pomocný_list!$B$7,AF1066*Pomocný_list!$C$7,IF(T1066=Pomocný_list!$B$8,AF1066*Pomocný_list!$C$8))))))),"Chybné údaje"))</f>
        <v>0</v>
      </c>
      <c r="AQ1066" s="45">
        <f si="72" t="shared"/>
        <v>0</v>
      </c>
      <c r="AR1066" s="63"/>
      <c r="AS1066" s="63"/>
      <c r="AT1066" s="64"/>
      <c r="AU1066" s="65"/>
      <c r="AV1066" s="65"/>
      <c r="AW1066" s="65"/>
      <c r="AX1066" s="65"/>
      <c r="AY1066" s="65"/>
      <c r="AZ1066" s="65"/>
      <c r="BA1066" s="65"/>
      <c r="BB1066" s="65"/>
      <c r="BC1066" s="65"/>
      <c r="BD1066" s="65"/>
      <c r="BE1066" s="65"/>
      <c r="BF1066" s="65"/>
      <c r="BG1066" s="65"/>
      <c r="BH1066" s="65"/>
      <c r="BI1066" s="65"/>
      <c r="BJ1066" s="65"/>
      <c r="BK1066" s="65"/>
      <c r="BL1066" s="65"/>
      <c r="BM1066" s="65"/>
      <c r="BN1066" s="65"/>
      <c r="BO1066" s="65"/>
      <c r="BP1066" s="65"/>
      <c r="BQ1066" s="65"/>
      <c r="BR1066" s="65"/>
      <c r="BS1066" s="65"/>
      <c r="BT1066" s="65"/>
      <c r="BU1066" s="65"/>
      <c r="BV1066" s="65"/>
      <c r="BW1066" s="65"/>
    </row>
    <row r="1067" spans="15:75" x14ac:dyDescent="0.25">
      <c r="O1067" s="70"/>
      <c r="P1067" s="70"/>
      <c r="Q1067" s="70"/>
      <c r="R1067" s="70"/>
      <c r="S1067" s="70"/>
      <c r="T1067" s="70"/>
      <c r="U1067" s="70"/>
      <c r="V1067" s="71">
        <v>0</v>
      </c>
      <c r="W1067" s="66"/>
      <c r="X1067" s="66"/>
      <c r="Y1067" s="35">
        <f>IF(T1067=Pomocný_list!$B$4,((W1067/0.75)+X1067),(W1067)+X1067*0.75)</f>
        <v>0</v>
      </c>
      <c r="Z1067" s="66"/>
      <c r="AA1067" s="67"/>
      <c r="AB1067" s="69"/>
      <c r="AC1067" s="69"/>
      <c r="AD1067" s="33" t="str">
        <f si="70" t="shared"/>
        <v>Splněna</v>
      </c>
      <c r="AE1067" s="34">
        <f si="73" t="shared"/>
        <v>0</v>
      </c>
      <c r="AF1067" s="34">
        <f si="71" t="shared"/>
        <v>0</v>
      </c>
      <c r="AG1067" s="65"/>
      <c r="AH1067" s="65"/>
      <c r="AI1067" s="65"/>
      <c r="AJ1067" s="65"/>
      <c r="AK1067" s="65"/>
      <c r="AL1067" s="65"/>
      <c r="AM1067" s="65"/>
      <c r="AN1067" s="65"/>
      <c r="AO1067" s="65"/>
      <c r="AP1067" s="37" t="b">
        <f>IF(AD1067="Nesplněna","Nezpůsobilé výdaje",IFERROR(IF(T1067=Pomocný_list!$B$2,AF1067*Pomocný_list!$C$2,IF(T1067=Pomocný_list!$B$3,AF1067*Pomocný_list!$C$3,IF(T1067=Pomocný_list!$B$4,AF1067*Pomocný_list!$C$4,IF(T1067=Pomocný_list!$B$5,AF1067*Pomocný_list!$C$5,IF(T1067=Pomocný_list!$B$6,AF1067*Pomocný_list!$C$6,IF(T1067=Pomocný_list!$B$7,AF1067*Pomocný_list!$C$7,IF(T1067=Pomocný_list!$B$8,AF1067*Pomocný_list!$C$8))))))),"Chybné údaje"))</f>
        <v>0</v>
      </c>
      <c r="AQ1067" s="45">
        <f si="72" t="shared"/>
        <v>0</v>
      </c>
      <c r="AR1067" s="63"/>
      <c r="AS1067" s="63"/>
      <c r="AT1067" s="64"/>
      <c r="AU1067" s="65"/>
      <c r="AV1067" s="65"/>
      <c r="AW1067" s="65"/>
      <c r="AX1067" s="65"/>
      <c r="AY1067" s="65"/>
      <c r="AZ1067" s="65"/>
      <c r="BA1067" s="65"/>
      <c r="BB1067" s="65"/>
      <c r="BC1067" s="65"/>
      <c r="BD1067" s="65"/>
      <c r="BE1067" s="65"/>
      <c r="BF1067" s="65"/>
      <c r="BG1067" s="65"/>
      <c r="BH1067" s="65"/>
      <c r="BI1067" s="65"/>
      <c r="BJ1067" s="65"/>
      <c r="BK1067" s="65"/>
      <c r="BL1067" s="65"/>
      <c r="BM1067" s="65"/>
      <c r="BN1067" s="65"/>
      <c r="BO1067" s="65"/>
      <c r="BP1067" s="65"/>
      <c r="BQ1067" s="65"/>
      <c r="BR1067" s="65"/>
      <c r="BS1067" s="65"/>
      <c r="BT1067" s="65"/>
      <c r="BU1067" s="65"/>
      <c r="BV1067" s="65"/>
      <c r="BW1067" s="65"/>
    </row>
    <row r="1068" spans="15:75" x14ac:dyDescent="0.25">
      <c r="O1068" s="70"/>
      <c r="P1068" s="70"/>
      <c r="Q1068" s="70"/>
      <c r="R1068" s="70"/>
      <c r="S1068" s="70"/>
      <c r="T1068" s="70"/>
      <c r="U1068" s="70"/>
      <c r="V1068" s="71">
        <v>0</v>
      </c>
      <c r="W1068" s="66"/>
      <c r="X1068" s="66"/>
      <c r="Y1068" s="35">
        <f>IF(T1068=Pomocný_list!$B$4,((W1068/0.75)+X1068),(W1068)+X1068*0.75)</f>
        <v>0</v>
      </c>
      <c r="Z1068" s="66"/>
      <c r="AA1068" s="67"/>
      <c r="AB1068" s="69"/>
      <c r="AC1068" s="69"/>
      <c r="AD1068" s="33" t="str">
        <f si="70" t="shared"/>
        <v>Splněna</v>
      </c>
      <c r="AE1068" s="34">
        <f si="73" t="shared"/>
        <v>0</v>
      </c>
      <c r="AF1068" s="34">
        <f si="71" t="shared"/>
        <v>0</v>
      </c>
      <c r="AG1068" s="65"/>
      <c r="AH1068" s="65"/>
      <c r="AI1068" s="65"/>
      <c r="AJ1068" s="65"/>
      <c r="AK1068" s="65"/>
      <c r="AL1068" s="65"/>
      <c r="AM1068" s="65"/>
      <c r="AN1068" s="65"/>
      <c r="AO1068" s="65"/>
      <c r="AP1068" s="37" t="b">
        <f>IF(AD1068="Nesplněna","Nezpůsobilé výdaje",IFERROR(IF(T1068=Pomocný_list!$B$2,AF1068*Pomocný_list!$C$2,IF(T1068=Pomocný_list!$B$3,AF1068*Pomocný_list!$C$3,IF(T1068=Pomocný_list!$B$4,AF1068*Pomocný_list!$C$4,IF(T1068=Pomocný_list!$B$5,AF1068*Pomocný_list!$C$5,IF(T1068=Pomocný_list!$B$6,AF1068*Pomocný_list!$C$6,IF(T1068=Pomocný_list!$B$7,AF1068*Pomocný_list!$C$7,IF(T1068=Pomocný_list!$B$8,AF1068*Pomocný_list!$C$8))))))),"Chybné údaje"))</f>
        <v>0</v>
      </c>
      <c r="AQ1068" s="45">
        <f si="72" t="shared"/>
        <v>0</v>
      </c>
      <c r="AR1068" s="63"/>
      <c r="AS1068" s="63"/>
      <c r="AT1068" s="64"/>
      <c r="AU1068" s="65"/>
      <c r="AV1068" s="65"/>
      <c r="AW1068" s="65"/>
      <c r="AX1068" s="65"/>
      <c r="AY1068" s="65"/>
      <c r="AZ1068" s="65"/>
      <c r="BA1068" s="65"/>
      <c r="BB1068" s="65"/>
      <c r="BC1068" s="65"/>
      <c r="BD1068" s="65"/>
      <c r="BE1068" s="65"/>
      <c r="BF1068" s="65"/>
      <c r="BG1068" s="65"/>
      <c r="BH1068" s="65"/>
      <c r="BI1068" s="65"/>
      <c r="BJ1068" s="65"/>
      <c r="BK1068" s="65"/>
      <c r="BL1068" s="65"/>
      <c r="BM1068" s="65"/>
      <c r="BN1068" s="65"/>
      <c r="BO1068" s="65"/>
      <c r="BP1068" s="65"/>
      <c r="BQ1068" s="65"/>
      <c r="BR1068" s="65"/>
      <c r="BS1068" s="65"/>
      <c r="BT1068" s="65"/>
      <c r="BU1068" s="65"/>
      <c r="BV1068" s="65"/>
      <c r="BW1068" s="65"/>
    </row>
    <row r="1069" spans="15:75" x14ac:dyDescent="0.25">
      <c r="O1069" s="70"/>
      <c r="P1069" s="70"/>
      <c r="Q1069" s="70"/>
      <c r="R1069" s="70"/>
      <c r="S1069" s="70"/>
      <c r="T1069" s="70"/>
      <c r="U1069" s="70"/>
      <c r="V1069" s="71">
        <v>0</v>
      </c>
      <c r="W1069" s="66"/>
      <c r="X1069" s="66"/>
      <c r="Y1069" s="35">
        <f>IF(T1069=Pomocný_list!$B$4,((W1069/0.75)+X1069),(W1069)+X1069*0.75)</f>
        <v>0</v>
      </c>
      <c r="Z1069" s="66"/>
      <c r="AA1069" s="67"/>
      <c r="AB1069" s="69"/>
      <c r="AC1069" s="69"/>
      <c r="AD1069" s="33" t="str">
        <f si="70" t="shared"/>
        <v>Splněna</v>
      </c>
      <c r="AE1069" s="34">
        <f si="73" t="shared"/>
        <v>0</v>
      </c>
      <c r="AF1069" s="34">
        <f si="71" t="shared"/>
        <v>0</v>
      </c>
      <c r="AG1069" s="65"/>
      <c r="AH1069" s="65"/>
      <c r="AI1069" s="65"/>
      <c r="AJ1069" s="65"/>
      <c r="AK1069" s="65"/>
      <c r="AL1069" s="65"/>
      <c r="AM1069" s="65"/>
      <c r="AN1069" s="65"/>
      <c r="AO1069" s="65"/>
      <c r="AP1069" s="37" t="b">
        <f>IF(AD1069="Nesplněna","Nezpůsobilé výdaje",IFERROR(IF(T1069=Pomocný_list!$B$2,AF1069*Pomocný_list!$C$2,IF(T1069=Pomocný_list!$B$3,AF1069*Pomocný_list!$C$3,IF(T1069=Pomocný_list!$B$4,AF1069*Pomocný_list!$C$4,IF(T1069=Pomocný_list!$B$5,AF1069*Pomocný_list!$C$5,IF(T1069=Pomocný_list!$B$6,AF1069*Pomocný_list!$C$6,IF(T1069=Pomocný_list!$B$7,AF1069*Pomocný_list!$C$7,IF(T1069=Pomocný_list!$B$8,AF1069*Pomocný_list!$C$8))))))),"Chybné údaje"))</f>
        <v>0</v>
      </c>
      <c r="AQ1069" s="45">
        <f si="72" t="shared"/>
        <v>0</v>
      </c>
      <c r="AR1069" s="63"/>
      <c r="AS1069" s="63"/>
      <c r="AT1069" s="64"/>
      <c r="AU1069" s="65"/>
      <c r="AV1069" s="65"/>
      <c r="AW1069" s="65"/>
      <c r="AX1069" s="65"/>
      <c r="AY1069" s="65"/>
      <c r="AZ1069" s="65"/>
      <c r="BA1069" s="65"/>
      <c r="BB1069" s="65"/>
      <c r="BC1069" s="65"/>
      <c r="BD1069" s="65"/>
      <c r="BE1069" s="65"/>
      <c r="BF1069" s="65"/>
      <c r="BG1069" s="65"/>
      <c r="BH1069" s="65"/>
      <c r="BI1069" s="65"/>
      <c r="BJ1069" s="65"/>
      <c r="BK1069" s="65"/>
      <c r="BL1069" s="65"/>
      <c r="BM1069" s="65"/>
      <c r="BN1069" s="65"/>
      <c r="BO1069" s="65"/>
      <c r="BP1069" s="65"/>
      <c r="BQ1069" s="65"/>
      <c r="BR1069" s="65"/>
      <c r="BS1069" s="65"/>
      <c r="BT1069" s="65"/>
      <c r="BU1069" s="65"/>
      <c r="BV1069" s="65"/>
      <c r="BW1069" s="65"/>
    </row>
    <row r="1070" spans="15:75" x14ac:dyDescent="0.25">
      <c r="O1070" s="70"/>
      <c r="P1070" s="70"/>
      <c r="Q1070" s="70"/>
      <c r="R1070" s="70"/>
      <c r="S1070" s="70"/>
      <c r="T1070" s="70"/>
      <c r="U1070" s="70"/>
      <c r="V1070" s="71">
        <v>0</v>
      </c>
      <c r="W1070" s="66"/>
      <c r="X1070" s="66"/>
      <c r="Y1070" s="35">
        <f>IF(T1070=Pomocný_list!$B$4,((W1070/0.75)+X1070),(W1070)+X1070*0.75)</f>
        <v>0</v>
      </c>
      <c r="Z1070" s="66"/>
      <c r="AA1070" s="67"/>
      <c r="AB1070" s="69"/>
      <c r="AC1070" s="69"/>
      <c r="AD1070" s="33" t="str">
        <f si="70" t="shared"/>
        <v>Splněna</v>
      </c>
      <c r="AE1070" s="34">
        <f si="73" t="shared"/>
        <v>0</v>
      </c>
      <c r="AF1070" s="34">
        <f si="71" t="shared"/>
        <v>0</v>
      </c>
      <c r="AG1070" s="65"/>
      <c r="AH1070" s="65"/>
      <c r="AI1070" s="65"/>
      <c r="AJ1070" s="65"/>
      <c r="AK1070" s="65"/>
      <c r="AL1070" s="65"/>
      <c r="AM1070" s="65"/>
      <c r="AN1070" s="65"/>
      <c r="AO1070" s="65"/>
      <c r="AP1070" s="37" t="b">
        <f>IF(AD1070="Nesplněna","Nezpůsobilé výdaje",IFERROR(IF(T1070=Pomocný_list!$B$2,AF1070*Pomocný_list!$C$2,IF(T1070=Pomocný_list!$B$3,AF1070*Pomocný_list!$C$3,IF(T1070=Pomocný_list!$B$4,AF1070*Pomocný_list!$C$4,IF(T1070=Pomocný_list!$B$5,AF1070*Pomocný_list!$C$5,IF(T1070=Pomocný_list!$B$6,AF1070*Pomocný_list!$C$6,IF(T1070=Pomocný_list!$B$7,AF1070*Pomocný_list!$C$7,IF(T1070=Pomocný_list!$B$8,AF1070*Pomocný_list!$C$8))))))),"Chybné údaje"))</f>
        <v>0</v>
      </c>
      <c r="AQ1070" s="45">
        <f si="72" t="shared"/>
        <v>0</v>
      </c>
      <c r="AR1070" s="63"/>
      <c r="AS1070" s="63"/>
      <c r="AT1070" s="64"/>
      <c r="AU1070" s="65"/>
      <c r="AV1070" s="65"/>
      <c r="AW1070" s="65"/>
      <c r="AX1070" s="65"/>
      <c r="AY1070" s="65"/>
      <c r="AZ1070" s="65"/>
      <c r="BA1070" s="65"/>
      <c r="BB1070" s="65"/>
      <c r="BC1070" s="65"/>
      <c r="BD1070" s="65"/>
      <c r="BE1070" s="65"/>
      <c r="BF1070" s="65"/>
      <c r="BG1070" s="65"/>
      <c r="BH1070" s="65"/>
      <c r="BI1070" s="65"/>
      <c r="BJ1070" s="65"/>
      <c r="BK1070" s="65"/>
      <c r="BL1070" s="65"/>
      <c r="BM1070" s="65"/>
      <c r="BN1070" s="65"/>
      <c r="BO1070" s="65"/>
      <c r="BP1070" s="65"/>
      <c r="BQ1070" s="65"/>
      <c r="BR1070" s="65"/>
      <c r="BS1070" s="65"/>
      <c r="BT1070" s="65"/>
      <c r="BU1070" s="65"/>
      <c r="BV1070" s="65"/>
      <c r="BW1070" s="65"/>
    </row>
    <row r="1071" spans="15:75" x14ac:dyDescent="0.25">
      <c r="O1071" s="70"/>
      <c r="P1071" s="70"/>
      <c r="Q1071" s="70"/>
      <c r="R1071" s="70"/>
      <c r="S1071" s="70"/>
      <c r="T1071" s="70"/>
      <c r="U1071" s="70"/>
      <c r="V1071" s="71">
        <v>0</v>
      </c>
      <c r="W1071" s="66"/>
      <c r="X1071" s="66"/>
      <c r="Y1071" s="35">
        <f>IF(T1071=Pomocný_list!$B$4,((W1071/0.75)+X1071),(W1071)+X1071*0.75)</f>
        <v>0</v>
      </c>
      <c r="Z1071" s="66"/>
      <c r="AA1071" s="67"/>
      <c r="AB1071" s="69"/>
      <c r="AC1071" s="69"/>
      <c r="AD1071" s="33" t="str">
        <f si="70" t="shared"/>
        <v>Splněna</v>
      </c>
      <c r="AE1071" s="34">
        <f si="73" t="shared"/>
        <v>0</v>
      </c>
      <c r="AF1071" s="34">
        <f si="71" t="shared"/>
        <v>0</v>
      </c>
      <c r="AG1071" s="65"/>
      <c r="AH1071" s="65"/>
      <c r="AI1071" s="65"/>
      <c r="AJ1071" s="65"/>
      <c r="AK1071" s="65"/>
      <c r="AL1071" s="65"/>
      <c r="AM1071" s="65"/>
      <c r="AN1071" s="65"/>
      <c r="AO1071" s="65"/>
      <c r="AP1071" s="37" t="b">
        <f>IF(AD1071="Nesplněna","Nezpůsobilé výdaje",IFERROR(IF(T1071=Pomocný_list!$B$2,AF1071*Pomocný_list!$C$2,IF(T1071=Pomocný_list!$B$3,AF1071*Pomocný_list!$C$3,IF(T1071=Pomocný_list!$B$4,AF1071*Pomocný_list!$C$4,IF(T1071=Pomocný_list!$B$5,AF1071*Pomocný_list!$C$5,IF(T1071=Pomocný_list!$B$6,AF1071*Pomocný_list!$C$6,IF(T1071=Pomocný_list!$B$7,AF1071*Pomocný_list!$C$7,IF(T1071=Pomocný_list!$B$8,AF1071*Pomocný_list!$C$8))))))),"Chybné údaje"))</f>
        <v>0</v>
      </c>
      <c r="AQ1071" s="45">
        <f si="72" t="shared"/>
        <v>0</v>
      </c>
      <c r="AR1071" s="63"/>
      <c r="AS1071" s="63"/>
      <c r="AT1071" s="64"/>
      <c r="AU1071" s="65"/>
      <c r="AV1071" s="65"/>
      <c r="AW1071" s="65"/>
      <c r="AX1071" s="65"/>
      <c r="AY1071" s="65"/>
      <c r="AZ1071" s="65"/>
      <c r="BA1071" s="65"/>
      <c r="BB1071" s="65"/>
      <c r="BC1071" s="65"/>
      <c r="BD1071" s="65"/>
      <c r="BE1071" s="65"/>
      <c r="BF1071" s="65"/>
      <c r="BG1071" s="65"/>
      <c r="BH1071" s="65"/>
      <c r="BI1071" s="65"/>
      <c r="BJ1071" s="65"/>
      <c r="BK1071" s="65"/>
      <c r="BL1071" s="65"/>
      <c r="BM1071" s="65"/>
      <c r="BN1071" s="65"/>
      <c r="BO1071" s="65"/>
      <c r="BP1071" s="65"/>
      <c r="BQ1071" s="65"/>
      <c r="BR1071" s="65"/>
      <c r="BS1071" s="65"/>
      <c r="BT1071" s="65"/>
      <c r="BU1071" s="65"/>
      <c r="BV1071" s="65"/>
      <c r="BW1071" s="65"/>
    </row>
    <row r="1072" spans="15:75" x14ac:dyDescent="0.25">
      <c r="O1072" s="70"/>
      <c r="P1072" s="70"/>
      <c r="Q1072" s="70"/>
      <c r="R1072" s="70"/>
      <c r="S1072" s="70"/>
      <c r="T1072" s="70"/>
      <c r="U1072" s="70"/>
      <c r="V1072" s="71">
        <v>0</v>
      </c>
      <c r="W1072" s="66"/>
      <c r="X1072" s="66"/>
      <c r="Y1072" s="35">
        <f>IF(T1072=Pomocný_list!$B$4,((W1072/0.75)+X1072),(W1072)+X1072*0.75)</f>
        <v>0</v>
      </c>
      <c r="Z1072" s="66"/>
      <c r="AA1072" s="67"/>
      <c r="AB1072" s="69"/>
      <c r="AC1072" s="69"/>
      <c r="AD1072" s="33" t="str">
        <f si="70" t="shared"/>
        <v>Splněna</v>
      </c>
      <c r="AE1072" s="34">
        <f si="73" t="shared"/>
        <v>0</v>
      </c>
      <c r="AF1072" s="34">
        <f si="71" t="shared"/>
        <v>0</v>
      </c>
      <c r="AG1072" s="65"/>
      <c r="AH1072" s="65"/>
      <c r="AI1072" s="65"/>
      <c r="AJ1072" s="65"/>
      <c r="AK1072" s="65"/>
      <c r="AL1072" s="65"/>
      <c r="AM1072" s="65"/>
      <c r="AN1072" s="65"/>
      <c r="AO1072" s="65"/>
      <c r="AP1072" s="37" t="b">
        <f>IF(AD1072="Nesplněna","Nezpůsobilé výdaje",IFERROR(IF(T1072=Pomocný_list!$B$2,AF1072*Pomocný_list!$C$2,IF(T1072=Pomocný_list!$B$3,AF1072*Pomocný_list!$C$3,IF(T1072=Pomocný_list!$B$4,AF1072*Pomocný_list!$C$4,IF(T1072=Pomocný_list!$B$5,AF1072*Pomocný_list!$C$5,IF(T1072=Pomocný_list!$B$6,AF1072*Pomocný_list!$C$6,IF(T1072=Pomocný_list!$B$7,AF1072*Pomocný_list!$C$7,IF(T1072=Pomocný_list!$B$8,AF1072*Pomocný_list!$C$8))))))),"Chybné údaje"))</f>
        <v>0</v>
      </c>
      <c r="AQ1072" s="45">
        <f si="72" t="shared"/>
        <v>0</v>
      </c>
      <c r="AR1072" s="63"/>
      <c r="AS1072" s="63"/>
      <c r="AT1072" s="64"/>
      <c r="AU1072" s="65"/>
      <c r="AV1072" s="65"/>
      <c r="AW1072" s="65"/>
      <c r="AX1072" s="65"/>
      <c r="AY1072" s="65"/>
      <c r="AZ1072" s="65"/>
      <c r="BA1072" s="65"/>
      <c r="BB1072" s="65"/>
      <c r="BC1072" s="65"/>
      <c r="BD1072" s="65"/>
      <c r="BE1072" s="65"/>
      <c r="BF1072" s="65"/>
      <c r="BG1072" s="65"/>
      <c r="BH1072" s="65"/>
      <c r="BI1072" s="65"/>
      <c r="BJ1072" s="65"/>
      <c r="BK1072" s="65"/>
      <c r="BL1072" s="65"/>
      <c r="BM1072" s="65"/>
      <c r="BN1072" s="65"/>
      <c r="BO1072" s="65"/>
      <c r="BP1072" s="65"/>
      <c r="BQ1072" s="65"/>
      <c r="BR1072" s="65"/>
      <c r="BS1072" s="65"/>
      <c r="BT1072" s="65"/>
      <c r="BU1072" s="65"/>
      <c r="BV1072" s="65"/>
      <c r="BW1072" s="65"/>
    </row>
    <row r="1073" spans="15:75" x14ac:dyDescent="0.25">
      <c r="O1073" s="70"/>
      <c r="P1073" s="70"/>
      <c r="Q1073" s="70"/>
      <c r="R1073" s="70"/>
      <c r="S1073" s="70"/>
      <c r="T1073" s="70"/>
      <c r="U1073" s="70"/>
      <c r="V1073" s="71">
        <v>0</v>
      </c>
      <c r="W1073" s="66"/>
      <c r="X1073" s="66"/>
      <c r="Y1073" s="35">
        <f>IF(T1073=Pomocný_list!$B$4,((W1073/0.75)+X1073),(W1073)+X1073*0.75)</f>
        <v>0</v>
      </c>
      <c r="Z1073" s="66"/>
      <c r="AA1073" s="67"/>
      <c r="AB1073" s="69"/>
      <c r="AC1073" s="69"/>
      <c r="AD1073" s="33" t="str">
        <f si="70" t="shared"/>
        <v>Splněna</v>
      </c>
      <c r="AE1073" s="34">
        <f si="73" t="shared"/>
        <v>0</v>
      </c>
      <c r="AF1073" s="34">
        <f si="71" t="shared"/>
        <v>0</v>
      </c>
      <c r="AG1073" s="65"/>
      <c r="AH1073" s="65"/>
      <c r="AI1073" s="65"/>
      <c r="AJ1073" s="65"/>
      <c r="AK1073" s="65"/>
      <c r="AL1073" s="65"/>
      <c r="AM1073" s="65"/>
      <c r="AN1073" s="65"/>
      <c r="AO1073" s="65"/>
      <c r="AP1073" s="37" t="b">
        <f>IF(AD1073="Nesplněna","Nezpůsobilé výdaje",IFERROR(IF(T1073=Pomocný_list!$B$2,AF1073*Pomocný_list!$C$2,IF(T1073=Pomocný_list!$B$3,AF1073*Pomocný_list!$C$3,IF(T1073=Pomocný_list!$B$4,AF1073*Pomocný_list!$C$4,IF(T1073=Pomocný_list!$B$5,AF1073*Pomocný_list!$C$5,IF(T1073=Pomocný_list!$B$6,AF1073*Pomocný_list!$C$6,IF(T1073=Pomocný_list!$B$7,AF1073*Pomocný_list!$C$7,IF(T1073=Pomocný_list!$B$8,AF1073*Pomocný_list!$C$8))))))),"Chybné údaje"))</f>
        <v>0</v>
      </c>
      <c r="AQ1073" s="45">
        <f si="72" t="shared"/>
        <v>0</v>
      </c>
      <c r="AR1073" s="63"/>
      <c r="AS1073" s="63"/>
      <c r="AT1073" s="64"/>
      <c r="AU1073" s="65"/>
      <c r="AV1073" s="65"/>
      <c r="AW1073" s="65"/>
      <c r="AX1073" s="65"/>
      <c r="AY1073" s="65"/>
      <c r="AZ1073" s="65"/>
      <c r="BA1073" s="65"/>
      <c r="BB1073" s="65"/>
      <c r="BC1073" s="65"/>
      <c r="BD1073" s="65"/>
      <c r="BE1073" s="65"/>
      <c r="BF1073" s="65"/>
      <c r="BG1073" s="65"/>
      <c r="BH1073" s="65"/>
      <c r="BI1073" s="65"/>
      <c r="BJ1073" s="65"/>
      <c r="BK1073" s="65"/>
      <c r="BL1073" s="65"/>
      <c r="BM1073" s="65"/>
      <c r="BN1073" s="65"/>
      <c r="BO1073" s="65"/>
      <c r="BP1073" s="65"/>
      <c r="BQ1073" s="65"/>
      <c r="BR1073" s="65"/>
      <c r="BS1073" s="65"/>
      <c r="BT1073" s="65"/>
      <c r="BU1073" s="65"/>
      <c r="BV1073" s="65"/>
      <c r="BW1073" s="65"/>
    </row>
    <row r="1074" spans="15:75" x14ac:dyDescent="0.25">
      <c r="O1074" s="70"/>
      <c r="P1074" s="70"/>
      <c r="Q1074" s="70"/>
      <c r="R1074" s="70"/>
      <c r="S1074" s="70"/>
      <c r="T1074" s="70"/>
      <c r="U1074" s="70"/>
      <c r="V1074" s="71">
        <v>0</v>
      </c>
      <c r="W1074" s="66"/>
      <c r="X1074" s="66"/>
      <c r="Y1074" s="35">
        <f>IF(T1074=Pomocný_list!$B$4,((W1074/0.75)+X1074),(W1074)+X1074*0.75)</f>
        <v>0</v>
      </c>
      <c r="Z1074" s="66"/>
      <c r="AA1074" s="67"/>
      <c r="AB1074" s="69"/>
      <c r="AC1074" s="69"/>
      <c r="AD1074" s="33" t="str">
        <f si="70" t="shared"/>
        <v>Splněna</v>
      </c>
      <c r="AE1074" s="34">
        <f si="73" t="shared"/>
        <v>0</v>
      </c>
      <c r="AF1074" s="34">
        <f si="71" t="shared"/>
        <v>0</v>
      </c>
      <c r="AG1074" s="65"/>
      <c r="AH1074" s="65"/>
      <c r="AI1074" s="65"/>
      <c r="AJ1074" s="65"/>
      <c r="AK1074" s="65"/>
      <c r="AL1074" s="65"/>
      <c r="AM1074" s="65"/>
      <c r="AN1074" s="65"/>
      <c r="AO1074" s="65"/>
      <c r="AP1074" s="37" t="b">
        <f>IF(AD1074="Nesplněna","Nezpůsobilé výdaje",IFERROR(IF(T1074=Pomocný_list!$B$2,AF1074*Pomocný_list!$C$2,IF(T1074=Pomocný_list!$B$3,AF1074*Pomocný_list!$C$3,IF(T1074=Pomocný_list!$B$4,AF1074*Pomocný_list!$C$4,IF(T1074=Pomocný_list!$B$5,AF1074*Pomocný_list!$C$5,IF(T1074=Pomocný_list!$B$6,AF1074*Pomocný_list!$C$6,IF(T1074=Pomocný_list!$B$7,AF1074*Pomocný_list!$C$7,IF(T1074=Pomocný_list!$B$8,AF1074*Pomocný_list!$C$8))))))),"Chybné údaje"))</f>
        <v>0</v>
      </c>
      <c r="AQ1074" s="45">
        <f si="72" t="shared"/>
        <v>0</v>
      </c>
      <c r="AR1074" s="63"/>
      <c r="AS1074" s="63"/>
      <c r="AT1074" s="64"/>
      <c r="AU1074" s="65"/>
      <c r="AV1074" s="65"/>
      <c r="AW1074" s="65"/>
      <c r="AX1074" s="65"/>
      <c r="AY1074" s="65"/>
      <c r="AZ1074" s="65"/>
      <c r="BA1074" s="65"/>
      <c r="BB1074" s="65"/>
      <c r="BC1074" s="65"/>
      <c r="BD1074" s="65"/>
      <c r="BE1074" s="65"/>
      <c r="BF1074" s="65"/>
      <c r="BG1074" s="65"/>
      <c r="BH1074" s="65"/>
      <c r="BI1074" s="65"/>
      <c r="BJ1074" s="65"/>
      <c r="BK1074" s="65"/>
      <c r="BL1074" s="65"/>
      <c r="BM1074" s="65"/>
      <c r="BN1074" s="65"/>
      <c r="BO1074" s="65"/>
      <c r="BP1074" s="65"/>
      <c r="BQ1074" s="65"/>
      <c r="BR1074" s="65"/>
      <c r="BS1074" s="65"/>
      <c r="BT1074" s="65"/>
      <c r="BU1074" s="65"/>
      <c r="BV1074" s="65"/>
      <c r="BW1074" s="65"/>
    </row>
    <row r="1075" spans="15:75" x14ac:dyDescent="0.25">
      <c r="O1075" s="70"/>
      <c r="P1075" s="70"/>
      <c r="Q1075" s="70"/>
      <c r="R1075" s="70"/>
      <c r="S1075" s="70"/>
      <c r="T1075" s="70"/>
      <c r="U1075" s="70"/>
      <c r="V1075" s="71">
        <v>0</v>
      </c>
      <c r="W1075" s="66"/>
      <c r="X1075" s="66"/>
      <c r="Y1075" s="35">
        <f>IF(T1075=Pomocný_list!$B$4,((W1075/0.75)+X1075),(W1075)+X1075*0.75)</f>
        <v>0</v>
      </c>
      <c r="Z1075" s="66"/>
      <c r="AA1075" s="67"/>
      <c r="AB1075" s="69"/>
      <c r="AC1075" s="69"/>
      <c r="AD1075" s="33" t="str">
        <f si="70" t="shared"/>
        <v>Splněna</v>
      </c>
      <c r="AE1075" s="34">
        <f si="73" t="shared"/>
        <v>0</v>
      </c>
      <c r="AF1075" s="34">
        <f si="71" t="shared"/>
        <v>0</v>
      </c>
      <c r="AG1075" s="65"/>
      <c r="AH1075" s="65"/>
      <c r="AI1075" s="65"/>
      <c r="AJ1075" s="65"/>
      <c r="AK1075" s="65"/>
      <c r="AL1075" s="65"/>
      <c r="AM1075" s="65"/>
      <c r="AN1075" s="65"/>
      <c r="AO1075" s="65"/>
      <c r="AP1075" s="37" t="b">
        <f>IF(AD1075="Nesplněna","Nezpůsobilé výdaje",IFERROR(IF(T1075=Pomocný_list!$B$2,AF1075*Pomocný_list!$C$2,IF(T1075=Pomocný_list!$B$3,AF1075*Pomocný_list!$C$3,IF(T1075=Pomocný_list!$B$4,AF1075*Pomocný_list!$C$4,IF(T1075=Pomocný_list!$B$5,AF1075*Pomocný_list!$C$5,IF(T1075=Pomocný_list!$B$6,AF1075*Pomocný_list!$C$6,IF(T1075=Pomocný_list!$B$7,AF1075*Pomocný_list!$C$7,IF(T1075=Pomocný_list!$B$8,AF1075*Pomocný_list!$C$8))))))),"Chybné údaje"))</f>
        <v>0</v>
      </c>
      <c r="AQ1075" s="45">
        <f si="72" t="shared"/>
        <v>0</v>
      </c>
      <c r="AR1075" s="63"/>
      <c r="AS1075" s="63"/>
      <c r="AT1075" s="64"/>
      <c r="AU1075" s="65"/>
      <c r="AV1075" s="65"/>
      <c r="AW1075" s="65"/>
      <c r="AX1075" s="65"/>
      <c r="AY1075" s="65"/>
      <c r="AZ1075" s="65"/>
      <c r="BA1075" s="65"/>
      <c r="BB1075" s="65"/>
      <c r="BC1075" s="65"/>
      <c r="BD1075" s="65"/>
      <c r="BE1075" s="65"/>
      <c r="BF1075" s="65"/>
      <c r="BG1075" s="65"/>
      <c r="BH1075" s="65"/>
      <c r="BI1075" s="65"/>
      <c r="BJ1075" s="65"/>
      <c r="BK1075" s="65"/>
      <c r="BL1075" s="65"/>
      <c r="BM1075" s="65"/>
      <c r="BN1075" s="65"/>
      <c r="BO1075" s="65"/>
      <c r="BP1075" s="65"/>
      <c r="BQ1075" s="65"/>
      <c r="BR1075" s="65"/>
      <c r="BS1075" s="65"/>
      <c r="BT1075" s="65"/>
      <c r="BU1075" s="65"/>
      <c r="BV1075" s="65"/>
      <c r="BW1075" s="65"/>
    </row>
    <row r="1076" spans="15:75" x14ac:dyDescent="0.25">
      <c r="O1076" s="70"/>
      <c r="P1076" s="70"/>
      <c r="Q1076" s="70"/>
      <c r="R1076" s="70"/>
      <c r="S1076" s="70"/>
      <c r="T1076" s="70"/>
      <c r="U1076" s="70"/>
      <c r="V1076" s="71">
        <v>0</v>
      </c>
      <c r="W1076" s="66"/>
      <c r="X1076" s="66"/>
      <c r="Y1076" s="35">
        <f>IF(T1076=Pomocný_list!$B$4,((W1076/0.75)+X1076),(W1076)+X1076*0.75)</f>
        <v>0</v>
      </c>
      <c r="Z1076" s="66"/>
      <c r="AA1076" s="67"/>
      <c r="AB1076" s="69"/>
      <c r="AC1076" s="69"/>
      <c r="AD1076" s="33" t="str">
        <f si="70" t="shared"/>
        <v>Splněna</v>
      </c>
      <c r="AE1076" s="34">
        <f si="73" t="shared"/>
        <v>0</v>
      </c>
      <c r="AF1076" s="34">
        <f si="71" t="shared"/>
        <v>0</v>
      </c>
      <c r="AG1076" s="65"/>
      <c r="AH1076" s="65"/>
      <c r="AI1076" s="65"/>
      <c r="AJ1076" s="65"/>
      <c r="AK1076" s="65"/>
      <c r="AL1076" s="65"/>
      <c r="AM1076" s="65"/>
      <c r="AN1076" s="65"/>
      <c r="AO1076" s="65"/>
      <c r="AP1076" s="37" t="b">
        <f>IF(AD1076="Nesplněna","Nezpůsobilé výdaje",IFERROR(IF(T1076=Pomocný_list!$B$2,AF1076*Pomocný_list!$C$2,IF(T1076=Pomocný_list!$B$3,AF1076*Pomocný_list!$C$3,IF(T1076=Pomocný_list!$B$4,AF1076*Pomocný_list!$C$4,IF(T1076=Pomocný_list!$B$5,AF1076*Pomocný_list!$C$5,IF(T1076=Pomocný_list!$B$6,AF1076*Pomocný_list!$C$6,IF(T1076=Pomocný_list!$B$7,AF1076*Pomocný_list!$C$7,IF(T1076=Pomocný_list!$B$8,AF1076*Pomocný_list!$C$8))))))),"Chybné údaje"))</f>
        <v>0</v>
      </c>
      <c r="AQ1076" s="45">
        <f si="72" t="shared"/>
        <v>0</v>
      </c>
      <c r="AR1076" s="63"/>
      <c r="AS1076" s="63"/>
      <c r="AT1076" s="64"/>
      <c r="AU1076" s="65"/>
      <c r="AV1076" s="65"/>
      <c r="AW1076" s="65"/>
      <c r="AX1076" s="65"/>
      <c r="AY1076" s="65"/>
      <c r="AZ1076" s="65"/>
      <c r="BA1076" s="65"/>
      <c r="BB1076" s="65"/>
      <c r="BC1076" s="65"/>
      <c r="BD1076" s="65"/>
      <c r="BE1076" s="65"/>
      <c r="BF1076" s="65"/>
      <c r="BG1076" s="65"/>
      <c r="BH1076" s="65"/>
      <c r="BI1076" s="65"/>
      <c r="BJ1076" s="65"/>
      <c r="BK1076" s="65"/>
      <c r="BL1076" s="65"/>
      <c r="BM1076" s="65"/>
      <c r="BN1076" s="65"/>
      <c r="BO1076" s="65"/>
      <c r="BP1076" s="65"/>
      <c r="BQ1076" s="65"/>
      <c r="BR1076" s="65"/>
      <c r="BS1076" s="65"/>
      <c r="BT1076" s="65"/>
      <c r="BU1076" s="65"/>
      <c r="BV1076" s="65"/>
      <c r="BW1076" s="65"/>
    </row>
    <row r="1077" spans="15:75" x14ac:dyDescent="0.25">
      <c r="O1077" s="70"/>
      <c r="P1077" s="70"/>
      <c r="Q1077" s="70"/>
      <c r="R1077" s="70"/>
      <c r="S1077" s="70"/>
      <c r="T1077" s="70"/>
      <c r="U1077" s="70"/>
      <c r="V1077" s="71">
        <v>0</v>
      </c>
      <c r="W1077" s="66"/>
      <c r="X1077" s="66"/>
      <c r="Y1077" s="35">
        <f>IF(T1077=Pomocný_list!$B$4,((W1077/0.75)+X1077),(W1077)+X1077*0.75)</f>
        <v>0</v>
      </c>
      <c r="Z1077" s="66"/>
      <c r="AA1077" s="67"/>
      <c r="AB1077" s="69"/>
      <c r="AC1077" s="69"/>
      <c r="AD1077" s="33" t="str">
        <f si="70" t="shared"/>
        <v>Splněna</v>
      </c>
      <c r="AE1077" s="34">
        <f si="73" t="shared"/>
        <v>0</v>
      </c>
      <c r="AF1077" s="34">
        <f si="71" t="shared"/>
        <v>0</v>
      </c>
      <c r="AG1077" s="65"/>
      <c r="AH1077" s="65"/>
      <c r="AI1077" s="65"/>
      <c r="AJ1077" s="65"/>
      <c r="AK1077" s="65"/>
      <c r="AL1077" s="65"/>
      <c r="AM1077" s="65"/>
      <c r="AN1077" s="65"/>
      <c r="AO1077" s="65"/>
      <c r="AP1077" s="37" t="b">
        <f>IF(AD1077="Nesplněna","Nezpůsobilé výdaje",IFERROR(IF(T1077=Pomocný_list!$B$2,AF1077*Pomocný_list!$C$2,IF(T1077=Pomocný_list!$B$3,AF1077*Pomocný_list!$C$3,IF(T1077=Pomocný_list!$B$4,AF1077*Pomocný_list!$C$4,IF(T1077=Pomocný_list!$B$5,AF1077*Pomocný_list!$C$5,IF(T1077=Pomocný_list!$B$6,AF1077*Pomocný_list!$C$6,IF(T1077=Pomocný_list!$B$7,AF1077*Pomocný_list!$C$7,IF(T1077=Pomocný_list!$B$8,AF1077*Pomocný_list!$C$8))))))),"Chybné údaje"))</f>
        <v>0</v>
      </c>
      <c r="AQ1077" s="45">
        <f si="72" t="shared"/>
        <v>0</v>
      </c>
      <c r="AR1077" s="63"/>
      <c r="AS1077" s="63"/>
      <c r="AT1077" s="64"/>
      <c r="AU1077" s="65"/>
      <c r="AV1077" s="65"/>
      <c r="AW1077" s="65"/>
      <c r="AX1077" s="65"/>
      <c r="AY1077" s="65"/>
      <c r="AZ1077" s="65"/>
      <c r="BA1077" s="65"/>
      <c r="BB1077" s="65"/>
      <c r="BC1077" s="65"/>
      <c r="BD1077" s="65"/>
      <c r="BE1077" s="65"/>
      <c r="BF1077" s="65"/>
      <c r="BG1077" s="65"/>
      <c r="BH1077" s="65"/>
      <c r="BI1077" s="65"/>
      <c r="BJ1077" s="65"/>
      <c r="BK1077" s="65"/>
      <c r="BL1077" s="65"/>
      <c r="BM1077" s="65"/>
      <c r="BN1077" s="65"/>
      <c r="BO1077" s="65"/>
      <c r="BP1077" s="65"/>
      <c r="BQ1077" s="65"/>
      <c r="BR1077" s="65"/>
      <c r="BS1077" s="65"/>
      <c r="BT1077" s="65"/>
      <c r="BU1077" s="65"/>
      <c r="BV1077" s="65"/>
      <c r="BW1077" s="65"/>
    </row>
    <row r="1078" spans="15:75" x14ac:dyDescent="0.25">
      <c r="O1078" s="70"/>
      <c r="P1078" s="70"/>
      <c r="Q1078" s="70"/>
      <c r="R1078" s="70"/>
      <c r="S1078" s="70"/>
      <c r="T1078" s="70"/>
      <c r="U1078" s="70"/>
      <c r="V1078" s="71">
        <v>0</v>
      </c>
      <c r="W1078" s="66"/>
      <c r="X1078" s="66"/>
      <c r="Y1078" s="35">
        <f>IF(T1078=Pomocný_list!$B$4,((W1078/0.75)+X1078),(W1078)+X1078*0.75)</f>
        <v>0</v>
      </c>
      <c r="Z1078" s="66"/>
      <c r="AA1078" s="67"/>
      <c r="AB1078" s="69"/>
      <c r="AC1078" s="69"/>
      <c r="AD1078" s="33" t="str">
        <f si="70" t="shared"/>
        <v>Splněna</v>
      </c>
      <c r="AE1078" s="34">
        <f si="73" t="shared"/>
        <v>0</v>
      </c>
      <c r="AF1078" s="34">
        <f si="71" t="shared"/>
        <v>0</v>
      </c>
      <c r="AG1078" s="65"/>
      <c r="AH1078" s="65"/>
      <c r="AI1078" s="65"/>
      <c r="AJ1078" s="65"/>
      <c r="AK1078" s="65"/>
      <c r="AL1078" s="65"/>
      <c r="AM1078" s="65"/>
      <c r="AN1078" s="65"/>
      <c r="AO1078" s="65"/>
      <c r="AP1078" s="37" t="b">
        <f>IF(AD1078="Nesplněna","Nezpůsobilé výdaje",IFERROR(IF(T1078=Pomocný_list!$B$2,AF1078*Pomocný_list!$C$2,IF(T1078=Pomocný_list!$B$3,AF1078*Pomocný_list!$C$3,IF(T1078=Pomocný_list!$B$4,AF1078*Pomocný_list!$C$4,IF(T1078=Pomocný_list!$B$5,AF1078*Pomocný_list!$C$5,IF(T1078=Pomocný_list!$B$6,AF1078*Pomocný_list!$C$6,IF(T1078=Pomocný_list!$B$7,AF1078*Pomocný_list!$C$7,IF(T1078=Pomocný_list!$B$8,AF1078*Pomocný_list!$C$8))))))),"Chybné údaje"))</f>
        <v>0</v>
      </c>
      <c r="AQ1078" s="45">
        <f si="72" t="shared"/>
        <v>0</v>
      </c>
      <c r="AR1078" s="63"/>
      <c r="AS1078" s="63"/>
      <c r="AT1078" s="64"/>
      <c r="AU1078" s="65"/>
      <c r="AV1078" s="65"/>
      <c r="AW1078" s="65"/>
      <c r="AX1078" s="65"/>
      <c r="AY1078" s="65"/>
      <c r="AZ1078" s="65"/>
      <c r="BA1078" s="65"/>
      <c r="BB1078" s="65"/>
      <c r="BC1078" s="65"/>
      <c r="BD1078" s="65"/>
      <c r="BE1078" s="65"/>
      <c r="BF1078" s="65"/>
      <c r="BG1078" s="65"/>
      <c r="BH1078" s="65"/>
      <c r="BI1078" s="65"/>
      <c r="BJ1078" s="65"/>
      <c r="BK1078" s="65"/>
      <c r="BL1078" s="65"/>
      <c r="BM1078" s="65"/>
      <c r="BN1078" s="65"/>
      <c r="BO1078" s="65"/>
      <c r="BP1078" s="65"/>
      <c r="BQ1078" s="65"/>
      <c r="BR1078" s="65"/>
      <c r="BS1078" s="65"/>
      <c r="BT1078" s="65"/>
      <c r="BU1078" s="65"/>
      <c r="BV1078" s="65"/>
      <c r="BW1078" s="65"/>
    </row>
    <row r="1079" spans="15:75" x14ac:dyDescent="0.25">
      <c r="O1079" s="70"/>
      <c r="P1079" s="70"/>
      <c r="Q1079" s="70"/>
      <c r="R1079" s="70"/>
      <c r="S1079" s="70"/>
      <c r="T1079" s="70"/>
      <c r="U1079" s="70"/>
      <c r="V1079" s="71">
        <v>0</v>
      </c>
      <c r="W1079" s="66"/>
      <c r="X1079" s="66"/>
      <c r="Y1079" s="35">
        <f>IF(T1079=Pomocný_list!$B$4,((W1079/0.75)+X1079),(W1079)+X1079*0.75)</f>
        <v>0</v>
      </c>
      <c r="Z1079" s="66"/>
      <c r="AA1079" s="67"/>
      <c r="AB1079" s="69"/>
      <c r="AC1079" s="69"/>
      <c r="AD1079" s="33" t="str">
        <f si="70" t="shared"/>
        <v>Splněna</v>
      </c>
      <c r="AE1079" s="34">
        <f si="73" t="shared"/>
        <v>0</v>
      </c>
      <c r="AF1079" s="34">
        <f si="71" t="shared"/>
        <v>0</v>
      </c>
      <c r="AG1079" s="65"/>
      <c r="AH1079" s="65"/>
      <c r="AI1079" s="65"/>
      <c r="AJ1079" s="65"/>
      <c r="AK1079" s="65"/>
      <c r="AL1079" s="65"/>
      <c r="AM1079" s="65"/>
      <c r="AN1079" s="65"/>
      <c r="AO1079" s="65"/>
      <c r="AP1079" s="37" t="b">
        <f>IF(AD1079="Nesplněna","Nezpůsobilé výdaje",IFERROR(IF(T1079=Pomocný_list!$B$2,AF1079*Pomocný_list!$C$2,IF(T1079=Pomocný_list!$B$3,AF1079*Pomocný_list!$C$3,IF(T1079=Pomocný_list!$B$4,AF1079*Pomocný_list!$C$4,IF(T1079=Pomocný_list!$B$5,AF1079*Pomocný_list!$C$5,IF(T1079=Pomocný_list!$B$6,AF1079*Pomocný_list!$C$6,IF(T1079=Pomocný_list!$B$7,AF1079*Pomocný_list!$C$7,IF(T1079=Pomocný_list!$B$8,AF1079*Pomocný_list!$C$8))))))),"Chybné údaje"))</f>
        <v>0</v>
      </c>
      <c r="AQ1079" s="45">
        <f si="72" t="shared"/>
        <v>0</v>
      </c>
      <c r="AR1079" s="63"/>
      <c r="AS1079" s="63"/>
      <c r="AT1079" s="64"/>
      <c r="AU1079" s="65"/>
      <c r="AV1079" s="65"/>
      <c r="AW1079" s="65"/>
      <c r="AX1079" s="65"/>
      <c r="AY1079" s="65"/>
      <c r="AZ1079" s="65"/>
      <c r="BA1079" s="65"/>
      <c r="BB1079" s="65"/>
      <c r="BC1079" s="65"/>
      <c r="BD1079" s="65"/>
      <c r="BE1079" s="65"/>
      <c r="BF1079" s="65"/>
      <c r="BG1079" s="65"/>
      <c r="BH1079" s="65"/>
      <c r="BI1079" s="65"/>
      <c r="BJ1079" s="65"/>
      <c r="BK1079" s="65"/>
      <c r="BL1079" s="65"/>
      <c r="BM1079" s="65"/>
      <c r="BN1079" s="65"/>
      <c r="BO1079" s="65"/>
      <c r="BP1079" s="65"/>
      <c r="BQ1079" s="65"/>
      <c r="BR1079" s="65"/>
      <c r="BS1079" s="65"/>
      <c r="BT1079" s="65"/>
      <c r="BU1079" s="65"/>
      <c r="BV1079" s="65"/>
      <c r="BW1079" s="65"/>
    </row>
    <row r="1080" spans="15:75" x14ac:dyDescent="0.25">
      <c r="O1080" s="70"/>
      <c r="P1080" s="70"/>
      <c r="Q1080" s="70"/>
      <c r="R1080" s="70"/>
      <c r="S1080" s="70"/>
      <c r="T1080" s="70"/>
      <c r="U1080" s="70"/>
      <c r="V1080" s="71">
        <v>0</v>
      </c>
      <c r="W1080" s="66"/>
      <c r="X1080" s="66"/>
      <c r="Y1080" s="35">
        <f>IF(T1080=Pomocný_list!$B$4,((W1080/0.75)+X1080),(W1080)+X1080*0.75)</f>
        <v>0</v>
      </c>
      <c r="Z1080" s="66"/>
      <c r="AA1080" s="67"/>
      <c r="AB1080" s="69"/>
      <c r="AC1080" s="69"/>
      <c r="AD1080" s="33" t="str">
        <f si="70" t="shared"/>
        <v>Splněna</v>
      </c>
      <c r="AE1080" s="34">
        <f si="73" t="shared"/>
        <v>0</v>
      </c>
      <c r="AF1080" s="34">
        <f si="71" t="shared"/>
        <v>0</v>
      </c>
      <c r="AG1080" s="65"/>
      <c r="AH1080" s="65"/>
      <c r="AI1080" s="65"/>
      <c r="AJ1080" s="65"/>
      <c r="AK1080" s="65"/>
      <c r="AL1080" s="65"/>
      <c r="AM1080" s="65"/>
      <c r="AN1080" s="65"/>
      <c r="AO1080" s="65"/>
      <c r="AP1080" s="37" t="b">
        <f>IF(AD1080="Nesplněna","Nezpůsobilé výdaje",IFERROR(IF(T1080=Pomocný_list!$B$2,AF1080*Pomocný_list!$C$2,IF(T1080=Pomocný_list!$B$3,AF1080*Pomocný_list!$C$3,IF(T1080=Pomocný_list!$B$4,AF1080*Pomocný_list!$C$4,IF(T1080=Pomocný_list!$B$5,AF1080*Pomocný_list!$C$5,IF(T1080=Pomocný_list!$B$6,AF1080*Pomocný_list!$C$6,IF(T1080=Pomocný_list!$B$7,AF1080*Pomocný_list!$C$7,IF(T1080=Pomocný_list!$B$8,AF1080*Pomocný_list!$C$8))))))),"Chybné údaje"))</f>
        <v>0</v>
      </c>
      <c r="AQ1080" s="45">
        <f si="72" t="shared"/>
        <v>0</v>
      </c>
      <c r="AR1080" s="63"/>
      <c r="AS1080" s="63"/>
      <c r="AT1080" s="64"/>
      <c r="AU1080" s="65"/>
      <c r="AV1080" s="65"/>
      <c r="AW1080" s="65"/>
      <c r="AX1080" s="65"/>
      <c r="AY1080" s="65"/>
      <c r="AZ1080" s="65"/>
      <c r="BA1080" s="65"/>
      <c r="BB1080" s="65"/>
      <c r="BC1080" s="65"/>
      <c r="BD1080" s="65"/>
      <c r="BE1080" s="65"/>
      <c r="BF1080" s="65"/>
      <c r="BG1080" s="65"/>
      <c r="BH1080" s="65"/>
      <c r="BI1080" s="65"/>
      <c r="BJ1080" s="65"/>
      <c r="BK1080" s="65"/>
      <c r="BL1080" s="65"/>
      <c r="BM1080" s="65"/>
      <c r="BN1080" s="65"/>
      <c r="BO1080" s="65"/>
      <c r="BP1080" s="65"/>
      <c r="BQ1080" s="65"/>
      <c r="BR1080" s="65"/>
      <c r="BS1080" s="65"/>
      <c r="BT1080" s="65"/>
      <c r="BU1080" s="65"/>
      <c r="BV1080" s="65"/>
      <c r="BW1080" s="65"/>
    </row>
    <row r="1081" spans="15:75" x14ac:dyDescent="0.25">
      <c r="O1081" s="70"/>
      <c r="P1081" s="70"/>
      <c r="Q1081" s="70"/>
      <c r="R1081" s="70"/>
      <c r="S1081" s="70"/>
      <c r="T1081" s="70"/>
      <c r="U1081" s="70"/>
      <c r="V1081" s="71">
        <v>0</v>
      </c>
      <c r="W1081" s="66"/>
      <c r="X1081" s="66"/>
      <c r="Y1081" s="35">
        <f>IF(T1081=Pomocný_list!$B$4,((W1081/0.75)+X1081),(W1081)+X1081*0.75)</f>
        <v>0</v>
      </c>
      <c r="Z1081" s="66"/>
      <c r="AA1081" s="67"/>
      <c r="AB1081" s="69"/>
      <c r="AC1081" s="69"/>
      <c r="AD1081" s="33" t="str">
        <f si="70" t="shared"/>
        <v>Splněna</v>
      </c>
      <c r="AE1081" s="34">
        <f si="73" t="shared"/>
        <v>0</v>
      </c>
      <c r="AF1081" s="34">
        <f si="71" t="shared"/>
        <v>0</v>
      </c>
      <c r="AG1081" s="65"/>
      <c r="AH1081" s="65"/>
      <c r="AI1081" s="65"/>
      <c r="AJ1081" s="65"/>
      <c r="AK1081" s="65"/>
      <c r="AL1081" s="65"/>
      <c r="AM1081" s="65"/>
      <c r="AN1081" s="65"/>
      <c r="AO1081" s="65"/>
      <c r="AP1081" s="37" t="b">
        <f>IF(AD1081="Nesplněna","Nezpůsobilé výdaje",IFERROR(IF(T1081=Pomocný_list!$B$2,AF1081*Pomocný_list!$C$2,IF(T1081=Pomocný_list!$B$3,AF1081*Pomocný_list!$C$3,IF(T1081=Pomocný_list!$B$4,AF1081*Pomocný_list!$C$4,IF(T1081=Pomocný_list!$B$5,AF1081*Pomocný_list!$C$5,IF(T1081=Pomocný_list!$B$6,AF1081*Pomocný_list!$C$6,IF(T1081=Pomocný_list!$B$7,AF1081*Pomocný_list!$C$7,IF(T1081=Pomocný_list!$B$8,AF1081*Pomocný_list!$C$8))))))),"Chybné údaje"))</f>
        <v>0</v>
      </c>
      <c r="AQ1081" s="45">
        <f si="72" t="shared"/>
        <v>0</v>
      </c>
      <c r="AR1081" s="63"/>
      <c r="AS1081" s="63"/>
      <c r="AT1081" s="64"/>
      <c r="AU1081" s="65"/>
      <c r="AV1081" s="65"/>
      <c r="AW1081" s="65"/>
      <c r="AX1081" s="65"/>
      <c r="AY1081" s="65"/>
      <c r="AZ1081" s="65"/>
      <c r="BA1081" s="65"/>
      <c r="BB1081" s="65"/>
      <c r="BC1081" s="65"/>
      <c r="BD1081" s="65"/>
      <c r="BE1081" s="65"/>
      <c r="BF1081" s="65"/>
      <c r="BG1081" s="65"/>
      <c r="BH1081" s="65"/>
      <c r="BI1081" s="65"/>
      <c r="BJ1081" s="65"/>
      <c r="BK1081" s="65"/>
      <c r="BL1081" s="65"/>
      <c r="BM1081" s="65"/>
      <c r="BN1081" s="65"/>
      <c r="BO1081" s="65"/>
      <c r="BP1081" s="65"/>
      <c r="BQ1081" s="65"/>
      <c r="BR1081" s="65"/>
      <c r="BS1081" s="65"/>
      <c r="BT1081" s="65"/>
      <c r="BU1081" s="65"/>
      <c r="BV1081" s="65"/>
      <c r="BW1081" s="65"/>
    </row>
    <row r="1082" spans="15:75" x14ac:dyDescent="0.25">
      <c r="O1082" s="70"/>
      <c r="P1082" s="70"/>
      <c r="Q1082" s="70"/>
      <c r="R1082" s="70"/>
      <c r="S1082" s="70"/>
      <c r="T1082" s="70"/>
      <c r="U1082" s="70"/>
      <c r="V1082" s="71">
        <v>0</v>
      </c>
      <c r="W1082" s="66"/>
      <c r="X1082" s="66"/>
      <c r="Y1082" s="35">
        <f>IF(T1082=Pomocný_list!$B$4,((W1082/0.75)+X1082),(W1082)+X1082*0.75)</f>
        <v>0</v>
      </c>
      <c r="Z1082" s="66"/>
      <c r="AA1082" s="67"/>
      <c r="AB1082" s="69"/>
      <c r="AC1082" s="69"/>
      <c r="AD1082" s="33" t="str">
        <f si="70" t="shared"/>
        <v>Splněna</v>
      </c>
      <c r="AE1082" s="34">
        <f si="73" t="shared"/>
        <v>0</v>
      </c>
      <c r="AF1082" s="34">
        <f si="71" t="shared"/>
        <v>0</v>
      </c>
      <c r="AG1082" s="65"/>
      <c r="AH1082" s="65"/>
      <c r="AI1082" s="65"/>
      <c r="AJ1082" s="65"/>
      <c r="AK1082" s="65"/>
      <c r="AL1082" s="65"/>
      <c r="AM1082" s="65"/>
      <c r="AN1082" s="65"/>
      <c r="AO1082" s="65"/>
      <c r="AP1082" s="37" t="b">
        <f>IF(AD1082="Nesplněna","Nezpůsobilé výdaje",IFERROR(IF(T1082=Pomocný_list!$B$2,AF1082*Pomocný_list!$C$2,IF(T1082=Pomocný_list!$B$3,AF1082*Pomocný_list!$C$3,IF(T1082=Pomocný_list!$B$4,AF1082*Pomocný_list!$C$4,IF(T1082=Pomocný_list!$B$5,AF1082*Pomocný_list!$C$5,IF(T1082=Pomocný_list!$B$6,AF1082*Pomocný_list!$C$6,IF(T1082=Pomocný_list!$B$7,AF1082*Pomocný_list!$C$7,IF(T1082=Pomocný_list!$B$8,AF1082*Pomocný_list!$C$8))))))),"Chybné údaje"))</f>
        <v>0</v>
      </c>
      <c r="AQ1082" s="45">
        <f si="72" t="shared"/>
        <v>0</v>
      </c>
      <c r="AR1082" s="63"/>
      <c r="AS1082" s="63"/>
      <c r="AT1082" s="64"/>
      <c r="AU1082" s="65"/>
      <c r="AV1082" s="65"/>
      <c r="AW1082" s="65"/>
      <c r="AX1082" s="65"/>
      <c r="AY1082" s="65"/>
      <c r="AZ1082" s="65"/>
      <c r="BA1082" s="65"/>
      <c r="BB1082" s="65"/>
      <c r="BC1082" s="65"/>
      <c r="BD1082" s="65"/>
      <c r="BE1082" s="65"/>
      <c r="BF1082" s="65"/>
      <c r="BG1082" s="65"/>
      <c r="BH1082" s="65"/>
      <c r="BI1082" s="65"/>
      <c r="BJ1082" s="65"/>
      <c r="BK1082" s="65"/>
      <c r="BL1082" s="65"/>
      <c r="BM1082" s="65"/>
      <c r="BN1082" s="65"/>
      <c r="BO1082" s="65"/>
      <c r="BP1082" s="65"/>
      <c r="BQ1082" s="65"/>
      <c r="BR1082" s="65"/>
      <c r="BS1082" s="65"/>
      <c r="BT1082" s="65"/>
      <c r="BU1082" s="65"/>
      <c r="BV1082" s="65"/>
      <c r="BW1082" s="65"/>
    </row>
    <row r="1083" spans="15:75" x14ac:dyDescent="0.25">
      <c r="O1083" s="70"/>
      <c r="P1083" s="70"/>
      <c r="Q1083" s="70"/>
      <c r="R1083" s="70"/>
      <c r="S1083" s="70"/>
      <c r="T1083" s="70"/>
      <c r="U1083" s="70"/>
      <c r="V1083" s="71">
        <v>0</v>
      </c>
      <c r="W1083" s="66"/>
      <c r="X1083" s="66"/>
      <c r="Y1083" s="35">
        <f>IF(T1083=Pomocný_list!$B$4,((W1083/0.75)+X1083),(W1083)+X1083*0.75)</f>
        <v>0</v>
      </c>
      <c r="Z1083" s="66"/>
      <c r="AA1083" s="67"/>
      <c r="AB1083" s="69"/>
      <c r="AC1083" s="69"/>
      <c r="AD1083" s="33" t="str">
        <f si="70" t="shared"/>
        <v>Splněna</v>
      </c>
      <c r="AE1083" s="34">
        <f si="73" t="shared"/>
        <v>0</v>
      </c>
      <c r="AF1083" s="34">
        <f si="71" t="shared"/>
        <v>0</v>
      </c>
      <c r="AG1083" s="65"/>
      <c r="AH1083" s="65"/>
      <c r="AI1083" s="65"/>
      <c r="AJ1083" s="65"/>
      <c r="AK1083" s="65"/>
      <c r="AL1083" s="65"/>
      <c r="AM1083" s="65"/>
      <c r="AN1083" s="65"/>
      <c r="AO1083" s="65"/>
      <c r="AP1083" s="37" t="b">
        <f>IF(AD1083="Nesplněna","Nezpůsobilé výdaje",IFERROR(IF(T1083=Pomocný_list!$B$2,AF1083*Pomocný_list!$C$2,IF(T1083=Pomocný_list!$B$3,AF1083*Pomocný_list!$C$3,IF(T1083=Pomocný_list!$B$4,AF1083*Pomocný_list!$C$4,IF(T1083=Pomocný_list!$B$5,AF1083*Pomocný_list!$C$5,IF(T1083=Pomocný_list!$B$6,AF1083*Pomocný_list!$C$6,IF(T1083=Pomocný_list!$B$7,AF1083*Pomocný_list!$C$7,IF(T1083=Pomocný_list!$B$8,AF1083*Pomocný_list!$C$8))))))),"Chybné údaje"))</f>
        <v>0</v>
      </c>
      <c r="AQ1083" s="45">
        <f si="72" t="shared"/>
        <v>0</v>
      </c>
      <c r="AR1083" s="63"/>
      <c r="AS1083" s="63"/>
      <c r="AT1083" s="64"/>
      <c r="AU1083" s="65"/>
      <c r="AV1083" s="65"/>
      <c r="AW1083" s="65"/>
      <c r="AX1083" s="65"/>
      <c r="AY1083" s="65"/>
      <c r="AZ1083" s="65"/>
      <c r="BA1083" s="65"/>
      <c r="BB1083" s="65"/>
      <c r="BC1083" s="65"/>
      <c r="BD1083" s="65"/>
      <c r="BE1083" s="65"/>
      <c r="BF1083" s="65"/>
      <c r="BG1083" s="65"/>
      <c r="BH1083" s="65"/>
      <c r="BI1083" s="65"/>
      <c r="BJ1083" s="65"/>
      <c r="BK1083" s="65"/>
      <c r="BL1083" s="65"/>
      <c r="BM1083" s="65"/>
      <c r="BN1083" s="65"/>
      <c r="BO1083" s="65"/>
      <c r="BP1083" s="65"/>
      <c r="BQ1083" s="65"/>
      <c r="BR1083" s="65"/>
      <c r="BS1083" s="65"/>
      <c r="BT1083" s="65"/>
      <c r="BU1083" s="65"/>
      <c r="BV1083" s="65"/>
      <c r="BW1083" s="65"/>
    </row>
    <row r="1084" spans="15:75" x14ac:dyDescent="0.25">
      <c r="O1084" s="70"/>
      <c r="P1084" s="70"/>
      <c r="Q1084" s="70"/>
      <c r="R1084" s="70"/>
      <c r="S1084" s="70"/>
      <c r="T1084" s="70"/>
      <c r="U1084" s="70"/>
      <c r="V1084" s="71">
        <v>0</v>
      </c>
      <c r="W1084" s="66"/>
      <c r="X1084" s="66"/>
      <c r="Y1084" s="35">
        <f>IF(T1084=Pomocný_list!$B$4,((W1084/0.75)+X1084),(W1084)+X1084*0.75)</f>
        <v>0</v>
      </c>
      <c r="Z1084" s="66"/>
      <c r="AA1084" s="67"/>
      <c r="AB1084" s="69"/>
      <c r="AC1084" s="69"/>
      <c r="AD1084" s="33" t="str">
        <f si="70" t="shared"/>
        <v>Splněna</v>
      </c>
      <c r="AE1084" s="34">
        <f si="73" t="shared"/>
        <v>0</v>
      </c>
      <c r="AF1084" s="34">
        <f si="71" t="shared"/>
        <v>0</v>
      </c>
      <c r="AG1084" s="65"/>
      <c r="AH1084" s="65"/>
      <c r="AI1084" s="65"/>
      <c r="AJ1084" s="65"/>
      <c r="AK1084" s="65"/>
      <c r="AL1084" s="65"/>
      <c r="AM1084" s="65"/>
      <c r="AN1084" s="65"/>
      <c r="AO1084" s="65"/>
      <c r="AP1084" s="37" t="b">
        <f>IF(AD1084="Nesplněna","Nezpůsobilé výdaje",IFERROR(IF(T1084=Pomocný_list!$B$2,AF1084*Pomocný_list!$C$2,IF(T1084=Pomocný_list!$B$3,AF1084*Pomocný_list!$C$3,IF(T1084=Pomocný_list!$B$4,AF1084*Pomocný_list!$C$4,IF(T1084=Pomocný_list!$B$5,AF1084*Pomocný_list!$C$5,IF(T1084=Pomocný_list!$B$6,AF1084*Pomocný_list!$C$6,IF(T1084=Pomocný_list!$B$7,AF1084*Pomocný_list!$C$7,IF(T1084=Pomocný_list!$B$8,AF1084*Pomocný_list!$C$8))))))),"Chybné údaje"))</f>
        <v>0</v>
      </c>
      <c r="AQ1084" s="45">
        <f si="72" t="shared"/>
        <v>0</v>
      </c>
      <c r="AR1084" s="63"/>
      <c r="AS1084" s="63"/>
      <c r="AT1084" s="64"/>
      <c r="AU1084" s="65"/>
      <c r="AV1084" s="65"/>
      <c r="AW1084" s="65"/>
      <c r="AX1084" s="65"/>
      <c r="AY1084" s="65"/>
      <c r="AZ1084" s="65"/>
      <c r="BA1084" s="65"/>
      <c r="BB1084" s="65"/>
      <c r="BC1084" s="65"/>
      <c r="BD1084" s="65"/>
      <c r="BE1084" s="65"/>
      <c r="BF1084" s="65"/>
      <c r="BG1084" s="65"/>
      <c r="BH1084" s="65"/>
      <c r="BI1084" s="65"/>
      <c r="BJ1084" s="65"/>
      <c r="BK1084" s="65"/>
      <c r="BL1084" s="65"/>
      <c r="BM1084" s="65"/>
      <c r="BN1084" s="65"/>
      <c r="BO1084" s="65"/>
      <c r="BP1084" s="65"/>
      <c r="BQ1084" s="65"/>
      <c r="BR1084" s="65"/>
      <c r="BS1084" s="65"/>
      <c r="BT1084" s="65"/>
      <c r="BU1084" s="65"/>
      <c r="BV1084" s="65"/>
      <c r="BW1084" s="65"/>
    </row>
    <row r="1085" spans="15:75" x14ac:dyDescent="0.25">
      <c r="O1085" s="70"/>
      <c r="P1085" s="70"/>
      <c r="Q1085" s="70"/>
      <c r="R1085" s="70"/>
      <c r="S1085" s="70"/>
      <c r="T1085" s="70"/>
      <c r="U1085" s="70"/>
      <c r="V1085" s="71">
        <v>0</v>
      </c>
      <c r="W1085" s="66"/>
      <c r="X1085" s="66"/>
      <c r="Y1085" s="35">
        <f>IF(T1085=Pomocný_list!$B$4,((W1085/0.75)+X1085),(W1085)+X1085*0.75)</f>
        <v>0</v>
      </c>
      <c r="Z1085" s="66"/>
      <c r="AA1085" s="67"/>
      <c r="AB1085" s="69"/>
      <c r="AC1085" s="69"/>
      <c r="AD1085" s="33" t="str">
        <f si="70" t="shared"/>
        <v>Splněna</v>
      </c>
      <c r="AE1085" s="34">
        <f si="73" t="shared"/>
        <v>0</v>
      </c>
      <c r="AF1085" s="34">
        <f si="71" t="shared"/>
        <v>0</v>
      </c>
      <c r="AG1085" s="65"/>
      <c r="AH1085" s="65"/>
      <c r="AI1085" s="65"/>
      <c r="AJ1085" s="65"/>
      <c r="AK1085" s="65"/>
      <c r="AL1085" s="65"/>
      <c r="AM1085" s="65"/>
      <c r="AN1085" s="65"/>
      <c r="AO1085" s="65"/>
      <c r="AP1085" s="37" t="b">
        <f>IF(AD1085="Nesplněna","Nezpůsobilé výdaje",IFERROR(IF(T1085=Pomocný_list!$B$2,AF1085*Pomocný_list!$C$2,IF(T1085=Pomocný_list!$B$3,AF1085*Pomocný_list!$C$3,IF(T1085=Pomocný_list!$B$4,AF1085*Pomocný_list!$C$4,IF(T1085=Pomocný_list!$B$5,AF1085*Pomocný_list!$C$5,IF(T1085=Pomocný_list!$B$6,AF1085*Pomocný_list!$C$6,IF(T1085=Pomocný_list!$B$7,AF1085*Pomocný_list!$C$7,IF(T1085=Pomocný_list!$B$8,AF1085*Pomocný_list!$C$8))))))),"Chybné údaje"))</f>
        <v>0</v>
      </c>
      <c r="AQ1085" s="45">
        <f si="72" t="shared"/>
        <v>0</v>
      </c>
      <c r="AR1085" s="63"/>
      <c r="AS1085" s="63"/>
      <c r="AT1085" s="64"/>
      <c r="AU1085" s="65"/>
      <c r="AV1085" s="65"/>
      <c r="AW1085" s="65"/>
      <c r="AX1085" s="65"/>
      <c r="AY1085" s="65"/>
      <c r="AZ1085" s="65"/>
      <c r="BA1085" s="65"/>
      <c r="BB1085" s="65"/>
      <c r="BC1085" s="65"/>
      <c r="BD1085" s="65"/>
      <c r="BE1085" s="65"/>
      <c r="BF1085" s="65"/>
      <c r="BG1085" s="65"/>
      <c r="BH1085" s="65"/>
      <c r="BI1085" s="65"/>
      <c r="BJ1085" s="65"/>
      <c r="BK1085" s="65"/>
      <c r="BL1085" s="65"/>
      <c r="BM1085" s="65"/>
      <c r="BN1085" s="65"/>
      <c r="BO1085" s="65"/>
      <c r="BP1085" s="65"/>
      <c r="BQ1085" s="65"/>
      <c r="BR1085" s="65"/>
      <c r="BS1085" s="65"/>
      <c r="BT1085" s="65"/>
      <c r="BU1085" s="65"/>
      <c r="BV1085" s="65"/>
      <c r="BW1085" s="65"/>
    </row>
    <row r="1086" spans="15:75" x14ac:dyDescent="0.25">
      <c r="O1086" s="70"/>
      <c r="P1086" s="70"/>
      <c r="Q1086" s="70"/>
      <c r="R1086" s="70"/>
      <c r="S1086" s="70"/>
      <c r="T1086" s="70"/>
      <c r="U1086" s="70"/>
      <c r="V1086" s="71">
        <v>0</v>
      </c>
      <c r="W1086" s="66"/>
      <c r="X1086" s="66"/>
      <c r="Y1086" s="35">
        <f>IF(T1086=Pomocný_list!$B$4,((W1086/0.75)+X1086),(W1086)+X1086*0.75)</f>
        <v>0</v>
      </c>
      <c r="Z1086" s="66"/>
      <c r="AA1086" s="67"/>
      <c r="AB1086" s="69"/>
      <c r="AC1086" s="69"/>
      <c r="AD1086" s="33" t="str">
        <f si="70" t="shared"/>
        <v>Splněna</v>
      </c>
      <c r="AE1086" s="34">
        <f si="73" t="shared"/>
        <v>0</v>
      </c>
      <c r="AF1086" s="34">
        <f si="71" t="shared"/>
        <v>0</v>
      </c>
      <c r="AG1086" s="65"/>
      <c r="AH1086" s="65"/>
      <c r="AI1086" s="65"/>
      <c r="AJ1086" s="65"/>
      <c r="AK1086" s="65"/>
      <c r="AL1086" s="65"/>
      <c r="AM1086" s="65"/>
      <c r="AN1086" s="65"/>
      <c r="AO1086" s="65"/>
      <c r="AP1086" s="37" t="b">
        <f>IF(AD1086="Nesplněna","Nezpůsobilé výdaje",IFERROR(IF(T1086=Pomocný_list!$B$2,AF1086*Pomocný_list!$C$2,IF(T1086=Pomocný_list!$B$3,AF1086*Pomocný_list!$C$3,IF(T1086=Pomocný_list!$B$4,AF1086*Pomocný_list!$C$4,IF(T1086=Pomocný_list!$B$5,AF1086*Pomocný_list!$C$5,IF(T1086=Pomocný_list!$B$6,AF1086*Pomocný_list!$C$6,IF(T1086=Pomocný_list!$B$7,AF1086*Pomocný_list!$C$7,IF(T1086=Pomocný_list!$B$8,AF1086*Pomocný_list!$C$8))))))),"Chybné údaje"))</f>
        <v>0</v>
      </c>
      <c r="AQ1086" s="45">
        <f si="72" t="shared"/>
        <v>0</v>
      </c>
      <c r="AR1086" s="63"/>
      <c r="AS1086" s="63"/>
      <c r="AT1086" s="64"/>
      <c r="AU1086" s="65"/>
      <c r="AV1086" s="65"/>
      <c r="AW1086" s="65"/>
      <c r="AX1086" s="65"/>
      <c r="AY1086" s="65"/>
      <c r="AZ1086" s="65"/>
      <c r="BA1086" s="65"/>
      <c r="BB1086" s="65"/>
      <c r="BC1086" s="65"/>
      <c r="BD1086" s="65"/>
      <c r="BE1086" s="65"/>
      <c r="BF1086" s="65"/>
      <c r="BG1086" s="65"/>
      <c r="BH1086" s="65"/>
      <c r="BI1086" s="65"/>
      <c r="BJ1086" s="65"/>
      <c r="BK1086" s="65"/>
      <c r="BL1086" s="65"/>
      <c r="BM1086" s="65"/>
      <c r="BN1086" s="65"/>
      <c r="BO1086" s="65"/>
      <c r="BP1086" s="65"/>
      <c r="BQ1086" s="65"/>
      <c r="BR1086" s="65"/>
      <c r="BS1086" s="65"/>
      <c r="BT1086" s="65"/>
      <c r="BU1086" s="65"/>
      <c r="BV1086" s="65"/>
      <c r="BW1086" s="65"/>
    </row>
    <row r="1087" spans="15:75" x14ac:dyDescent="0.25">
      <c r="O1087" s="70"/>
      <c r="P1087" s="70"/>
      <c r="Q1087" s="70"/>
      <c r="R1087" s="70"/>
      <c r="S1087" s="70"/>
      <c r="T1087" s="70"/>
      <c r="U1087" s="70"/>
      <c r="V1087" s="71">
        <v>0</v>
      </c>
      <c r="W1087" s="66"/>
      <c r="X1087" s="66"/>
      <c r="Y1087" s="35">
        <f>IF(T1087=Pomocný_list!$B$4,((W1087/0.75)+X1087),(W1087)+X1087*0.75)</f>
        <v>0</v>
      </c>
      <c r="Z1087" s="66"/>
      <c r="AA1087" s="67"/>
      <c r="AB1087" s="69"/>
      <c r="AC1087" s="69"/>
      <c r="AD1087" s="33" t="str">
        <f si="70" t="shared"/>
        <v>Splněna</v>
      </c>
      <c r="AE1087" s="34">
        <f si="73" t="shared"/>
        <v>0</v>
      </c>
      <c r="AF1087" s="34">
        <f si="71" t="shared"/>
        <v>0</v>
      </c>
      <c r="AG1087" s="65"/>
      <c r="AH1087" s="65"/>
      <c r="AI1087" s="65"/>
      <c r="AJ1087" s="65"/>
      <c r="AK1087" s="65"/>
      <c r="AL1087" s="65"/>
      <c r="AM1087" s="65"/>
      <c r="AN1087" s="65"/>
      <c r="AO1087" s="65"/>
      <c r="AP1087" s="37" t="b">
        <f>IF(AD1087="Nesplněna","Nezpůsobilé výdaje",IFERROR(IF(T1087=Pomocný_list!$B$2,AF1087*Pomocný_list!$C$2,IF(T1087=Pomocný_list!$B$3,AF1087*Pomocný_list!$C$3,IF(T1087=Pomocný_list!$B$4,AF1087*Pomocný_list!$C$4,IF(T1087=Pomocný_list!$B$5,AF1087*Pomocný_list!$C$5,IF(T1087=Pomocný_list!$B$6,AF1087*Pomocný_list!$C$6,IF(T1087=Pomocný_list!$B$7,AF1087*Pomocný_list!$C$7,IF(T1087=Pomocný_list!$B$8,AF1087*Pomocný_list!$C$8))))))),"Chybné údaje"))</f>
        <v>0</v>
      </c>
      <c r="AQ1087" s="45">
        <f si="72" t="shared"/>
        <v>0</v>
      </c>
      <c r="AR1087" s="63"/>
      <c r="AS1087" s="63"/>
      <c r="AT1087" s="64"/>
      <c r="AU1087" s="65"/>
      <c r="AV1087" s="65"/>
      <c r="AW1087" s="65"/>
      <c r="AX1087" s="65"/>
      <c r="AY1087" s="65"/>
      <c r="AZ1087" s="65"/>
      <c r="BA1087" s="65"/>
      <c r="BB1087" s="65"/>
      <c r="BC1087" s="65"/>
      <c r="BD1087" s="65"/>
      <c r="BE1087" s="65"/>
      <c r="BF1087" s="65"/>
      <c r="BG1087" s="65"/>
      <c r="BH1087" s="65"/>
      <c r="BI1087" s="65"/>
      <c r="BJ1087" s="65"/>
      <c r="BK1087" s="65"/>
      <c r="BL1087" s="65"/>
      <c r="BM1087" s="65"/>
      <c r="BN1087" s="65"/>
      <c r="BO1087" s="65"/>
      <c r="BP1087" s="65"/>
      <c r="BQ1087" s="65"/>
      <c r="BR1087" s="65"/>
      <c r="BS1087" s="65"/>
      <c r="BT1087" s="65"/>
      <c r="BU1087" s="65"/>
      <c r="BV1087" s="65"/>
      <c r="BW1087" s="65"/>
    </row>
    <row r="1088" spans="15:75" x14ac:dyDescent="0.25">
      <c r="O1088" s="70"/>
      <c r="P1088" s="70"/>
      <c r="Q1088" s="70"/>
      <c r="R1088" s="70"/>
      <c r="S1088" s="70"/>
      <c r="T1088" s="70"/>
      <c r="U1088" s="70"/>
      <c r="V1088" s="71">
        <v>0</v>
      </c>
      <c r="W1088" s="66"/>
      <c r="X1088" s="66"/>
      <c r="Y1088" s="35">
        <f>IF(T1088=Pomocný_list!$B$4,((W1088/0.75)+X1088),(W1088)+X1088*0.75)</f>
        <v>0</v>
      </c>
      <c r="Z1088" s="66"/>
      <c r="AA1088" s="67"/>
      <c r="AB1088" s="69"/>
      <c r="AC1088" s="69"/>
      <c r="AD1088" s="33" t="str">
        <f si="70" t="shared"/>
        <v>Splněna</v>
      </c>
      <c r="AE1088" s="34">
        <f si="73" t="shared"/>
        <v>0</v>
      </c>
      <c r="AF1088" s="34">
        <f si="71" t="shared"/>
        <v>0</v>
      </c>
      <c r="AG1088" s="65"/>
      <c r="AH1088" s="65"/>
      <c r="AI1088" s="65"/>
      <c r="AJ1088" s="65"/>
      <c r="AK1088" s="65"/>
      <c r="AL1088" s="65"/>
      <c r="AM1088" s="65"/>
      <c r="AN1088" s="65"/>
      <c r="AO1088" s="65"/>
      <c r="AP1088" s="37" t="b">
        <f>IF(AD1088="Nesplněna","Nezpůsobilé výdaje",IFERROR(IF(T1088=Pomocný_list!$B$2,AF1088*Pomocný_list!$C$2,IF(T1088=Pomocný_list!$B$3,AF1088*Pomocný_list!$C$3,IF(T1088=Pomocný_list!$B$4,AF1088*Pomocný_list!$C$4,IF(T1088=Pomocný_list!$B$5,AF1088*Pomocný_list!$C$5,IF(T1088=Pomocný_list!$B$6,AF1088*Pomocný_list!$C$6,IF(T1088=Pomocný_list!$B$7,AF1088*Pomocný_list!$C$7,IF(T1088=Pomocný_list!$B$8,AF1088*Pomocný_list!$C$8))))))),"Chybné údaje"))</f>
        <v>0</v>
      </c>
      <c r="AQ1088" s="45">
        <f si="72" t="shared"/>
        <v>0</v>
      </c>
      <c r="AR1088" s="63"/>
      <c r="AS1088" s="63"/>
      <c r="AT1088" s="64"/>
      <c r="AU1088" s="65"/>
      <c r="AV1088" s="65"/>
      <c r="AW1088" s="65"/>
      <c r="AX1088" s="65"/>
      <c r="AY1088" s="65"/>
      <c r="AZ1088" s="65"/>
      <c r="BA1088" s="65"/>
      <c r="BB1088" s="65"/>
      <c r="BC1088" s="65"/>
      <c r="BD1088" s="65"/>
      <c r="BE1088" s="65"/>
      <c r="BF1088" s="65"/>
      <c r="BG1088" s="65"/>
      <c r="BH1088" s="65"/>
      <c r="BI1088" s="65"/>
      <c r="BJ1088" s="65"/>
      <c r="BK1088" s="65"/>
      <c r="BL1088" s="65"/>
      <c r="BM1088" s="65"/>
      <c r="BN1088" s="65"/>
      <c r="BO1088" s="65"/>
      <c r="BP1088" s="65"/>
      <c r="BQ1088" s="65"/>
      <c r="BR1088" s="65"/>
      <c r="BS1088" s="65"/>
      <c r="BT1088" s="65"/>
      <c r="BU1088" s="65"/>
      <c r="BV1088" s="65"/>
      <c r="BW1088" s="65"/>
    </row>
    <row r="1089" spans="15:75" x14ac:dyDescent="0.25">
      <c r="O1089" s="70"/>
      <c r="P1089" s="70"/>
      <c r="Q1089" s="70"/>
      <c r="R1089" s="70"/>
      <c r="S1089" s="70"/>
      <c r="T1089" s="70"/>
      <c r="U1089" s="70"/>
      <c r="V1089" s="71">
        <v>0</v>
      </c>
      <c r="W1089" s="66"/>
      <c r="X1089" s="66"/>
      <c r="Y1089" s="35">
        <f>IF(T1089=Pomocný_list!$B$4,((W1089/0.75)+X1089),(W1089)+X1089*0.75)</f>
        <v>0</v>
      </c>
      <c r="Z1089" s="66"/>
      <c r="AA1089" s="67"/>
      <c r="AB1089" s="69"/>
      <c r="AC1089" s="69"/>
      <c r="AD1089" s="33" t="str">
        <f si="70" t="shared"/>
        <v>Splněna</v>
      </c>
      <c r="AE1089" s="34">
        <f si="73" t="shared"/>
        <v>0</v>
      </c>
      <c r="AF1089" s="34">
        <f si="71" t="shared"/>
        <v>0</v>
      </c>
      <c r="AG1089" s="65"/>
      <c r="AH1089" s="65"/>
      <c r="AI1089" s="65"/>
      <c r="AJ1089" s="65"/>
      <c r="AK1089" s="65"/>
      <c r="AL1089" s="65"/>
      <c r="AM1089" s="65"/>
      <c r="AN1089" s="65"/>
      <c r="AO1089" s="65"/>
      <c r="AP1089" s="37" t="b">
        <f>IF(AD1089="Nesplněna","Nezpůsobilé výdaje",IFERROR(IF(T1089=Pomocný_list!$B$2,AF1089*Pomocný_list!$C$2,IF(T1089=Pomocný_list!$B$3,AF1089*Pomocný_list!$C$3,IF(T1089=Pomocný_list!$B$4,AF1089*Pomocný_list!$C$4,IF(T1089=Pomocný_list!$B$5,AF1089*Pomocný_list!$C$5,IF(T1089=Pomocný_list!$B$6,AF1089*Pomocný_list!$C$6,IF(T1089=Pomocný_list!$B$7,AF1089*Pomocný_list!$C$7,IF(T1089=Pomocný_list!$B$8,AF1089*Pomocný_list!$C$8))))))),"Chybné údaje"))</f>
        <v>0</v>
      </c>
      <c r="AQ1089" s="45">
        <f si="72" t="shared"/>
        <v>0</v>
      </c>
      <c r="AR1089" s="63"/>
      <c r="AS1089" s="63"/>
      <c r="AT1089" s="64"/>
      <c r="AU1089" s="65"/>
      <c r="AV1089" s="65"/>
      <c r="AW1089" s="65"/>
      <c r="AX1089" s="65"/>
      <c r="AY1089" s="65"/>
      <c r="AZ1089" s="65"/>
      <c r="BA1089" s="65"/>
      <c r="BB1089" s="65"/>
      <c r="BC1089" s="65"/>
      <c r="BD1089" s="65"/>
      <c r="BE1089" s="65"/>
      <c r="BF1089" s="65"/>
      <c r="BG1089" s="65"/>
      <c r="BH1089" s="65"/>
      <c r="BI1089" s="65"/>
      <c r="BJ1089" s="65"/>
      <c r="BK1089" s="65"/>
      <c r="BL1089" s="65"/>
      <c r="BM1089" s="65"/>
      <c r="BN1089" s="65"/>
      <c r="BO1089" s="65"/>
      <c r="BP1089" s="65"/>
      <c r="BQ1089" s="65"/>
      <c r="BR1089" s="65"/>
      <c r="BS1089" s="65"/>
      <c r="BT1089" s="65"/>
      <c r="BU1089" s="65"/>
      <c r="BV1089" s="65"/>
      <c r="BW1089" s="65"/>
    </row>
    <row r="1090" spans="15:75" x14ac:dyDescent="0.25">
      <c r="O1090" s="70"/>
      <c r="P1090" s="70"/>
      <c r="Q1090" s="70"/>
      <c r="R1090" s="70"/>
      <c r="S1090" s="70"/>
      <c r="T1090" s="70"/>
      <c r="U1090" s="70"/>
      <c r="V1090" s="71">
        <v>0</v>
      </c>
      <c r="W1090" s="66"/>
      <c r="X1090" s="66"/>
      <c r="Y1090" s="35">
        <f>IF(T1090=Pomocný_list!$B$4,((W1090/0.75)+X1090),(W1090)+X1090*0.75)</f>
        <v>0</v>
      </c>
      <c r="Z1090" s="66"/>
      <c r="AA1090" s="67"/>
      <c r="AB1090" s="69"/>
      <c r="AC1090" s="69"/>
      <c r="AD1090" s="33" t="str">
        <f si="70" t="shared"/>
        <v>Splněna</v>
      </c>
      <c r="AE1090" s="34">
        <f si="73" t="shared"/>
        <v>0</v>
      </c>
      <c r="AF1090" s="34">
        <f si="71" t="shared"/>
        <v>0</v>
      </c>
      <c r="AG1090" s="65"/>
      <c r="AH1090" s="65"/>
      <c r="AI1090" s="65"/>
      <c r="AJ1090" s="65"/>
      <c r="AK1090" s="65"/>
      <c r="AL1090" s="65"/>
      <c r="AM1090" s="65"/>
      <c r="AN1090" s="65"/>
      <c r="AO1090" s="65"/>
      <c r="AP1090" s="37" t="b">
        <f>IF(AD1090="Nesplněna","Nezpůsobilé výdaje",IFERROR(IF(T1090=Pomocný_list!$B$2,AF1090*Pomocný_list!$C$2,IF(T1090=Pomocný_list!$B$3,AF1090*Pomocný_list!$C$3,IF(T1090=Pomocný_list!$B$4,AF1090*Pomocný_list!$C$4,IF(T1090=Pomocný_list!$B$5,AF1090*Pomocný_list!$C$5,IF(T1090=Pomocný_list!$B$6,AF1090*Pomocný_list!$C$6,IF(T1090=Pomocný_list!$B$7,AF1090*Pomocný_list!$C$7,IF(T1090=Pomocný_list!$B$8,AF1090*Pomocný_list!$C$8))))))),"Chybné údaje"))</f>
        <v>0</v>
      </c>
      <c r="AQ1090" s="45">
        <f si="72" t="shared"/>
        <v>0</v>
      </c>
      <c r="AR1090" s="63"/>
      <c r="AS1090" s="63"/>
      <c r="AT1090" s="64"/>
      <c r="AU1090" s="65"/>
      <c r="AV1090" s="65"/>
      <c r="AW1090" s="65"/>
      <c r="AX1090" s="65"/>
      <c r="AY1090" s="65"/>
      <c r="AZ1090" s="65"/>
      <c r="BA1090" s="65"/>
      <c r="BB1090" s="65"/>
      <c r="BC1090" s="65"/>
      <c r="BD1090" s="65"/>
      <c r="BE1090" s="65"/>
      <c r="BF1090" s="65"/>
      <c r="BG1090" s="65"/>
      <c r="BH1090" s="65"/>
      <c r="BI1090" s="65"/>
      <c r="BJ1090" s="65"/>
      <c r="BK1090" s="65"/>
      <c r="BL1090" s="65"/>
      <c r="BM1090" s="65"/>
      <c r="BN1090" s="65"/>
      <c r="BO1090" s="65"/>
      <c r="BP1090" s="65"/>
      <c r="BQ1090" s="65"/>
      <c r="BR1090" s="65"/>
      <c r="BS1090" s="65"/>
      <c r="BT1090" s="65"/>
      <c r="BU1090" s="65"/>
      <c r="BV1090" s="65"/>
      <c r="BW1090" s="65"/>
    </row>
    <row r="1091" spans="15:75" x14ac:dyDescent="0.25">
      <c r="O1091" s="70"/>
      <c r="P1091" s="70"/>
      <c r="Q1091" s="70"/>
      <c r="R1091" s="70"/>
      <c r="S1091" s="70"/>
      <c r="T1091" s="70"/>
      <c r="U1091" s="70"/>
      <c r="V1091" s="71">
        <v>0</v>
      </c>
      <c r="W1091" s="66"/>
      <c r="X1091" s="66"/>
      <c r="Y1091" s="35">
        <f>IF(T1091=Pomocný_list!$B$4,((W1091/0.75)+X1091),(W1091)+X1091*0.75)</f>
        <v>0</v>
      </c>
      <c r="Z1091" s="66"/>
      <c r="AA1091" s="67"/>
      <c r="AB1091" s="69"/>
      <c r="AC1091" s="69"/>
      <c r="AD1091" s="33" t="str">
        <f si="70" t="shared"/>
        <v>Splněna</v>
      </c>
      <c r="AE1091" s="34">
        <f si="73" t="shared"/>
        <v>0</v>
      </c>
      <c r="AF1091" s="34">
        <f si="71" t="shared"/>
        <v>0</v>
      </c>
      <c r="AG1091" s="65"/>
      <c r="AH1091" s="65"/>
      <c r="AI1091" s="65"/>
      <c r="AJ1091" s="65"/>
      <c r="AK1091" s="65"/>
      <c r="AL1091" s="65"/>
      <c r="AM1091" s="65"/>
      <c r="AN1091" s="65"/>
      <c r="AO1091" s="65"/>
      <c r="AP1091" s="37" t="b">
        <f>IF(AD1091="Nesplněna","Nezpůsobilé výdaje",IFERROR(IF(T1091=Pomocný_list!$B$2,AF1091*Pomocný_list!$C$2,IF(T1091=Pomocný_list!$B$3,AF1091*Pomocný_list!$C$3,IF(T1091=Pomocný_list!$B$4,AF1091*Pomocný_list!$C$4,IF(T1091=Pomocný_list!$B$5,AF1091*Pomocný_list!$C$5,IF(T1091=Pomocný_list!$B$6,AF1091*Pomocný_list!$C$6,IF(T1091=Pomocný_list!$B$7,AF1091*Pomocný_list!$C$7,IF(T1091=Pomocný_list!$B$8,AF1091*Pomocný_list!$C$8))))))),"Chybné údaje"))</f>
        <v>0</v>
      </c>
      <c r="AQ1091" s="45">
        <f si="72" t="shared"/>
        <v>0</v>
      </c>
      <c r="AR1091" s="63"/>
      <c r="AS1091" s="63"/>
      <c r="AT1091" s="64"/>
      <c r="AU1091" s="65"/>
      <c r="AV1091" s="65"/>
      <c r="AW1091" s="65"/>
      <c r="AX1091" s="65"/>
      <c r="AY1091" s="65"/>
      <c r="AZ1091" s="65"/>
      <c r="BA1091" s="65"/>
      <c r="BB1091" s="65"/>
      <c r="BC1091" s="65"/>
      <c r="BD1091" s="65"/>
      <c r="BE1091" s="65"/>
      <c r="BF1091" s="65"/>
      <c r="BG1091" s="65"/>
      <c r="BH1091" s="65"/>
      <c r="BI1091" s="65"/>
      <c r="BJ1091" s="65"/>
      <c r="BK1091" s="65"/>
      <c r="BL1091" s="65"/>
      <c r="BM1091" s="65"/>
      <c r="BN1091" s="65"/>
      <c r="BO1091" s="65"/>
      <c r="BP1091" s="65"/>
      <c r="BQ1091" s="65"/>
      <c r="BR1091" s="65"/>
      <c r="BS1091" s="65"/>
      <c r="BT1091" s="65"/>
      <c r="BU1091" s="65"/>
      <c r="BV1091" s="65"/>
      <c r="BW1091" s="65"/>
    </row>
    <row r="1092" spans="15:75" x14ac:dyDescent="0.25">
      <c r="O1092" s="70"/>
      <c r="P1092" s="70"/>
      <c r="Q1092" s="70"/>
      <c r="R1092" s="70"/>
      <c r="S1092" s="70"/>
      <c r="T1092" s="70"/>
      <c r="U1092" s="70"/>
      <c r="V1092" s="71">
        <v>0</v>
      </c>
      <c r="W1092" s="66"/>
      <c r="X1092" s="66"/>
      <c r="Y1092" s="35">
        <f>IF(T1092=Pomocný_list!$B$4,((W1092/0.75)+X1092),(W1092)+X1092*0.75)</f>
        <v>0</v>
      </c>
      <c r="Z1092" s="66"/>
      <c r="AA1092" s="67"/>
      <c r="AB1092" s="69"/>
      <c r="AC1092" s="69"/>
      <c r="AD1092" s="33" t="str">
        <f si="70" t="shared"/>
        <v>Splněna</v>
      </c>
      <c r="AE1092" s="34">
        <f si="73" t="shared"/>
        <v>0</v>
      </c>
      <c r="AF1092" s="34">
        <f si="71" t="shared"/>
        <v>0</v>
      </c>
      <c r="AG1092" s="65"/>
      <c r="AH1092" s="65"/>
      <c r="AI1092" s="65"/>
      <c r="AJ1092" s="65"/>
      <c r="AK1092" s="65"/>
      <c r="AL1092" s="65"/>
      <c r="AM1092" s="65"/>
      <c r="AN1092" s="65"/>
      <c r="AO1092" s="65"/>
      <c r="AP1092" s="37" t="b">
        <f>IF(AD1092="Nesplněna","Nezpůsobilé výdaje",IFERROR(IF(T1092=Pomocný_list!$B$2,AF1092*Pomocný_list!$C$2,IF(T1092=Pomocný_list!$B$3,AF1092*Pomocný_list!$C$3,IF(T1092=Pomocný_list!$B$4,AF1092*Pomocný_list!$C$4,IF(T1092=Pomocný_list!$B$5,AF1092*Pomocný_list!$C$5,IF(T1092=Pomocný_list!$B$6,AF1092*Pomocný_list!$C$6,IF(T1092=Pomocný_list!$B$7,AF1092*Pomocný_list!$C$7,IF(T1092=Pomocný_list!$B$8,AF1092*Pomocný_list!$C$8))))))),"Chybné údaje"))</f>
        <v>0</v>
      </c>
      <c r="AQ1092" s="45">
        <f si="72" t="shared"/>
        <v>0</v>
      </c>
      <c r="AR1092" s="63"/>
      <c r="AS1092" s="63"/>
      <c r="AT1092" s="64"/>
      <c r="AU1092" s="65"/>
      <c r="AV1092" s="65"/>
      <c r="AW1092" s="65"/>
      <c r="AX1092" s="65"/>
      <c r="AY1092" s="65"/>
      <c r="AZ1092" s="65"/>
      <c r="BA1092" s="65"/>
      <c r="BB1092" s="65"/>
      <c r="BC1092" s="65"/>
      <c r="BD1092" s="65"/>
      <c r="BE1092" s="65"/>
      <c r="BF1092" s="65"/>
      <c r="BG1092" s="65"/>
      <c r="BH1092" s="65"/>
      <c r="BI1092" s="65"/>
      <c r="BJ1092" s="65"/>
      <c r="BK1092" s="65"/>
      <c r="BL1092" s="65"/>
      <c r="BM1092" s="65"/>
      <c r="BN1092" s="65"/>
      <c r="BO1092" s="65"/>
      <c r="BP1092" s="65"/>
      <c r="BQ1092" s="65"/>
      <c r="BR1092" s="65"/>
      <c r="BS1092" s="65"/>
      <c r="BT1092" s="65"/>
      <c r="BU1092" s="65"/>
      <c r="BV1092" s="65"/>
      <c r="BW1092" s="65"/>
    </row>
    <row r="1093" spans="15:75" x14ac:dyDescent="0.25">
      <c r="O1093" s="70"/>
      <c r="P1093" s="70"/>
      <c r="Q1093" s="70"/>
      <c r="R1093" s="70"/>
      <c r="S1093" s="70"/>
      <c r="T1093" s="70"/>
      <c r="U1093" s="70"/>
      <c r="V1093" s="71">
        <v>0</v>
      </c>
      <c r="W1093" s="66"/>
      <c r="X1093" s="66"/>
      <c r="Y1093" s="35">
        <f>IF(T1093=Pomocný_list!$B$4,((W1093/0.75)+X1093),(W1093)+X1093*0.75)</f>
        <v>0</v>
      </c>
      <c r="Z1093" s="66"/>
      <c r="AA1093" s="67"/>
      <c r="AB1093" s="69"/>
      <c r="AC1093" s="69"/>
      <c r="AD1093" s="33" t="str">
        <f si="70" t="shared"/>
        <v>Splněna</v>
      </c>
      <c r="AE1093" s="34">
        <f si="73" t="shared"/>
        <v>0</v>
      </c>
      <c r="AF1093" s="34">
        <f si="71" t="shared"/>
        <v>0</v>
      </c>
      <c r="AG1093" s="65"/>
      <c r="AH1093" s="65"/>
      <c r="AI1093" s="65"/>
      <c r="AJ1093" s="65"/>
      <c r="AK1093" s="65"/>
      <c r="AL1093" s="65"/>
      <c r="AM1093" s="65"/>
      <c r="AN1093" s="65"/>
      <c r="AO1093" s="65"/>
      <c r="AP1093" s="37" t="b">
        <f>IF(AD1093="Nesplněna","Nezpůsobilé výdaje",IFERROR(IF(T1093=Pomocný_list!$B$2,AF1093*Pomocný_list!$C$2,IF(T1093=Pomocný_list!$B$3,AF1093*Pomocný_list!$C$3,IF(T1093=Pomocný_list!$B$4,AF1093*Pomocný_list!$C$4,IF(T1093=Pomocný_list!$B$5,AF1093*Pomocný_list!$C$5,IF(T1093=Pomocný_list!$B$6,AF1093*Pomocný_list!$C$6,IF(T1093=Pomocný_list!$B$7,AF1093*Pomocný_list!$C$7,IF(T1093=Pomocný_list!$B$8,AF1093*Pomocný_list!$C$8))))))),"Chybné údaje"))</f>
        <v>0</v>
      </c>
      <c r="AQ1093" s="45">
        <f si="72" t="shared"/>
        <v>0</v>
      </c>
      <c r="AR1093" s="63"/>
      <c r="AS1093" s="63"/>
      <c r="AT1093" s="64"/>
      <c r="AU1093" s="65"/>
      <c r="AV1093" s="65"/>
      <c r="AW1093" s="65"/>
      <c r="AX1093" s="65"/>
      <c r="AY1093" s="65"/>
      <c r="AZ1093" s="65"/>
      <c r="BA1093" s="65"/>
      <c r="BB1093" s="65"/>
      <c r="BC1093" s="65"/>
      <c r="BD1093" s="65"/>
      <c r="BE1093" s="65"/>
      <c r="BF1093" s="65"/>
      <c r="BG1093" s="65"/>
      <c r="BH1093" s="65"/>
      <c r="BI1093" s="65"/>
      <c r="BJ1093" s="65"/>
      <c r="BK1093" s="65"/>
      <c r="BL1093" s="65"/>
      <c r="BM1093" s="65"/>
      <c r="BN1093" s="65"/>
      <c r="BO1093" s="65"/>
      <c r="BP1093" s="65"/>
      <c r="BQ1093" s="65"/>
      <c r="BR1093" s="65"/>
      <c r="BS1093" s="65"/>
      <c r="BT1093" s="65"/>
      <c r="BU1093" s="65"/>
      <c r="BV1093" s="65"/>
      <c r="BW1093" s="65"/>
    </row>
    <row r="1094" spans="15:75" x14ac:dyDescent="0.25">
      <c r="O1094" s="70"/>
      <c r="P1094" s="70"/>
      <c r="Q1094" s="70"/>
      <c r="R1094" s="70"/>
      <c r="S1094" s="70"/>
      <c r="T1094" s="70"/>
      <c r="U1094" s="70"/>
      <c r="V1094" s="71">
        <v>0</v>
      </c>
      <c r="W1094" s="66"/>
      <c r="X1094" s="66"/>
      <c r="Y1094" s="35">
        <f>IF(T1094=Pomocný_list!$B$4,((W1094/0.75)+X1094),(W1094)+X1094*0.75)</f>
        <v>0</v>
      </c>
      <c r="Z1094" s="66"/>
      <c r="AA1094" s="67"/>
      <c r="AB1094" s="69"/>
      <c r="AC1094" s="69"/>
      <c r="AD1094" s="33" t="str">
        <f si="70" t="shared"/>
        <v>Splněna</v>
      </c>
      <c r="AE1094" s="34">
        <f si="73" t="shared"/>
        <v>0</v>
      </c>
      <c r="AF1094" s="34">
        <f si="71" t="shared"/>
        <v>0</v>
      </c>
      <c r="AG1094" s="65"/>
      <c r="AH1094" s="65"/>
      <c r="AI1094" s="65"/>
      <c r="AJ1094" s="65"/>
      <c r="AK1094" s="65"/>
      <c r="AL1094" s="65"/>
      <c r="AM1094" s="65"/>
      <c r="AN1094" s="65"/>
      <c r="AO1094" s="65"/>
      <c r="AP1094" s="37" t="b">
        <f>IF(AD1094="Nesplněna","Nezpůsobilé výdaje",IFERROR(IF(T1094=Pomocný_list!$B$2,AF1094*Pomocný_list!$C$2,IF(T1094=Pomocný_list!$B$3,AF1094*Pomocný_list!$C$3,IF(T1094=Pomocný_list!$B$4,AF1094*Pomocný_list!$C$4,IF(T1094=Pomocný_list!$B$5,AF1094*Pomocný_list!$C$5,IF(T1094=Pomocný_list!$B$6,AF1094*Pomocný_list!$C$6,IF(T1094=Pomocný_list!$B$7,AF1094*Pomocný_list!$C$7,IF(T1094=Pomocný_list!$B$8,AF1094*Pomocný_list!$C$8))))))),"Chybné údaje"))</f>
        <v>0</v>
      </c>
      <c r="AQ1094" s="45">
        <f si="72" t="shared"/>
        <v>0</v>
      </c>
      <c r="AR1094" s="63"/>
      <c r="AS1094" s="63"/>
      <c r="AT1094" s="64"/>
      <c r="AU1094" s="65"/>
      <c r="AV1094" s="65"/>
      <c r="AW1094" s="65"/>
      <c r="AX1094" s="65"/>
      <c r="AY1094" s="65"/>
      <c r="AZ1094" s="65"/>
      <c r="BA1094" s="65"/>
      <c r="BB1094" s="65"/>
      <c r="BC1094" s="65"/>
      <c r="BD1094" s="65"/>
      <c r="BE1094" s="65"/>
      <c r="BF1094" s="65"/>
      <c r="BG1094" s="65"/>
      <c r="BH1094" s="65"/>
      <c r="BI1094" s="65"/>
      <c r="BJ1094" s="65"/>
      <c r="BK1094" s="65"/>
      <c r="BL1094" s="65"/>
      <c r="BM1094" s="65"/>
      <c r="BN1094" s="65"/>
      <c r="BO1094" s="65"/>
      <c r="BP1094" s="65"/>
      <c r="BQ1094" s="65"/>
      <c r="BR1094" s="65"/>
      <c r="BS1094" s="65"/>
      <c r="BT1094" s="65"/>
      <c r="BU1094" s="65"/>
      <c r="BV1094" s="65"/>
      <c r="BW1094" s="65"/>
    </row>
    <row r="1095" spans="15:75" x14ac:dyDescent="0.25">
      <c r="O1095" s="70"/>
      <c r="P1095" s="70"/>
      <c r="Q1095" s="70"/>
      <c r="R1095" s="70"/>
      <c r="S1095" s="70"/>
      <c r="T1095" s="70"/>
      <c r="U1095" s="70"/>
      <c r="V1095" s="71">
        <v>0</v>
      </c>
      <c r="W1095" s="66"/>
      <c r="X1095" s="66"/>
      <c r="Y1095" s="35">
        <f>IF(T1095=Pomocný_list!$B$4,((W1095/0.75)+X1095),(W1095)+X1095*0.75)</f>
        <v>0</v>
      </c>
      <c r="Z1095" s="66"/>
      <c r="AA1095" s="67"/>
      <c r="AB1095" s="69"/>
      <c r="AC1095" s="69"/>
      <c r="AD1095" s="33" t="str">
        <f si="70" t="shared"/>
        <v>Splněna</v>
      </c>
      <c r="AE1095" s="34">
        <f si="73" t="shared"/>
        <v>0</v>
      </c>
      <c r="AF1095" s="34">
        <f si="71" t="shared"/>
        <v>0</v>
      </c>
      <c r="AG1095" s="65"/>
      <c r="AH1095" s="65"/>
      <c r="AI1095" s="65"/>
      <c r="AJ1095" s="65"/>
      <c r="AK1095" s="65"/>
      <c r="AL1095" s="65"/>
      <c r="AM1095" s="65"/>
      <c r="AN1095" s="65"/>
      <c r="AO1095" s="65"/>
      <c r="AP1095" s="37" t="b">
        <f>IF(AD1095="Nesplněna","Nezpůsobilé výdaje",IFERROR(IF(T1095=Pomocný_list!$B$2,AF1095*Pomocný_list!$C$2,IF(T1095=Pomocný_list!$B$3,AF1095*Pomocný_list!$C$3,IF(T1095=Pomocný_list!$B$4,AF1095*Pomocný_list!$C$4,IF(T1095=Pomocný_list!$B$5,AF1095*Pomocný_list!$C$5,IF(T1095=Pomocný_list!$B$6,AF1095*Pomocný_list!$C$6,IF(T1095=Pomocný_list!$B$7,AF1095*Pomocný_list!$C$7,IF(T1095=Pomocný_list!$B$8,AF1095*Pomocný_list!$C$8))))))),"Chybné údaje"))</f>
        <v>0</v>
      </c>
      <c r="AQ1095" s="45">
        <f si="72" t="shared"/>
        <v>0</v>
      </c>
      <c r="AR1095" s="63"/>
      <c r="AS1095" s="63"/>
      <c r="AT1095" s="64"/>
      <c r="AU1095" s="65"/>
      <c r="AV1095" s="65"/>
      <c r="AW1095" s="65"/>
      <c r="AX1095" s="65"/>
      <c r="AY1095" s="65"/>
      <c r="AZ1095" s="65"/>
      <c r="BA1095" s="65"/>
      <c r="BB1095" s="65"/>
      <c r="BC1095" s="65"/>
      <c r="BD1095" s="65"/>
      <c r="BE1095" s="65"/>
      <c r="BF1095" s="65"/>
      <c r="BG1095" s="65"/>
      <c r="BH1095" s="65"/>
      <c r="BI1095" s="65"/>
      <c r="BJ1095" s="65"/>
      <c r="BK1095" s="65"/>
      <c r="BL1095" s="65"/>
      <c r="BM1095" s="65"/>
      <c r="BN1095" s="65"/>
      <c r="BO1095" s="65"/>
      <c r="BP1095" s="65"/>
      <c r="BQ1095" s="65"/>
      <c r="BR1095" s="65"/>
      <c r="BS1095" s="65"/>
      <c r="BT1095" s="65"/>
      <c r="BU1095" s="65"/>
      <c r="BV1095" s="65"/>
      <c r="BW1095" s="65"/>
    </row>
    <row r="1096" spans="15:75" x14ac:dyDescent="0.25">
      <c r="O1096" s="70"/>
      <c r="P1096" s="70"/>
      <c r="Q1096" s="70"/>
      <c r="R1096" s="70"/>
      <c r="S1096" s="70"/>
      <c r="T1096" s="70"/>
      <c r="U1096" s="70"/>
      <c r="V1096" s="71">
        <v>0</v>
      </c>
      <c r="W1096" s="66"/>
      <c r="X1096" s="66"/>
      <c r="Y1096" s="35">
        <f>IF(T1096=Pomocný_list!$B$4,((W1096/0.75)+X1096),(W1096)+X1096*0.75)</f>
        <v>0</v>
      </c>
      <c r="Z1096" s="66"/>
      <c r="AA1096" s="67"/>
      <c r="AB1096" s="69"/>
      <c r="AC1096" s="69"/>
      <c r="AD1096" s="33" t="str">
        <f si="70" t="shared"/>
        <v>Splněna</v>
      </c>
      <c r="AE1096" s="34">
        <f si="73" t="shared"/>
        <v>0</v>
      </c>
      <c r="AF1096" s="34">
        <f si="71" t="shared"/>
        <v>0</v>
      </c>
      <c r="AG1096" s="65"/>
      <c r="AH1096" s="65"/>
      <c r="AI1096" s="65"/>
      <c r="AJ1096" s="65"/>
      <c r="AK1096" s="65"/>
      <c r="AL1096" s="65"/>
      <c r="AM1096" s="65"/>
      <c r="AN1096" s="65"/>
      <c r="AO1096" s="65"/>
      <c r="AP1096" s="37" t="b">
        <f>IF(AD1096="Nesplněna","Nezpůsobilé výdaje",IFERROR(IF(T1096=Pomocný_list!$B$2,AF1096*Pomocný_list!$C$2,IF(T1096=Pomocný_list!$B$3,AF1096*Pomocný_list!$C$3,IF(T1096=Pomocný_list!$B$4,AF1096*Pomocný_list!$C$4,IF(T1096=Pomocný_list!$B$5,AF1096*Pomocný_list!$C$5,IF(T1096=Pomocný_list!$B$6,AF1096*Pomocný_list!$C$6,IF(T1096=Pomocný_list!$B$7,AF1096*Pomocný_list!$C$7,IF(T1096=Pomocný_list!$B$8,AF1096*Pomocný_list!$C$8))))))),"Chybné údaje"))</f>
        <v>0</v>
      </c>
      <c r="AQ1096" s="45">
        <f si="72" t="shared"/>
        <v>0</v>
      </c>
      <c r="AR1096" s="63"/>
      <c r="AS1096" s="63"/>
      <c r="AT1096" s="64"/>
      <c r="AU1096" s="65"/>
      <c r="AV1096" s="65"/>
      <c r="AW1096" s="65"/>
      <c r="AX1096" s="65"/>
      <c r="AY1096" s="65"/>
      <c r="AZ1096" s="65"/>
      <c r="BA1096" s="65"/>
      <c r="BB1096" s="65"/>
      <c r="BC1096" s="65"/>
      <c r="BD1096" s="65"/>
      <c r="BE1096" s="65"/>
      <c r="BF1096" s="65"/>
      <c r="BG1096" s="65"/>
      <c r="BH1096" s="65"/>
      <c r="BI1096" s="65"/>
      <c r="BJ1096" s="65"/>
      <c r="BK1096" s="65"/>
      <c r="BL1096" s="65"/>
      <c r="BM1096" s="65"/>
      <c r="BN1096" s="65"/>
      <c r="BO1096" s="65"/>
      <c r="BP1096" s="65"/>
      <c r="BQ1096" s="65"/>
      <c r="BR1096" s="65"/>
      <c r="BS1096" s="65"/>
      <c r="BT1096" s="65"/>
      <c r="BU1096" s="65"/>
      <c r="BV1096" s="65"/>
      <c r="BW1096" s="65"/>
    </row>
    <row r="1097" spans="15:75" x14ac:dyDescent="0.25">
      <c r="O1097" s="70"/>
      <c r="P1097" s="70"/>
      <c r="Q1097" s="70"/>
      <c r="R1097" s="70"/>
      <c r="S1097" s="70"/>
      <c r="T1097" s="70"/>
      <c r="U1097" s="70"/>
      <c r="V1097" s="71">
        <v>0</v>
      </c>
      <c r="W1097" s="66"/>
      <c r="X1097" s="66"/>
      <c r="Y1097" s="35">
        <f>IF(T1097=Pomocný_list!$B$4,((W1097/0.75)+X1097),(W1097)+X1097*0.75)</f>
        <v>0</v>
      </c>
      <c r="Z1097" s="66"/>
      <c r="AA1097" s="67"/>
      <c r="AB1097" s="69"/>
      <c r="AC1097" s="69"/>
      <c r="AD1097" s="33" t="str">
        <f si="70" t="shared"/>
        <v>Splněna</v>
      </c>
      <c r="AE1097" s="34">
        <f si="73" t="shared"/>
        <v>0</v>
      </c>
      <c r="AF1097" s="34">
        <f si="71" t="shared"/>
        <v>0</v>
      </c>
      <c r="AG1097" s="65"/>
      <c r="AH1097" s="65"/>
      <c r="AI1097" s="65"/>
      <c r="AJ1097" s="65"/>
      <c r="AK1097" s="65"/>
      <c r="AL1097" s="65"/>
      <c r="AM1097" s="65"/>
      <c r="AN1097" s="65"/>
      <c r="AO1097" s="65"/>
      <c r="AP1097" s="37" t="b">
        <f>IF(AD1097="Nesplněna","Nezpůsobilé výdaje",IFERROR(IF(T1097=Pomocný_list!$B$2,AF1097*Pomocný_list!$C$2,IF(T1097=Pomocný_list!$B$3,AF1097*Pomocný_list!$C$3,IF(T1097=Pomocný_list!$B$4,AF1097*Pomocný_list!$C$4,IF(T1097=Pomocný_list!$B$5,AF1097*Pomocný_list!$C$5,IF(T1097=Pomocný_list!$B$6,AF1097*Pomocný_list!$C$6,IF(T1097=Pomocný_list!$B$7,AF1097*Pomocný_list!$C$7,IF(T1097=Pomocný_list!$B$8,AF1097*Pomocný_list!$C$8))))))),"Chybné údaje"))</f>
        <v>0</v>
      </c>
      <c r="AQ1097" s="45">
        <f si="72" t="shared"/>
        <v>0</v>
      </c>
      <c r="AR1097" s="63"/>
      <c r="AS1097" s="63"/>
      <c r="AT1097" s="64"/>
      <c r="AU1097" s="65"/>
      <c r="AV1097" s="65"/>
      <c r="AW1097" s="65"/>
      <c r="AX1097" s="65"/>
      <c r="AY1097" s="65"/>
      <c r="AZ1097" s="65"/>
      <c r="BA1097" s="65"/>
      <c r="BB1097" s="65"/>
      <c r="BC1097" s="65"/>
      <c r="BD1097" s="65"/>
      <c r="BE1097" s="65"/>
      <c r="BF1097" s="65"/>
      <c r="BG1097" s="65"/>
      <c r="BH1097" s="65"/>
      <c r="BI1097" s="65"/>
      <c r="BJ1097" s="65"/>
      <c r="BK1097" s="65"/>
      <c r="BL1097" s="65"/>
      <c r="BM1097" s="65"/>
      <c r="BN1097" s="65"/>
      <c r="BO1097" s="65"/>
      <c r="BP1097" s="65"/>
      <c r="BQ1097" s="65"/>
      <c r="BR1097" s="65"/>
      <c r="BS1097" s="65"/>
      <c r="BT1097" s="65"/>
      <c r="BU1097" s="65"/>
      <c r="BV1097" s="65"/>
      <c r="BW1097" s="65"/>
    </row>
    <row r="1098" spans="15:75" x14ac:dyDescent="0.25">
      <c r="O1098" s="70"/>
      <c r="P1098" s="70"/>
      <c r="Q1098" s="70"/>
      <c r="R1098" s="70"/>
      <c r="S1098" s="70"/>
      <c r="T1098" s="70"/>
      <c r="U1098" s="70"/>
      <c r="V1098" s="71">
        <v>0</v>
      </c>
      <c r="W1098" s="66"/>
      <c r="X1098" s="66"/>
      <c r="Y1098" s="35">
        <f>IF(T1098=Pomocný_list!$B$4,((W1098/0.75)+X1098),(W1098)+X1098*0.75)</f>
        <v>0</v>
      </c>
      <c r="Z1098" s="66"/>
      <c r="AA1098" s="67"/>
      <c r="AB1098" s="69"/>
      <c r="AC1098" s="69"/>
      <c r="AD1098" s="33" t="str">
        <f si="70" t="shared"/>
        <v>Splněna</v>
      </c>
      <c r="AE1098" s="34">
        <f si="73" t="shared"/>
        <v>0</v>
      </c>
      <c r="AF1098" s="34">
        <f si="71" t="shared"/>
        <v>0</v>
      </c>
      <c r="AG1098" s="65"/>
      <c r="AH1098" s="65"/>
      <c r="AI1098" s="65"/>
      <c r="AJ1098" s="65"/>
      <c r="AK1098" s="65"/>
      <c r="AL1098" s="65"/>
      <c r="AM1098" s="65"/>
      <c r="AN1098" s="65"/>
      <c r="AO1098" s="65"/>
      <c r="AP1098" s="37" t="b">
        <f>IF(AD1098="Nesplněna","Nezpůsobilé výdaje",IFERROR(IF(T1098=Pomocný_list!$B$2,AF1098*Pomocný_list!$C$2,IF(T1098=Pomocný_list!$B$3,AF1098*Pomocný_list!$C$3,IF(T1098=Pomocný_list!$B$4,AF1098*Pomocný_list!$C$4,IF(T1098=Pomocný_list!$B$5,AF1098*Pomocný_list!$C$5,IF(T1098=Pomocný_list!$B$6,AF1098*Pomocný_list!$C$6,IF(T1098=Pomocný_list!$B$7,AF1098*Pomocný_list!$C$7,IF(T1098=Pomocný_list!$B$8,AF1098*Pomocný_list!$C$8))))))),"Chybné údaje"))</f>
        <v>0</v>
      </c>
      <c r="AQ1098" s="45">
        <f si="72" t="shared"/>
        <v>0</v>
      </c>
      <c r="AR1098" s="63"/>
      <c r="AS1098" s="63"/>
      <c r="AT1098" s="64"/>
      <c r="AU1098" s="65"/>
      <c r="AV1098" s="65"/>
      <c r="AW1098" s="65"/>
      <c r="AX1098" s="65"/>
      <c r="AY1098" s="65"/>
      <c r="AZ1098" s="65"/>
      <c r="BA1098" s="65"/>
      <c r="BB1098" s="65"/>
      <c r="BC1098" s="65"/>
      <c r="BD1098" s="65"/>
      <c r="BE1098" s="65"/>
      <c r="BF1098" s="65"/>
      <c r="BG1098" s="65"/>
      <c r="BH1098" s="65"/>
      <c r="BI1098" s="65"/>
      <c r="BJ1098" s="65"/>
      <c r="BK1098" s="65"/>
      <c r="BL1098" s="65"/>
      <c r="BM1098" s="65"/>
      <c r="BN1098" s="65"/>
      <c r="BO1098" s="65"/>
      <c r="BP1098" s="65"/>
      <c r="BQ1098" s="65"/>
      <c r="BR1098" s="65"/>
      <c r="BS1098" s="65"/>
      <c r="BT1098" s="65"/>
      <c r="BU1098" s="65"/>
      <c r="BV1098" s="65"/>
      <c r="BW1098" s="65"/>
    </row>
    <row r="1099" spans="15:75" x14ac:dyDescent="0.25">
      <c r="O1099" s="70"/>
      <c r="P1099" s="70"/>
      <c r="Q1099" s="70"/>
      <c r="R1099" s="70"/>
      <c r="S1099" s="70"/>
      <c r="T1099" s="70"/>
      <c r="U1099" s="70"/>
      <c r="V1099" s="71">
        <v>0</v>
      </c>
      <c r="W1099" s="66"/>
      <c r="X1099" s="66"/>
      <c r="Y1099" s="35">
        <f>IF(T1099=Pomocný_list!$B$4,((W1099/0.75)+X1099),(W1099)+X1099*0.75)</f>
        <v>0</v>
      </c>
      <c r="Z1099" s="66"/>
      <c r="AA1099" s="67"/>
      <c r="AB1099" s="69"/>
      <c r="AC1099" s="69"/>
      <c r="AD1099" s="33" t="str">
        <f si="70" t="shared"/>
        <v>Splněna</v>
      </c>
      <c r="AE1099" s="34">
        <f si="73" t="shared"/>
        <v>0</v>
      </c>
      <c r="AF1099" s="34">
        <f si="71" t="shared"/>
        <v>0</v>
      </c>
      <c r="AG1099" s="65"/>
      <c r="AH1099" s="65"/>
      <c r="AI1099" s="65"/>
      <c r="AJ1099" s="65"/>
      <c r="AK1099" s="65"/>
      <c r="AL1099" s="65"/>
      <c r="AM1099" s="65"/>
      <c r="AN1099" s="65"/>
      <c r="AO1099" s="65"/>
      <c r="AP1099" s="37" t="b">
        <f>IF(AD1099="Nesplněna","Nezpůsobilé výdaje",IFERROR(IF(T1099=Pomocný_list!$B$2,AF1099*Pomocný_list!$C$2,IF(T1099=Pomocný_list!$B$3,AF1099*Pomocný_list!$C$3,IF(T1099=Pomocný_list!$B$4,AF1099*Pomocný_list!$C$4,IF(T1099=Pomocný_list!$B$5,AF1099*Pomocný_list!$C$5,IF(T1099=Pomocný_list!$B$6,AF1099*Pomocný_list!$C$6,IF(T1099=Pomocný_list!$B$7,AF1099*Pomocný_list!$C$7,IF(T1099=Pomocný_list!$B$8,AF1099*Pomocný_list!$C$8))))))),"Chybné údaje"))</f>
        <v>0</v>
      </c>
      <c r="AQ1099" s="45">
        <f si="72" t="shared"/>
        <v>0</v>
      </c>
      <c r="AR1099" s="63"/>
      <c r="AS1099" s="63"/>
      <c r="AT1099" s="64"/>
      <c r="AU1099" s="65"/>
      <c r="AV1099" s="65"/>
      <c r="AW1099" s="65"/>
      <c r="AX1099" s="65"/>
      <c r="AY1099" s="65"/>
      <c r="AZ1099" s="65"/>
      <c r="BA1099" s="65"/>
      <c r="BB1099" s="65"/>
      <c r="BC1099" s="65"/>
      <c r="BD1099" s="65"/>
      <c r="BE1099" s="65"/>
      <c r="BF1099" s="65"/>
      <c r="BG1099" s="65"/>
      <c r="BH1099" s="65"/>
      <c r="BI1099" s="65"/>
      <c r="BJ1099" s="65"/>
      <c r="BK1099" s="65"/>
      <c r="BL1099" s="65"/>
      <c r="BM1099" s="65"/>
      <c r="BN1099" s="65"/>
      <c r="BO1099" s="65"/>
      <c r="BP1099" s="65"/>
      <c r="BQ1099" s="65"/>
      <c r="BR1099" s="65"/>
      <c r="BS1099" s="65"/>
      <c r="BT1099" s="65"/>
      <c r="BU1099" s="65"/>
      <c r="BV1099" s="65"/>
      <c r="BW1099" s="65"/>
    </row>
    <row r="1100" spans="15:75" x14ac:dyDescent="0.25">
      <c r="O1100" s="70"/>
      <c r="P1100" s="70"/>
      <c r="Q1100" s="70"/>
      <c r="R1100" s="70"/>
      <c r="S1100" s="70"/>
      <c r="T1100" s="70"/>
      <c r="U1100" s="70"/>
      <c r="V1100" s="71">
        <v>0</v>
      </c>
      <c r="W1100" s="66"/>
      <c r="X1100" s="66"/>
      <c r="Y1100" s="35">
        <f>IF(T1100=Pomocný_list!$B$4,((W1100/0.75)+X1100),(W1100)+X1100*0.75)</f>
        <v>0</v>
      </c>
      <c r="Z1100" s="66"/>
      <c r="AA1100" s="67"/>
      <c r="AB1100" s="69"/>
      <c r="AC1100" s="69"/>
      <c r="AD1100" s="33" t="str">
        <f si="70" t="shared"/>
        <v>Splněna</v>
      </c>
      <c r="AE1100" s="34">
        <f si="73" t="shared"/>
        <v>0</v>
      </c>
      <c r="AF1100" s="34">
        <f si="71" t="shared"/>
        <v>0</v>
      </c>
      <c r="AG1100" s="65"/>
      <c r="AH1100" s="65"/>
      <c r="AI1100" s="65"/>
      <c r="AJ1100" s="65"/>
      <c r="AK1100" s="65"/>
      <c r="AL1100" s="65"/>
      <c r="AM1100" s="65"/>
      <c r="AN1100" s="65"/>
      <c r="AO1100" s="65"/>
      <c r="AP1100" s="37" t="b">
        <f>IF(AD1100="Nesplněna","Nezpůsobilé výdaje",IFERROR(IF(T1100=Pomocný_list!$B$2,AF1100*Pomocný_list!$C$2,IF(T1100=Pomocný_list!$B$3,AF1100*Pomocný_list!$C$3,IF(T1100=Pomocný_list!$B$4,AF1100*Pomocný_list!$C$4,IF(T1100=Pomocný_list!$B$5,AF1100*Pomocný_list!$C$5,IF(T1100=Pomocný_list!$B$6,AF1100*Pomocný_list!$C$6,IF(T1100=Pomocný_list!$B$7,AF1100*Pomocný_list!$C$7,IF(T1100=Pomocný_list!$B$8,AF1100*Pomocný_list!$C$8))))))),"Chybné údaje"))</f>
        <v>0</v>
      </c>
      <c r="AQ1100" s="45">
        <f si="72" t="shared"/>
        <v>0</v>
      </c>
      <c r="AR1100" s="63"/>
      <c r="AS1100" s="63"/>
      <c r="AT1100" s="64"/>
      <c r="AU1100" s="65"/>
      <c r="AV1100" s="65"/>
      <c r="AW1100" s="65"/>
      <c r="AX1100" s="65"/>
      <c r="AY1100" s="65"/>
      <c r="AZ1100" s="65"/>
      <c r="BA1100" s="65"/>
      <c r="BB1100" s="65"/>
      <c r="BC1100" s="65"/>
      <c r="BD1100" s="65"/>
      <c r="BE1100" s="65"/>
      <c r="BF1100" s="65"/>
      <c r="BG1100" s="65"/>
      <c r="BH1100" s="65"/>
      <c r="BI1100" s="65"/>
      <c r="BJ1100" s="65"/>
      <c r="BK1100" s="65"/>
      <c r="BL1100" s="65"/>
      <c r="BM1100" s="65"/>
      <c r="BN1100" s="65"/>
      <c r="BO1100" s="65"/>
      <c r="BP1100" s="65"/>
      <c r="BQ1100" s="65"/>
      <c r="BR1100" s="65"/>
      <c r="BS1100" s="65"/>
      <c r="BT1100" s="65"/>
      <c r="BU1100" s="65"/>
      <c r="BV1100" s="65"/>
      <c r="BW1100" s="65"/>
    </row>
    <row r="1101" spans="15:75" x14ac:dyDescent="0.25">
      <c r="O1101" s="70"/>
      <c r="P1101" s="70"/>
      <c r="Q1101" s="70"/>
      <c r="R1101" s="70"/>
      <c r="S1101" s="70"/>
      <c r="T1101" s="70"/>
      <c r="U1101" s="70"/>
      <c r="V1101" s="71">
        <v>0</v>
      </c>
      <c r="W1101" s="66"/>
      <c r="X1101" s="66"/>
      <c r="Y1101" s="35">
        <f>IF(T1101=Pomocný_list!$B$4,((W1101/0.75)+X1101),(W1101)+X1101*0.75)</f>
        <v>0</v>
      </c>
      <c r="Z1101" s="66"/>
      <c r="AA1101" s="67"/>
      <c r="AB1101" s="69"/>
      <c r="AC1101" s="69"/>
      <c r="AD1101" s="33" t="str">
        <f si="70" t="shared"/>
        <v>Splněna</v>
      </c>
      <c r="AE1101" s="34">
        <f si="73" t="shared"/>
        <v>0</v>
      </c>
      <c r="AF1101" s="34">
        <f si="71" t="shared"/>
        <v>0</v>
      </c>
      <c r="AG1101" s="65"/>
      <c r="AH1101" s="65"/>
      <c r="AI1101" s="65"/>
      <c r="AJ1101" s="65"/>
      <c r="AK1101" s="65"/>
      <c r="AL1101" s="65"/>
      <c r="AM1101" s="65"/>
      <c r="AN1101" s="65"/>
      <c r="AO1101" s="65"/>
      <c r="AP1101" s="37" t="b">
        <f>IF(AD1101="Nesplněna","Nezpůsobilé výdaje",IFERROR(IF(T1101=Pomocný_list!$B$2,AF1101*Pomocný_list!$C$2,IF(T1101=Pomocný_list!$B$3,AF1101*Pomocný_list!$C$3,IF(T1101=Pomocný_list!$B$4,AF1101*Pomocný_list!$C$4,IF(T1101=Pomocný_list!$B$5,AF1101*Pomocný_list!$C$5,IF(T1101=Pomocný_list!$B$6,AF1101*Pomocný_list!$C$6,IF(T1101=Pomocný_list!$B$7,AF1101*Pomocný_list!$C$7,IF(T1101=Pomocný_list!$B$8,AF1101*Pomocný_list!$C$8))))))),"Chybné údaje"))</f>
        <v>0</v>
      </c>
      <c r="AQ1101" s="45">
        <f si="72" t="shared"/>
        <v>0</v>
      </c>
      <c r="AR1101" s="63"/>
      <c r="AS1101" s="63"/>
      <c r="AT1101" s="64"/>
      <c r="AU1101" s="65"/>
      <c r="AV1101" s="65"/>
      <c r="AW1101" s="65"/>
      <c r="AX1101" s="65"/>
      <c r="AY1101" s="65"/>
      <c r="AZ1101" s="65"/>
      <c r="BA1101" s="65"/>
      <c r="BB1101" s="65"/>
      <c r="BC1101" s="65"/>
      <c r="BD1101" s="65"/>
      <c r="BE1101" s="65"/>
      <c r="BF1101" s="65"/>
      <c r="BG1101" s="65"/>
      <c r="BH1101" s="65"/>
      <c r="BI1101" s="65"/>
      <c r="BJ1101" s="65"/>
      <c r="BK1101" s="65"/>
      <c r="BL1101" s="65"/>
      <c r="BM1101" s="65"/>
      <c r="BN1101" s="65"/>
      <c r="BO1101" s="65"/>
      <c r="BP1101" s="65"/>
      <c r="BQ1101" s="65"/>
      <c r="BR1101" s="65"/>
      <c r="BS1101" s="65"/>
      <c r="BT1101" s="65"/>
      <c r="BU1101" s="65"/>
      <c r="BV1101" s="65"/>
      <c r="BW1101" s="65"/>
    </row>
    <row r="1102" spans="15:75" x14ac:dyDescent="0.25">
      <c r="O1102" s="70"/>
      <c r="P1102" s="70"/>
      <c r="Q1102" s="70"/>
      <c r="R1102" s="70"/>
      <c r="S1102" s="70"/>
      <c r="T1102" s="70"/>
      <c r="U1102" s="70"/>
      <c r="V1102" s="71">
        <v>0</v>
      </c>
      <c r="W1102" s="66"/>
      <c r="X1102" s="66"/>
      <c r="Y1102" s="35">
        <f>IF(T1102=Pomocný_list!$B$4,((W1102/0.75)+X1102),(W1102)+X1102*0.75)</f>
        <v>0</v>
      </c>
      <c r="Z1102" s="66"/>
      <c r="AA1102" s="67"/>
      <c r="AB1102" s="69"/>
      <c r="AC1102" s="69"/>
      <c r="AD1102" s="33" t="str">
        <f si="70" t="shared"/>
        <v>Splněna</v>
      </c>
      <c r="AE1102" s="34">
        <f si="73" t="shared"/>
        <v>0</v>
      </c>
      <c r="AF1102" s="34">
        <f si="71" t="shared"/>
        <v>0</v>
      </c>
      <c r="AG1102" s="65"/>
      <c r="AH1102" s="65"/>
      <c r="AI1102" s="65"/>
      <c r="AJ1102" s="65"/>
      <c r="AK1102" s="65"/>
      <c r="AL1102" s="65"/>
      <c r="AM1102" s="65"/>
      <c r="AN1102" s="65"/>
      <c r="AO1102" s="65"/>
      <c r="AP1102" s="37" t="b">
        <f>IF(AD1102="Nesplněna","Nezpůsobilé výdaje",IFERROR(IF(T1102=Pomocný_list!$B$2,AF1102*Pomocný_list!$C$2,IF(T1102=Pomocný_list!$B$3,AF1102*Pomocný_list!$C$3,IF(T1102=Pomocný_list!$B$4,AF1102*Pomocný_list!$C$4,IF(T1102=Pomocný_list!$B$5,AF1102*Pomocný_list!$C$5,IF(T1102=Pomocný_list!$B$6,AF1102*Pomocný_list!$C$6,IF(T1102=Pomocný_list!$B$7,AF1102*Pomocný_list!$C$7,IF(T1102=Pomocný_list!$B$8,AF1102*Pomocný_list!$C$8))))))),"Chybné údaje"))</f>
        <v>0</v>
      </c>
      <c r="AQ1102" s="45">
        <f si="72" t="shared"/>
        <v>0</v>
      </c>
      <c r="AR1102" s="63"/>
      <c r="AS1102" s="63"/>
      <c r="AT1102" s="64"/>
      <c r="AU1102" s="65"/>
      <c r="AV1102" s="65"/>
      <c r="AW1102" s="65"/>
      <c r="AX1102" s="65"/>
      <c r="AY1102" s="65"/>
      <c r="AZ1102" s="65"/>
      <c r="BA1102" s="65"/>
      <c r="BB1102" s="65"/>
      <c r="BC1102" s="65"/>
      <c r="BD1102" s="65"/>
      <c r="BE1102" s="65"/>
      <c r="BF1102" s="65"/>
      <c r="BG1102" s="65"/>
      <c r="BH1102" s="65"/>
      <c r="BI1102" s="65"/>
      <c r="BJ1102" s="65"/>
      <c r="BK1102" s="65"/>
      <c r="BL1102" s="65"/>
      <c r="BM1102" s="65"/>
      <c r="BN1102" s="65"/>
      <c r="BO1102" s="65"/>
      <c r="BP1102" s="65"/>
      <c r="BQ1102" s="65"/>
      <c r="BR1102" s="65"/>
      <c r="BS1102" s="65"/>
      <c r="BT1102" s="65"/>
      <c r="BU1102" s="65"/>
      <c r="BV1102" s="65"/>
      <c r="BW1102" s="65"/>
    </row>
    <row r="1103" spans="15:75" x14ac:dyDescent="0.25">
      <c r="O1103" s="70"/>
      <c r="P1103" s="70"/>
      <c r="Q1103" s="70"/>
      <c r="R1103" s="70"/>
      <c r="S1103" s="70"/>
      <c r="T1103" s="70"/>
      <c r="U1103" s="70"/>
      <c r="V1103" s="71">
        <v>0</v>
      </c>
      <c r="W1103" s="66"/>
      <c r="X1103" s="66"/>
      <c r="Y1103" s="35">
        <f>IF(T1103=Pomocný_list!$B$4,((W1103/0.75)+X1103),(W1103)+X1103*0.75)</f>
        <v>0</v>
      </c>
      <c r="Z1103" s="66"/>
      <c r="AA1103" s="67"/>
      <c r="AB1103" s="69"/>
      <c r="AC1103" s="69"/>
      <c r="AD1103" s="33" t="str">
        <f si="70" t="shared"/>
        <v>Splněna</v>
      </c>
      <c r="AE1103" s="34">
        <f si="73" t="shared"/>
        <v>0</v>
      </c>
      <c r="AF1103" s="34">
        <f si="71" t="shared"/>
        <v>0</v>
      </c>
      <c r="AG1103" s="65"/>
      <c r="AH1103" s="65"/>
      <c r="AI1103" s="65"/>
      <c r="AJ1103" s="65"/>
      <c r="AK1103" s="65"/>
      <c r="AL1103" s="65"/>
      <c r="AM1103" s="65"/>
      <c r="AN1103" s="65"/>
      <c r="AO1103" s="65"/>
      <c r="AP1103" s="37" t="b">
        <f>IF(AD1103="Nesplněna","Nezpůsobilé výdaje",IFERROR(IF(T1103=Pomocný_list!$B$2,AF1103*Pomocný_list!$C$2,IF(T1103=Pomocný_list!$B$3,AF1103*Pomocný_list!$C$3,IF(T1103=Pomocný_list!$B$4,AF1103*Pomocný_list!$C$4,IF(T1103=Pomocný_list!$B$5,AF1103*Pomocný_list!$C$5,IF(T1103=Pomocný_list!$B$6,AF1103*Pomocný_list!$C$6,IF(T1103=Pomocný_list!$B$7,AF1103*Pomocný_list!$C$7,IF(T1103=Pomocný_list!$B$8,AF1103*Pomocný_list!$C$8))))))),"Chybné údaje"))</f>
        <v>0</v>
      </c>
      <c r="AQ1103" s="45">
        <f si="72" t="shared"/>
        <v>0</v>
      </c>
      <c r="AR1103" s="63"/>
      <c r="AS1103" s="63"/>
      <c r="AT1103" s="64"/>
      <c r="AU1103" s="65"/>
      <c r="AV1103" s="65"/>
      <c r="AW1103" s="65"/>
      <c r="AX1103" s="65"/>
      <c r="AY1103" s="65"/>
      <c r="AZ1103" s="65"/>
      <c r="BA1103" s="65"/>
      <c r="BB1103" s="65"/>
      <c r="BC1103" s="65"/>
      <c r="BD1103" s="65"/>
      <c r="BE1103" s="65"/>
      <c r="BF1103" s="65"/>
      <c r="BG1103" s="65"/>
      <c r="BH1103" s="65"/>
      <c r="BI1103" s="65"/>
      <c r="BJ1103" s="65"/>
      <c r="BK1103" s="65"/>
      <c r="BL1103" s="65"/>
      <c r="BM1103" s="65"/>
      <c r="BN1103" s="65"/>
      <c r="BO1103" s="65"/>
      <c r="BP1103" s="65"/>
      <c r="BQ1103" s="65"/>
      <c r="BR1103" s="65"/>
      <c r="BS1103" s="65"/>
      <c r="BT1103" s="65"/>
      <c r="BU1103" s="65"/>
      <c r="BV1103" s="65"/>
      <c r="BW1103" s="65"/>
    </row>
    <row r="1104" spans="15:75" x14ac:dyDescent="0.25">
      <c r="O1104" s="70"/>
      <c r="P1104" s="70"/>
      <c r="Q1104" s="70"/>
      <c r="R1104" s="70"/>
      <c r="S1104" s="70"/>
      <c r="T1104" s="70"/>
      <c r="U1104" s="70"/>
      <c r="V1104" s="71">
        <v>0</v>
      </c>
      <c r="W1104" s="66"/>
      <c r="X1104" s="66"/>
      <c r="Y1104" s="35">
        <f>IF(T1104=Pomocný_list!$B$4,((W1104/0.75)+X1104),(W1104)+X1104*0.75)</f>
        <v>0</v>
      </c>
      <c r="Z1104" s="66"/>
      <c r="AA1104" s="67"/>
      <c r="AB1104" s="69"/>
      <c r="AC1104" s="69"/>
      <c r="AD1104" s="33" t="str">
        <f si="70" t="shared"/>
        <v>Splněna</v>
      </c>
      <c r="AE1104" s="34">
        <f si="73" t="shared"/>
        <v>0</v>
      </c>
      <c r="AF1104" s="34">
        <f si="71" t="shared"/>
        <v>0</v>
      </c>
      <c r="AG1104" s="65"/>
      <c r="AH1104" s="65"/>
      <c r="AI1104" s="65"/>
      <c r="AJ1104" s="65"/>
      <c r="AK1104" s="65"/>
      <c r="AL1104" s="65"/>
      <c r="AM1104" s="65"/>
      <c r="AN1104" s="65"/>
      <c r="AO1104" s="65"/>
      <c r="AP1104" s="37" t="b">
        <f>IF(AD1104="Nesplněna","Nezpůsobilé výdaje",IFERROR(IF(T1104=Pomocný_list!$B$2,AF1104*Pomocný_list!$C$2,IF(T1104=Pomocný_list!$B$3,AF1104*Pomocný_list!$C$3,IF(T1104=Pomocný_list!$B$4,AF1104*Pomocný_list!$C$4,IF(T1104=Pomocný_list!$B$5,AF1104*Pomocný_list!$C$5,IF(T1104=Pomocný_list!$B$6,AF1104*Pomocný_list!$C$6,IF(T1104=Pomocný_list!$B$7,AF1104*Pomocný_list!$C$7,IF(T1104=Pomocný_list!$B$8,AF1104*Pomocný_list!$C$8))))))),"Chybné údaje"))</f>
        <v>0</v>
      </c>
      <c r="AQ1104" s="45">
        <f si="72" t="shared"/>
        <v>0</v>
      </c>
      <c r="AR1104" s="63"/>
      <c r="AS1104" s="63"/>
      <c r="AT1104" s="64"/>
      <c r="AU1104" s="65"/>
      <c r="AV1104" s="65"/>
      <c r="AW1104" s="65"/>
      <c r="AX1104" s="65"/>
      <c r="AY1104" s="65"/>
      <c r="AZ1104" s="65"/>
      <c r="BA1104" s="65"/>
      <c r="BB1104" s="65"/>
      <c r="BC1104" s="65"/>
      <c r="BD1104" s="65"/>
      <c r="BE1104" s="65"/>
      <c r="BF1104" s="65"/>
      <c r="BG1104" s="65"/>
      <c r="BH1104" s="65"/>
      <c r="BI1104" s="65"/>
      <c r="BJ1104" s="65"/>
      <c r="BK1104" s="65"/>
      <c r="BL1104" s="65"/>
      <c r="BM1104" s="65"/>
      <c r="BN1104" s="65"/>
      <c r="BO1104" s="65"/>
      <c r="BP1104" s="65"/>
      <c r="BQ1104" s="65"/>
      <c r="BR1104" s="65"/>
      <c r="BS1104" s="65"/>
      <c r="BT1104" s="65"/>
      <c r="BU1104" s="65"/>
      <c r="BV1104" s="65"/>
      <c r="BW1104" s="65"/>
    </row>
    <row r="1105" spans="15:75" x14ac:dyDescent="0.25">
      <c r="O1105" s="70"/>
      <c r="P1105" s="70"/>
      <c r="Q1105" s="70"/>
      <c r="R1105" s="70"/>
      <c r="S1105" s="70"/>
      <c r="T1105" s="70"/>
      <c r="U1105" s="70"/>
      <c r="V1105" s="71">
        <v>0</v>
      </c>
      <c r="W1105" s="66"/>
      <c r="X1105" s="66"/>
      <c r="Y1105" s="35">
        <f>IF(T1105=Pomocný_list!$B$4,((W1105/0.75)+X1105),(W1105)+X1105*0.75)</f>
        <v>0</v>
      </c>
      <c r="Z1105" s="66"/>
      <c r="AA1105" s="67"/>
      <c r="AB1105" s="69"/>
      <c r="AC1105" s="69"/>
      <c r="AD1105" s="33" t="str">
        <f si="70" t="shared"/>
        <v>Splněna</v>
      </c>
      <c r="AE1105" s="34">
        <f si="73" t="shared"/>
        <v>0</v>
      </c>
      <c r="AF1105" s="34">
        <f si="71" t="shared"/>
        <v>0</v>
      </c>
      <c r="AG1105" s="65"/>
      <c r="AH1105" s="65"/>
      <c r="AI1105" s="65"/>
      <c r="AJ1105" s="65"/>
      <c r="AK1105" s="65"/>
      <c r="AL1105" s="65"/>
      <c r="AM1105" s="65"/>
      <c r="AN1105" s="65"/>
      <c r="AO1105" s="65"/>
      <c r="AP1105" s="37" t="b">
        <f>IF(AD1105="Nesplněna","Nezpůsobilé výdaje",IFERROR(IF(T1105=Pomocný_list!$B$2,AF1105*Pomocný_list!$C$2,IF(T1105=Pomocný_list!$B$3,AF1105*Pomocný_list!$C$3,IF(T1105=Pomocný_list!$B$4,AF1105*Pomocný_list!$C$4,IF(T1105=Pomocný_list!$B$5,AF1105*Pomocný_list!$C$5,IF(T1105=Pomocný_list!$B$6,AF1105*Pomocný_list!$C$6,IF(T1105=Pomocný_list!$B$7,AF1105*Pomocný_list!$C$7,IF(T1105=Pomocný_list!$B$8,AF1105*Pomocný_list!$C$8))))))),"Chybné údaje"))</f>
        <v>0</v>
      </c>
      <c r="AQ1105" s="45">
        <f si="72" t="shared"/>
        <v>0</v>
      </c>
      <c r="AR1105" s="63"/>
      <c r="AS1105" s="63"/>
      <c r="AT1105" s="64"/>
      <c r="AU1105" s="65"/>
      <c r="AV1105" s="65"/>
      <c r="AW1105" s="65"/>
      <c r="AX1105" s="65"/>
      <c r="AY1105" s="65"/>
      <c r="AZ1105" s="65"/>
      <c r="BA1105" s="65"/>
      <c r="BB1105" s="65"/>
      <c r="BC1105" s="65"/>
      <c r="BD1105" s="65"/>
      <c r="BE1105" s="65"/>
      <c r="BF1105" s="65"/>
      <c r="BG1105" s="65"/>
      <c r="BH1105" s="65"/>
      <c r="BI1105" s="65"/>
      <c r="BJ1105" s="65"/>
      <c r="BK1105" s="65"/>
      <c r="BL1105" s="65"/>
      <c r="BM1105" s="65"/>
      <c r="BN1105" s="65"/>
      <c r="BO1105" s="65"/>
      <c r="BP1105" s="65"/>
      <c r="BQ1105" s="65"/>
      <c r="BR1105" s="65"/>
      <c r="BS1105" s="65"/>
      <c r="BT1105" s="65"/>
      <c r="BU1105" s="65"/>
      <c r="BV1105" s="65"/>
      <c r="BW1105" s="65"/>
    </row>
    <row r="1106" spans="15:75" x14ac:dyDescent="0.25">
      <c r="O1106" s="70"/>
      <c r="P1106" s="70"/>
      <c r="Q1106" s="70"/>
      <c r="R1106" s="70"/>
      <c r="S1106" s="70"/>
      <c r="T1106" s="70"/>
      <c r="U1106" s="70"/>
      <c r="V1106" s="71">
        <v>0</v>
      </c>
      <c r="W1106" s="66"/>
      <c r="X1106" s="66"/>
      <c r="Y1106" s="35">
        <f>IF(T1106=Pomocný_list!$B$4,((W1106/0.75)+X1106),(W1106)+X1106*0.75)</f>
        <v>0</v>
      </c>
      <c r="Z1106" s="66"/>
      <c r="AA1106" s="67"/>
      <c r="AB1106" s="69"/>
      <c r="AC1106" s="69"/>
      <c r="AD1106" s="33" t="str">
        <f si="70" t="shared"/>
        <v>Splněna</v>
      </c>
      <c r="AE1106" s="34">
        <f si="73" t="shared"/>
        <v>0</v>
      </c>
      <c r="AF1106" s="34">
        <f si="71" t="shared"/>
        <v>0</v>
      </c>
      <c r="AG1106" s="65"/>
      <c r="AH1106" s="65"/>
      <c r="AI1106" s="65"/>
      <c r="AJ1106" s="65"/>
      <c r="AK1106" s="65"/>
      <c r="AL1106" s="65"/>
      <c r="AM1106" s="65"/>
      <c r="AN1106" s="65"/>
      <c r="AO1106" s="65"/>
      <c r="AP1106" s="37" t="b">
        <f>IF(AD1106="Nesplněna","Nezpůsobilé výdaje",IFERROR(IF(T1106=Pomocný_list!$B$2,AF1106*Pomocný_list!$C$2,IF(T1106=Pomocný_list!$B$3,AF1106*Pomocný_list!$C$3,IF(T1106=Pomocný_list!$B$4,AF1106*Pomocný_list!$C$4,IF(T1106=Pomocný_list!$B$5,AF1106*Pomocný_list!$C$5,IF(T1106=Pomocný_list!$B$6,AF1106*Pomocný_list!$C$6,IF(T1106=Pomocný_list!$B$7,AF1106*Pomocný_list!$C$7,IF(T1106=Pomocný_list!$B$8,AF1106*Pomocný_list!$C$8))))))),"Chybné údaje"))</f>
        <v>0</v>
      </c>
      <c r="AQ1106" s="45">
        <f si="72" t="shared"/>
        <v>0</v>
      </c>
      <c r="AR1106" s="63"/>
      <c r="AS1106" s="63"/>
      <c r="AT1106" s="64"/>
      <c r="AU1106" s="65"/>
      <c r="AV1106" s="65"/>
      <c r="AW1106" s="65"/>
      <c r="AX1106" s="65"/>
      <c r="AY1106" s="65"/>
      <c r="AZ1106" s="65"/>
      <c r="BA1106" s="65"/>
      <c r="BB1106" s="65"/>
      <c r="BC1106" s="65"/>
      <c r="BD1106" s="65"/>
      <c r="BE1106" s="65"/>
      <c r="BF1106" s="65"/>
      <c r="BG1106" s="65"/>
      <c r="BH1106" s="65"/>
      <c r="BI1106" s="65"/>
      <c r="BJ1106" s="65"/>
      <c r="BK1106" s="65"/>
      <c r="BL1106" s="65"/>
      <c r="BM1106" s="65"/>
      <c r="BN1106" s="65"/>
      <c r="BO1106" s="65"/>
      <c r="BP1106" s="65"/>
      <c r="BQ1106" s="65"/>
      <c r="BR1106" s="65"/>
      <c r="BS1106" s="65"/>
      <c r="BT1106" s="65"/>
      <c r="BU1106" s="65"/>
      <c r="BV1106" s="65"/>
      <c r="BW1106" s="65"/>
    </row>
    <row r="1107" spans="15:75" x14ac:dyDescent="0.25">
      <c r="O1107" s="70"/>
      <c r="P1107" s="70"/>
      <c r="Q1107" s="70"/>
      <c r="R1107" s="70"/>
      <c r="S1107" s="70"/>
      <c r="T1107" s="70"/>
      <c r="U1107" s="70"/>
      <c r="V1107" s="71">
        <v>0</v>
      </c>
      <c r="W1107" s="66"/>
      <c r="X1107" s="66"/>
      <c r="Y1107" s="35">
        <f>IF(T1107=Pomocný_list!$B$4,((W1107/0.75)+X1107),(W1107)+X1107*0.75)</f>
        <v>0</v>
      </c>
      <c r="Z1107" s="66"/>
      <c r="AA1107" s="67"/>
      <c r="AB1107" s="69"/>
      <c r="AC1107" s="69"/>
      <c r="AD1107" s="33" t="str">
        <f si="70" t="shared"/>
        <v>Splněna</v>
      </c>
      <c r="AE1107" s="34">
        <f si="73" t="shared"/>
        <v>0</v>
      </c>
      <c r="AF1107" s="34">
        <f si="71" t="shared"/>
        <v>0</v>
      </c>
      <c r="AG1107" s="65"/>
      <c r="AH1107" s="65"/>
      <c r="AI1107" s="65"/>
      <c r="AJ1107" s="65"/>
      <c r="AK1107" s="65"/>
      <c r="AL1107" s="65"/>
      <c r="AM1107" s="65"/>
      <c r="AN1107" s="65"/>
      <c r="AO1107" s="65"/>
      <c r="AP1107" s="37" t="b">
        <f>IF(AD1107="Nesplněna","Nezpůsobilé výdaje",IFERROR(IF(T1107=Pomocný_list!$B$2,AF1107*Pomocný_list!$C$2,IF(T1107=Pomocný_list!$B$3,AF1107*Pomocný_list!$C$3,IF(T1107=Pomocný_list!$B$4,AF1107*Pomocný_list!$C$4,IF(T1107=Pomocný_list!$B$5,AF1107*Pomocný_list!$C$5,IF(T1107=Pomocný_list!$B$6,AF1107*Pomocný_list!$C$6,IF(T1107=Pomocný_list!$B$7,AF1107*Pomocný_list!$C$7,IF(T1107=Pomocný_list!$B$8,AF1107*Pomocný_list!$C$8))))))),"Chybné údaje"))</f>
        <v>0</v>
      </c>
      <c r="AQ1107" s="45">
        <f si="72" t="shared"/>
        <v>0</v>
      </c>
      <c r="AR1107" s="63"/>
      <c r="AS1107" s="63"/>
      <c r="AT1107" s="64"/>
      <c r="AU1107" s="65"/>
      <c r="AV1107" s="65"/>
      <c r="AW1107" s="65"/>
      <c r="AX1107" s="65"/>
      <c r="AY1107" s="65"/>
      <c r="AZ1107" s="65"/>
      <c r="BA1107" s="65"/>
      <c r="BB1107" s="65"/>
      <c r="BC1107" s="65"/>
      <c r="BD1107" s="65"/>
      <c r="BE1107" s="65"/>
      <c r="BF1107" s="65"/>
      <c r="BG1107" s="65"/>
      <c r="BH1107" s="65"/>
      <c r="BI1107" s="65"/>
      <c r="BJ1107" s="65"/>
      <c r="BK1107" s="65"/>
      <c r="BL1107" s="65"/>
      <c r="BM1107" s="65"/>
      <c r="BN1107" s="65"/>
      <c r="BO1107" s="65"/>
      <c r="BP1107" s="65"/>
      <c r="BQ1107" s="65"/>
      <c r="BR1107" s="65"/>
      <c r="BS1107" s="65"/>
      <c r="BT1107" s="65"/>
      <c r="BU1107" s="65"/>
      <c r="BV1107" s="65"/>
      <c r="BW1107" s="65"/>
    </row>
    <row r="1108" spans="15:75" x14ac:dyDescent="0.25">
      <c r="O1108" s="70"/>
      <c r="P1108" s="70"/>
      <c r="Q1108" s="70"/>
      <c r="R1108" s="70"/>
      <c r="S1108" s="70"/>
      <c r="T1108" s="70"/>
      <c r="U1108" s="70"/>
      <c r="V1108" s="71">
        <v>0</v>
      </c>
      <c r="W1108" s="66"/>
      <c r="X1108" s="66"/>
      <c r="Y1108" s="35">
        <f>IF(T1108=Pomocný_list!$B$4,((W1108/0.75)+X1108),(W1108)+X1108*0.75)</f>
        <v>0</v>
      </c>
      <c r="Z1108" s="66"/>
      <c r="AA1108" s="67"/>
      <c r="AB1108" s="69"/>
      <c r="AC1108" s="69"/>
      <c r="AD1108" s="33" t="str">
        <f si="70" t="shared"/>
        <v>Splněna</v>
      </c>
      <c r="AE1108" s="34">
        <f si="73" t="shared"/>
        <v>0</v>
      </c>
      <c r="AF1108" s="34">
        <f si="71" t="shared"/>
        <v>0</v>
      </c>
      <c r="AG1108" s="65"/>
      <c r="AH1108" s="65"/>
      <c r="AI1108" s="65"/>
      <c r="AJ1108" s="65"/>
      <c r="AK1108" s="65"/>
      <c r="AL1108" s="65"/>
      <c r="AM1108" s="65"/>
      <c r="AN1108" s="65"/>
      <c r="AO1108" s="65"/>
      <c r="AP1108" s="37" t="b">
        <f>IF(AD1108="Nesplněna","Nezpůsobilé výdaje",IFERROR(IF(T1108=Pomocný_list!$B$2,AF1108*Pomocný_list!$C$2,IF(T1108=Pomocný_list!$B$3,AF1108*Pomocný_list!$C$3,IF(T1108=Pomocný_list!$B$4,AF1108*Pomocný_list!$C$4,IF(T1108=Pomocný_list!$B$5,AF1108*Pomocný_list!$C$5,IF(T1108=Pomocný_list!$B$6,AF1108*Pomocný_list!$C$6,IF(T1108=Pomocný_list!$B$7,AF1108*Pomocný_list!$C$7,IF(T1108=Pomocný_list!$B$8,AF1108*Pomocný_list!$C$8))))))),"Chybné údaje"))</f>
        <v>0</v>
      </c>
      <c r="AQ1108" s="45">
        <f si="72" t="shared"/>
        <v>0</v>
      </c>
      <c r="AR1108" s="63"/>
      <c r="AS1108" s="63"/>
      <c r="AT1108" s="64"/>
      <c r="AU1108" s="65"/>
      <c r="AV1108" s="65"/>
      <c r="AW1108" s="65"/>
      <c r="AX1108" s="65"/>
      <c r="AY1108" s="65"/>
      <c r="AZ1108" s="65"/>
      <c r="BA1108" s="65"/>
      <c r="BB1108" s="65"/>
      <c r="BC1108" s="65"/>
      <c r="BD1108" s="65"/>
      <c r="BE1108" s="65"/>
      <c r="BF1108" s="65"/>
      <c r="BG1108" s="65"/>
      <c r="BH1108" s="65"/>
      <c r="BI1108" s="65"/>
      <c r="BJ1108" s="65"/>
      <c r="BK1108" s="65"/>
      <c r="BL1108" s="65"/>
      <c r="BM1108" s="65"/>
      <c r="BN1108" s="65"/>
      <c r="BO1108" s="65"/>
      <c r="BP1108" s="65"/>
      <c r="BQ1108" s="65"/>
      <c r="BR1108" s="65"/>
      <c r="BS1108" s="65"/>
      <c r="BT1108" s="65"/>
      <c r="BU1108" s="65"/>
      <c r="BV1108" s="65"/>
      <c r="BW1108" s="65"/>
    </row>
    <row r="1109" spans="15:75" x14ac:dyDescent="0.25">
      <c r="O1109" s="70"/>
      <c r="P1109" s="70"/>
      <c r="Q1109" s="70"/>
      <c r="R1109" s="70"/>
      <c r="S1109" s="70"/>
      <c r="T1109" s="70"/>
      <c r="U1109" s="70"/>
      <c r="V1109" s="71">
        <v>0</v>
      </c>
      <c r="W1109" s="66"/>
      <c r="X1109" s="66"/>
      <c r="Y1109" s="35">
        <f>IF(T1109=Pomocný_list!$B$4,((W1109/0.75)+X1109),(W1109)+X1109*0.75)</f>
        <v>0</v>
      </c>
      <c r="Z1109" s="66"/>
      <c r="AA1109" s="67"/>
      <c r="AB1109" s="69"/>
      <c r="AC1109" s="69"/>
      <c r="AD1109" s="33" t="str">
        <f si="70" t="shared"/>
        <v>Splněna</v>
      </c>
      <c r="AE1109" s="34">
        <f si="73" t="shared"/>
        <v>0</v>
      </c>
      <c r="AF1109" s="34">
        <f si="71" t="shared"/>
        <v>0</v>
      </c>
      <c r="AG1109" s="65"/>
      <c r="AH1109" s="65"/>
      <c r="AI1109" s="65"/>
      <c r="AJ1109" s="65"/>
      <c r="AK1109" s="65"/>
      <c r="AL1109" s="65"/>
      <c r="AM1109" s="65"/>
      <c r="AN1109" s="65"/>
      <c r="AO1109" s="65"/>
      <c r="AP1109" s="37" t="b">
        <f>IF(AD1109="Nesplněna","Nezpůsobilé výdaje",IFERROR(IF(T1109=Pomocný_list!$B$2,AF1109*Pomocný_list!$C$2,IF(T1109=Pomocný_list!$B$3,AF1109*Pomocný_list!$C$3,IF(T1109=Pomocný_list!$B$4,AF1109*Pomocný_list!$C$4,IF(T1109=Pomocný_list!$B$5,AF1109*Pomocný_list!$C$5,IF(T1109=Pomocný_list!$B$6,AF1109*Pomocný_list!$C$6,IF(T1109=Pomocný_list!$B$7,AF1109*Pomocný_list!$C$7,IF(T1109=Pomocný_list!$B$8,AF1109*Pomocný_list!$C$8))))))),"Chybné údaje"))</f>
        <v>0</v>
      </c>
      <c r="AQ1109" s="45">
        <f si="72" t="shared"/>
        <v>0</v>
      </c>
      <c r="AR1109" s="63"/>
      <c r="AS1109" s="63"/>
      <c r="AT1109" s="64"/>
      <c r="AU1109" s="65"/>
      <c r="AV1109" s="65"/>
      <c r="AW1109" s="65"/>
      <c r="AX1109" s="65"/>
      <c r="AY1109" s="65"/>
      <c r="AZ1109" s="65"/>
      <c r="BA1109" s="65"/>
      <c r="BB1109" s="65"/>
      <c r="BC1109" s="65"/>
      <c r="BD1109" s="65"/>
      <c r="BE1109" s="65"/>
      <c r="BF1109" s="65"/>
      <c r="BG1109" s="65"/>
      <c r="BH1109" s="65"/>
      <c r="BI1109" s="65"/>
      <c r="BJ1109" s="65"/>
      <c r="BK1109" s="65"/>
      <c r="BL1109" s="65"/>
      <c r="BM1109" s="65"/>
      <c r="BN1109" s="65"/>
      <c r="BO1109" s="65"/>
      <c r="BP1109" s="65"/>
      <c r="BQ1109" s="65"/>
      <c r="BR1109" s="65"/>
      <c r="BS1109" s="65"/>
      <c r="BT1109" s="65"/>
      <c r="BU1109" s="65"/>
      <c r="BV1109" s="65"/>
      <c r="BW1109" s="65"/>
    </row>
    <row r="1110" spans="15:75" x14ac:dyDescent="0.25">
      <c r="O1110" s="70"/>
      <c r="P1110" s="70"/>
      <c r="Q1110" s="70"/>
      <c r="R1110" s="70"/>
      <c r="S1110" s="70"/>
      <c r="T1110" s="70"/>
      <c r="U1110" s="70"/>
      <c r="V1110" s="71">
        <v>0</v>
      </c>
      <c r="W1110" s="66"/>
      <c r="X1110" s="66"/>
      <c r="Y1110" s="35">
        <f>IF(T1110=Pomocný_list!$B$4,((W1110/0.75)+X1110),(W1110)+X1110*0.75)</f>
        <v>0</v>
      </c>
      <c r="Z1110" s="66"/>
      <c r="AA1110" s="67"/>
      <c r="AB1110" s="69"/>
      <c r="AC1110" s="69"/>
      <c r="AD1110" s="33" t="str">
        <f si="70" t="shared"/>
        <v>Splněna</v>
      </c>
      <c r="AE1110" s="34">
        <f si="73" t="shared"/>
        <v>0</v>
      </c>
      <c r="AF1110" s="34">
        <f si="71" t="shared"/>
        <v>0</v>
      </c>
      <c r="AG1110" s="65"/>
      <c r="AH1110" s="65"/>
      <c r="AI1110" s="65"/>
      <c r="AJ1110" s="65"/>
      <c r="AK1110" s="65"/>
      <c r="AL1110" s="65"/>
      <c r="AM1110" s="65"/>
      <c r="AN1110" s="65"/>
      <c r="AO1110" s="65"/>
      <c r="AP1110" s="37" t="b">
        <f>IF(AD1110="Nesplněna","Nezpůsobilé výdaje",IFERROR(IF(T1110=Pomocný_list!$B$2,AF1110*Pomocný_list!$C$2,IF(T1110=Pomocný_list!$B$3,AF1110*Pomocný_list!$C$3,IF(T1110=Pomocný_list!$B$4,AF1110*Pomocný_list!$C$4,IF(T1110=Pomocný_list!$B$5,AF1110*Pomocný_list!$C$5,IF(T1110=Pomocný_list!$B$6,AF1110*Pomocný_list!$C$6,IF(T1110=Pomocný_list!$B$7,AF1110*Pomocný_list!$C$7,IF(T1110=Pomocný_list!$B$8,AF1110*Pomocný_list!$C$8))))))),"Chybné údaje"))</f>
        <v>0</v>
      </c>
      <c r="AQ1110" s="45">
        <f si="72" t="shared"/>
        <v>0</v>
      </c>
      <c r="AR1110" s="63"/>
      <c r="AS1110" s="63"/>
      <c r="AT1110" s="64"/>
      <c r="AU1110" s="65"/>
      <c r="AV1110" s="65"/>
      <c r="AW1110" s="65"/>
      <c r="AX1110" s="65"/>
      <c r="AY1110" s="65"/>
      <c r="AZ1110" s="65"/>
      <c r="BA1110" s="65"/>
      <c r="BB1110" s="65"/>
      <c r="BC1110" s="65"/>
      <c r="BD1110" s="65"/>
      <c r="BE1110" s="65"/>
      <c r="BF1110" s="65"/>
      <c r="BG1110" s="65"/>
      <c r="BH1110" s="65"/>
      <c r="BI1110" s="65"/>
      <c r="BJ1110" s="65"/>
      <c r="BK1110" s="65"/>
      <c r="BL1110" s="65"/>
      <c r="BM1110" s="65"/>
      <c r="BN1110" s="65"/>
      <c r="BO1110" s="65"/>
      <c r="BP1110" s="65"/>
      <c r="BQ1110" s="65"/>
      <c r="BR1110" s="65"/>
      <c r="BS1110" s="65"/>
      <c r="BT1110" s="65"/>
      <c r="BU1110" s="65"/>
      <c r="BV1110" s="65"/>
      <c r="BW1110" s="65"/>
    </row>
    <row r="1111" spans="15:75" x14ac:dyDescent="0.25">
      <c r="O1111" s="70"/>
      <c r="P1111" s="70"/>
      <c r="Q1111" s="70"/>
      <c r="R1111" s="70"/>
      <c r="S1111" s="70"/>
      <c r="T1111" s="70"/>
      <c r="U1111" s="70"/>
      <c r="V1111" s="71">
        <v>0</v>
      </c>
      <c r="W1111" s="66"/>
      <c r="X1111" s="66"/>
      <c r="Y1111" s="35">
        <f>IF(T1111=Pomocný_list!$B$4,((W1111/0.75)+X1111),(W1111)+X1111*0.75)</f>
        <v>0</v>
      </c>
      <c r="Z1111" s="66"/>
      <c r="AA1111" s="67"/>
      <c r="AB1111" s="69"/>
      <c r="AC1111" s="69"/>
      <c r="AD1111" s="33" t="str">
        <f si="70" t="shared"/>
        <v>Splněna</v>
      </c>
      <c r="AE1111" s="34">
        <f si="73" t="shared"/>
        <v>0</v>
      </c>
      <c r="AF1111" s="34">
        <f si="71" t="shared"/>
        <v>0</v>
      </c>
      <c r="AG1111" s="65"/>
      <c r="AH1111" s="65"/>
      <c r="AI1111" s="65"/>
      <c r="AJ1111" s="65"/>
      <c r="AK1111" s="65"/>
      <c r="AL1111" s="65"/>
      <c r="AM1111" s="65"/>
      <c r="AN1111" s="65"/>
      <c r="AO1111" s="65"/>
      <c r="AP1111" s="37" t="b">
        <f>IF(AD1111="Nesplněna","Nezpůsobilé výdaje",IFERROR(IF(T1111=Pomocný_list!$B$2,AF1111*Pomocný_list!$C$2,IF(T1111=Pomocný_list!$B$3,AF1111*Pomocný_list!$C$3,IF(T1111=Pomocný_list!$B$4,AF1111*Pomocný_list!$C$4,IF(T1111=Pomocný_list!$B$5,AF1111*Pomocný_list!$C$5,IF(T1111=Pomocný_list!$B$6,AF1111*Pomocný_list!$C$6,IF(T1111=Pomocný_list!$B$7,AF1111*Pomocný_list!$C$7,IF(T1111=Pomocný_list!$B$8,AF1111*Pomocný_list!$C$8))))))),"Chybné údaje"))</f>
        <v>0</v>
      </c>
      <c r="AQ1111" s="45">
        <f si="72" t="shared"/>
        <v>0</v>
      </c>
      <c r="AR1111" s="63"/>
      <c r="AS1111" s="63"/>
      <c r="AT1111" s="64"/>
      <c r="AU1111" s="65"/>
      <c r="AV1111" s="65"/>
      <c r="AW1111" s="65"/>
      <c r="AX1111" s="65"/>
      <c r="AY1111" s="65"/>
      <c r="AZ1111" s="65"/>
      <c r="BA1111" s="65"/>
      <c r="BB1111" s="65"/>
      <c r="BC1111" s="65"/>
      <c r="BD1111" s="65"/>
      <c r="BE1111" s="65"/>
      <c r="BF1111" s="65"/>
      <c r="BG1111" s="65"/>
      <c r="BH1111" s="65"/>
      <c r="BI1111" s="65"/>
      <c r="BJ1111" s="65"/>
      <c r="BK1111" s="65"/>
      <c r="BL1111" s="65"/>
      <c r="BM1111" s="65"/>
      <c r="BN1111" s="65"/>
      <c r="BO1111" s="65"/>
      <c r="BP1111" s="65"/>
      <c r="BQ1111" s="65"/>
      <c r="BR1111" s="65"/>
      <c r="BS1111" s="65"/>
      <c r="BT1111" s="65"/>
      <c r="BU1111" s="65"/>
      <c r="BV1111" s="65"/>
      <c r="BW1111" s="65"/>
    </row>
    <row r="1112" spans="15:75" x14ac:dyDescent="0.25">
      <c r="O1112" s="70"/>
      <c r="P1112" s="70"/>
      <c r="Q1112" s="70"/>
      <c r="R1112" s="70"/>
      <c r="S1112" s="70"/>
      <c r="T1112" s="70"/>
      <c r="U1112" s="70"/>
      <c r="V1112" s="71">
        <v>0</v>
      </c>
      <c r="W1112" s="66"/>
      <c r="X1112" s="66"/>
      <c r="Y1112" s="35">
        <f>IF(T1112=Pomocný_list!$B$4,((W1112/0.75)+X1112),(W1112)+X1112*0.75)</f>
        <v>0</v>
      </c>
      <c r="Z1112" s="66"/>
      <c r="AA1112" s="67"/>
      <c r="AB1112" s="69"/>
      <c r="AC1112" s="69"/>
      <c r="AD1112" s="33" t="str">
        <f si="70" t="shared"/>
        <v>Splněna</v>
      </c>
      <c r="AE1112" s="34">
        <f si="73" t="shared"/>
        <v>0</v>
      </c>
      <c r="AF1112" s="34">
        <f si="71" t="shared"/>
        <v>0</v>
      </c>
      <c r="AG1112" s="65"/>
      <c r="AH1112" s="65"/>
      <c r="AI1112" s="65"/>
      <c r="AJ1112" s="65"/>
      <c r="AK1112" s="65"/>
      <c r="AL1112" s="65"/>
      <c r="AM1112" s="65"/>
      <c r="AN1112" s="65"/>
      <c r="AO1112" s="65"/>
      <c r="AP1112" s="37" t="b">
        <f>IF(AD1112="Nesplněna","Nezpůsobilé výdaje",IFERROR(IF(T1112=Pomocný_list!$B$2,AF1112*Pomocný_list!$C$2,IF(T1112=Pomocný_list!$B$3,AF1112*Pomocný_list!$C$3,IF(T1112=Pomocný_list!$B$4,AF1112*Pomocný_list!$C$4,IF(T1112=Pomocný_list!$B$5,AF1112*Pomocný_list!$C$5,IF(T1112=Pomocný_list!$B$6,AF1112*Pomocný_list!$C$6,IF(T1112=Pomocný_list!$B$7,AF1112*Pomocný_list!$C$7,IF(T1112=Pomocný_list!$B$8,AF1112*Pomocný_list!$C$8))))))),"Chybné údaje"))</f>
        <v>0</v>
      </c>
      <c r="AQ1112" s="45">
        <f si="72" t="shared"/>
        <v>0</v>
      </c>
      <c r="AR1112" s="63"/>
      <c r="AS1112" s="63"/>
      <c r="AT1112" s="64"/>
      <c r="AU1112" s="65"/>
      <c r="AV1112" s="65"/>
      <c r="AW1112" s="65"/>
      <c r="AX1112" s="65"/>
      <c r="AY1112" s="65"/>
      <c r="AZ1112" s="65"/>
      <c r="BA1112" s="65"/>
      <c r="BB1112" s="65"/>
      <c r="BC1112" s="65"/>
      <c r="BD1112" s="65"/>
      <c r="BE1112" s="65"/>
      <c r="BF1112" s="65"/>
      <c r="BG1112" s="65"/>
      <c r="BH1112" s="65"/>
      <c r="BI1112" s="65"/>
      <c r="BJ1112" s="65"/>
      <c r="BK1112" s="65"/>
      <c r="BL1112" s="65"/>
      <c r="BM1112" s="65"/>
      <c r="BN1112" s="65"/>
      <c r="BO1112" s="65"/>
      <c r="BP1112" s="65"/>
      <c r="BQ1112" s="65"/>
      <c r="BR1112" s="65"/>
      <c r="BS1112" s="65"/>
      <c r="BT1112" s="65"/>
      <c r="BU1112" s="65"/>
      <c r="BV1112" s="65"/>
      <c r="BW1112" s="65"/>
    </row>
    <row r="1113" spans="15:75" x14ac:dyDescent="0.25">
      <c r="O1113" s="70"/>
      <c r="P1113" s="70"/>
      <c r="Q1113" s="70"/>
      <c r="R1113" s="70"/>
      <c r="S1113" s="70"/>
      <c r="T1113" s="70"/>
      <c r="U1113" s="70"/>
      <c r="V1113" s="71">
        <v>0</v>
      </c>
      <c r="W1113" s="66"/>
      <c r="X1113" s="66"/>
      <c r="Y1113" s="35">
        <f>IF(T1113=Pomocný_list!$B$4,((W1113/0.75)+X1113),(W1113)+X1113*0.75)</f>
        <v>0</v>
      </c>
      <c r="Z1113" s="66"/>
      <c r="AA1113" s="67"/>
      <c r="AB1113" s="69"/>
      <c r="AC1113" s="69"/>
      <c r="AD1113" s="33" t="str">
        <f si="70" t="shared"/>
        <v>Splněna</v>
      </c>
      <c r="AE1113" s="34">
        <f si="73" t="shared"/>
        <v>0</v>
      </c>
      <c r="AF1113" s="34">
        <f si="71" t="shared"/>
        <v>0</v>
      </c>
      <c r="AG1113" s="65"/>
      <c r="AH1113" s="65"/>
      <c r="AI1113" s="65"/>
      <c r="AJ1113" s="65"/>
      <c r="AK1113" s="65"/>
      <c r="AL1113" s="65"/>
      <c r="AM1113" s="65"/>
      <c r="AN1113" s="65"/>
      <c r="AO1113" s="65"/>
      <c r="AP1113" s="37" t="b">
        <f>IF(AD1113="Nesplněna","Nezpůsobilé výdaje",IFERROR(IF(T1113=Pomocný_list!$B$2,AF1113*Pomocný_list!$C$2,IF(T1113=Pomocný_list!$B$3,AF1113*Pomocný_list!$C$3,IF(T1113=Pomocný_list!$B$4,AF1113*Pomocný_list!$C$4,IF(T1113=Pomocný_list!$B$5,AF1113*Pomocný_list!$C$5,IF(T1113=Pomocný_list!$B$6,AF1113*Pomocný_list!$C$6,IF(T1113=Pomocný_list!$B$7,AF1113*Pomocný_list!$C$7,IF(T1113=Pomocný_list!$B$8,AF1113*Pomocný_list!$C$8))))))),"Chybné údaje"))</f>
        <v>0</v>
      </c>
      <c r="AQ1113" s="45">
        <f si="72" t="shared"/>
        <v>0</v>
      </c>
      <c r="AR1113" s="63"/>
      <c r="AS1113" s="63"/>
      <c r="AT1113" s="64"/>
      <c r="AU1113" s="65"/>
      <c r="AV1113" s="65"/>
      <c r="AW1113" s="65"/>
      <c r="AX1113" s="65"/>
      <c r="AY1113" s="65"/>
      <c r="AZ1113" s="65"/>
      <c r="BA1113" s="65"/>
      <c r="BB1113" s="65"/>
      <c r="BC1113" s="65"/>
      <c r="BD1113" s="65"/>
      <c r="BE1113" s="65"/>
      <c r="BF1113" s="65"/>
      <c r="BG1113" s="65"/>
      <c r="BH1113" s="65"/>
      <c r="BI1113" s="65"/>
      <c r="BJ1113" s="65"/>
      <c r="BK1113" s="65"/>
      <c r="BL1113" s="65"/>
      <c r="BM1113" s="65"/>
      <c r="BN1113" s="65"/>
      <c r="BO1113" s="65"/>
      <c r="BP1113" s="65"/>
      <c r="BQ1113" s="65"/>
      <c r="BR1113" s="65"/>
      <c r="BS1113" s="65"/>
      <c r="BT1113" s="65"/>
      <c r="BU1113" s="65"/>
      <c r="BV1113" s="65"/>
      <c r="BW1113" s="65"/>
    </row>
    <row r="1114" spans="15:75" x14ac:dyDescent="0.25">
      <c r="O1114" s="70"/>
      <c r="P1114" s="70"/>
      <c r="Q1114" s="70"/>
      <c r="R1114" s="70"/>
      <c r="S1114" s="70"/>
      <c r="T1114" s="70"/>
      <c r="U1114" s="70"/>
      <c r="V1114" s="71">
        <v>0</v>
      </c>
      <c r="W1114" s="66"/>
      <c r="X1114" s="66"/>
      <c r="Y1114" s="35">
        <f>IF(T1114=Pomocný_list!$B$4,((W1114/0.75)+X1114),(W1114)+X1114*0.75)</f>
        <v>0</v>
      </c>
      <c r="Z1114" s="66"/>
      <c r="AA1114" s="67"/>
      <c r="AB1114" s="69"/>
      <c r="AC1114" s="69"/>
      <c r="AD1114" s="33" t="str">
        <f si="70" t="shared"/>
        <v>Splněna</v>
      </c>
      <c r="AE1114" s="34">
        <f si="73" t="shared"/>
        <v>0</v>
      </c>
      <c r="AF1114" s="34">
        <f si="71" t="shared"/>
        <v>0</v>
      </c>
      <c r="AG1114" s="65"/>
      <c r="AH1114" s="65"/>
      <c r="AI1114" s="65"/>
      <c r="AJ1114" s="65"/>
      <c r="AK1114" s="65"/>
      <c r="AL1114" s="65"/>
      <c r="AM1114" s="65"/>
      <c r="AN1114" s="65"/>
      <c r="AO1114" s="65"/>
      <c r="AP1114" s="37" t="b">
        <f>IF(AD1114="Nesplněna","Nezpůsobilé výdaje",IFERROR(IF(T1114=Pomocný_list!$B$2,AF1114*Pomocný_list!$C$2,IF(T1114=Pomocný_list!$B$3,AF1114*Pomocný_list!$C$3,IF(T1114=Pomocný_list!$B$4,AF1114*Pomocný_list!$C$4,IF(T1114=Pomocný_list!$B$5,AF1114*Pomocný_list!$C$5,IF(T1114=Pomocný_list!$B$6,AF1114*Pomocný_list!$C$6,IF(T1114=Pomocný_list!$B$7,AF1114*Pomocný_list!$C$7,IF(T1114=Pomocný_list!$B$8,AF1114*Pomocný_list!$C$8))))))),"Chybné údaje"))</f>
        <v>0</v>
      </c>
      <c r="AQ1114" s="45">
        <f si="72" t="shared"/>
        <v>0</v>
      </c>
      <c r="AR1114" s="63"/>
      <c r="AS1114" s="63"/>
      <c r="AT1114" s="64"/>
      <c r="AU1114" s="65"/>
      <c r="AV1114" s="65"/>
      <c r="AW1114" s="65"/>
      <c r="AX1114" s="65"/>
      <c r="AY1114" s="65"/>
      <c r="AZ1114" s="65"/>
      <c r="BA1114" s="65"/>
      <c r="BB1114" s="65"/>
      <c r="BC1114" s="65"/>
      <c r="BD1114" s="65"/>
      <c r="BE1114" s="65"/>
      <c r="BF1114" s="65"/>
      <c r="BG1114" s="65"/>
      <c r="BH1114" s="65"/>
      <c r="BI1114" s="65"/>
      <c r="BJ1114" s="65"/>
      <c r="BK1114" s="65"/>
      <c r="BL1114" s="65"/>
      <c r="BM1114" s="65"/>
      <c r="BN1114" s="65"/>
      <c r="BO1114" s="65"/>
      <c r="BP1114" s="65"/>
      <c r="BQ1114" s="65"/>
      <c r="BR1114" s="65"/>
      <c r="BS1114" s="65"/>
      <c r="BT1114" s="65"/>
      <c r="BU1114" s="65"/>
      <c r="BV1114" s="65"/>
      <c r="BW1114" s="65"/>
    </row>
    <row r="1115" spans="15:75" x14ac:dyDescent="0.25">
      <c r="O1115" s="70"/>
      <c r="P1115" s="70"/>
      <c r="Q1115" s="70"/>
      <c r="R1115" s="70"/>
      <c r="S1115" s="70"/>
      <c r="T1115" s="70"/>
      <c r="U1115" s="70"/>
      <c r="V1115" s="71">
        <v>0</v>
      </c>
      <c r="W1115" s="66"/>
      <c r="X1115" s="66"/>
      <c r="Y1115" s="35">
        <f>IF(T1115=Pomocný_list!$B$4,((W1115/0.75)+X1115),(W1115)+X1115*0.75)</f>
        <v>0</v>
      </c>
      <c r="Z1115" s="66"/>
      <c r="AA1115" s="67"/>
      <c r="AB1115" s="69"/>
      <c r="AC1115" s="69"/>
      <c r="AD1115" s="33" t="str">
        <f si="70" t="shared"/>
        <v>Splněna</v>
      </c>
      <c r="AE1115" s="34">
        <f si="73" t="shared"/>
        <v>0</v>
      </c>
      <c r="AF1115" s="34">
        <f si="71" t="shared"/>
        <v>0</v>
      </c>
      <c r="AG1115" s="65"/>
      <c r="AH1115" s="65"/>
      <c r="AI1115" s="65"/>
      <c r="AJ1115" s="65"/>
      <c r="AK1115" s="65"/>
      <c r="AL1115" s="65"/>
      <c r="AM1115" s="65"/>
      <c r="AN1115" s="65"/>
      <c r="AO1115" s="65"/>
      <c r="AP1115" s="37" t="b">
        <f>IF(AD1115="Nesplněna","Nezpůsobilé výdaje",IFERROR(IF(T1115=Pomocný_list!$B$2,AF1115*Pomocný_list!$C$2,IF(T1115=Pomocný_list!$B$3,AF1115*Pomocný_list!$C$3,IF(T1115=Pomocný_list!$B$4,AF1115*Pomocný_list!$C$4,IF(T1115=Pomocný_list!$B$5,AF1115*Pomocný_list!$C$5,IF(T1115=Pomocný_list!$B$6,AF1115*Pomocný_list!$C$6,IF(T1115=Pomocný_list!$B$7,AF1115*Pomocný_list!$C$7,IF(T1115=Pomocný_list!$B$8,AF1115*Pomocný_list!$C$8))))))),"Chybné údaje"))</f>
        <v>0</v>
      </c>
      <c r="AQ1115" s="45">
        <f si="72" t="shared"/>
        <v>0</v>
      </c>
      <c r="AR1115" s="63"/>
      <c r="AS1115" s="63"/>
      <c r="AT1115" s="64"/>
      <c r="AU1115" s="65"/>
      <c r="AV1115" s="65"/>
      <c r="AW1115" s="65"/>
      <c r="AX1115" s="65"/>
      <c r="AY1115" s="65"/>
      <c r="AZ1115" s="65"/>
      <c r="BA1115" s="65"/>
      <c r="BB1115" s="65"/>
      <c r="BC1115" s="65"/>
      <c r="BD1115" s="65"/>
      <c r="BE1115" s="65"/>
      <c r="BF1115" s="65"/>
      <c r="BG1115" s="65"/>
      <c r="BH1115" s="65"/>
      <c r="BI1115" s="65"/>
      <c r="BJ1115" s="65"/>
      <c r="BK1115" s="65"/>
      <c r="BL1115" s="65"/>
      <c r="BM1115" s="65"/>
      <c r="BN1115" s="65"/>
      <c r="BO1115" s="65"/>
      <c r="BP1115" s="65"/>
      <c r="BQ1115" s="65"/>
      <c r="BR1115" s="65"/>
      <c r="BS1115" s="65"/>
      <c r="BT1115" s="65"/>
      <c r="BU1115" s="65"/>
      <c r="BV1115" s="65"/>
      <c r="BW1115" s="65"/>
    </row>
    <row r="1116" spans="15:75" x14ac:dyDescent="0.25">
      <c r="O1116" s="70"/>
      <c r="P1116" s="70"/>
      <c r="Q1116" s="70"/>
      <c r="R1116" s="70"/>
      <c r="S1116" s="70"/>
      <c r="T1116" s="70"/>
      <c r="U1116" s="70"/>
      <c r="V1116" s="71">
        <v>0</v>
      </c>
      <c r="W1116" s="66"/>
      <c r="X1116" s="66"/>
      <c r="Y1116" s="35">
        <f>IF(T1116=Pomocný_list!$B$4,((W1116/0.75)+X1116),(W1116)+X1116*0.75)</f>
        <v>0</v>
      </c>
      <c r="Z1116" s="66"/>
      <c r="AA1116" s="67"/>
      <c r="AB1116" s="69"/>
      <c r="AC1116" s="69"/>
      <c r="AD1116" s="33" t="str">
        <f si="70" t="shared"/>
        <v>Splněna</v>
      </c>
      <c r="AE1116" s="34">
        <f si="73" t="shared"/>
        <v>0</v>
      </c>
      <c r="AF1116" s="34">
        <f si="71" t="shared"/>
        <v>0</v>
      </c>
      <c r="AG1116" s="65"/>
      <c r="AH1116" s="65"/>
      <c r="AI1116" s="65"/>
      <c r="AJ1116" s="65"/>
      <c r="AK1116" s="65"/>
      <c r="AL1116" s="65"/>
      <c r="AM1116" s="65"/>
      <c r="AN1116" s="65"/>
      <c r="AO1116" s="65"/>
      <c r="AP1116" s="37" t="b">
        <f>IF(AD1116="Nesplněna","Nezpůsobilé výdaje",IFERROR(IF(T1116=Pomocný_list!$B$2,AF1116*Pomocný_list!$C$2,IF(T1116=Pomocný_list!$B$3,AF1116*Pomocný_list!$C$3,IF(T1116=Pomocný_list!$B$4,AF1116*Pomocný_list!$C$4,IF(T1116=Pomocný_list!$B$5,AF1116*Pomocný_list!$C$5,IF(T1116=Pomocný_list!$B$6,AF1116*Pomocný_list!$C$6,IF(T1116=Pomocný_list!$B$7,AF1116*Pomocný_list!$C$7,IF(T1116=Pomocný_list!$B$8,AF1116*Pomocný_list!$C$8))))))),"Chybné údaje"))</f>
        <v>0</v>
      </c>
      <c r="AQ1116" s="45">
        <f si="72" t="shared"/>
        <v>0</v>
      </c>
      <c r="AR1116" s="63"/>
      <c r="AS1116" s="63"/>
      <c r="AT1116" s="64"/>
      <c r="AU1116" s="65"/>
      <c r="AV1116" s="65"/>
      <c r="AW1116" s="65"/>
      <c r="AX1116" s="65"/>
      <c r="AY1116" s="65"/>
      <c r="AZ1116" s="65"/>
      <c r="BA1116" s="65"/>
      <c r="BB1116" s="65"/>
      <c r="BC1116" s="65"/>
      <c r="BD1116" s="65"/>
      <c r="BE1116" s="65"/>
      <c r="BF1116" s="65"/>
      <c r="BG1116" s="65"/>
      <c r="BH1116" s="65"/>
      <c r="BI1116" s="65"/>
      <c r="BJ1116" s="65"/>
      <c r="BK1116" s="65"/>
      <c r="BL1116" s="65"/>
      <c r="BM1116" s="65"/>
      <c r="BN1116" s="65"/>
      <c r="BO1116" s="65"/>
      <c r="BP1116" s="65"/>
      <c r="BQ1116" s="65"/>
      <c r="BR1116" s="65"/>
      <c r="BS1116" s="65"/>
      <c r="BT1116" s="65"/>
      <c r="BU1116" s="65"/>
      <c r="BV1116" s="65"/>
      <c r="BW1116" s="65"/>
    </row>
    <row r="1117" spans="15:75" x14ac:dyDescent="0.25">
      <c r="O1117" s="70"/>
      <c r="P1117" s="70"/>
      <c r="Q1117" s="70"/>
      <c r="R1117" s="70"/>
      <c r="S1117" s="70"/>
      <c r="T1117" s="70"/>
      <c r="U1117" s="70"/>
      <c r="V1117" s="71">
        <v>0</v>
      </c>
      <c r="W1117" s="66"/>
      <c r="X1117" s="66"/>
      <c r="Y1117" s="35">
        <f>IF(T1117=Pomocný_list!$B$4,((W1117/0.75)+X1117),(W1117)+X1117*0.75)</f>
        <v>0</v>
      </c>
      <c r="Z1117" s="66"/>
      <c r="AA1117" s="67"/>
      <c r="AB1117" s="69"/>
      <c r="AC1117" s="69"/>
      <c r="AD1117" s="33" t="str">
        <f si="70" t="shared"/>
        <v>Splněna</v>
      </c>
      <c r="AE1117" s="34">
        <f si="73" t="shared"/>
        <v>0</v>
      </c>
      <c r="AF1117" s="34">
        <f si="71" t="shared"/>
        <v>0</v>
      </c>
      <c r="AG1117" s="65"/>
      <c r="AH1117" s="65"/>
      <c r="AI1117" s="65"/>
      <c r="AJ1117" s="65"/>
      <c r="AK1117" s="65"/>
      <c r="AL1117" s="65"/>
      <c r="AM1117" s="65"/>
      <c r="AN1117" s="65"/>
      <c r="AO1117" s="65"/>
      <c r="AP1117" s="37" t="b">
        <f>IF(AD1117="Nesplněna","Nezpůsobilé výdaje",IFERROR(IF(T1117=Pomocný_list!$B$2,AF1117*Pomocný_list!$C$2,IF(T1117=Pomocný_list!$B$3,AF1117*Pomocný_list!$C$3,IF(T1117=Pomocný_list!$B$4,AF1117*Pomocný_list!$C$4,IF(T1117=Pomocný_list!$B$5,AF1117*Pomocný_list!$C$5,IF(T1117=Pomocný_list!$B$6,AF1117*Pomocný_list!$C$6,IF(T1117=Pomocný_list!$B$7,AF1117*Pomocný_list!$C$7,IF(T1117=Pomocný_list!$B$8,AF1117*Pomocný_list!$C$8))))))),"Chybné údaje"))</f>
        <v>0</v>
      </c>
      <c r="AQ1117" s="45">
        <f si="72" t="shared"/>
        <v>0</v>
      </c>
      <c r="AR1117" s="63"/>
      <c r="AS1117" s="63"/>
      <c r="AT1117" s="64"/>
      <c r="AU1117" s="65"/>
      <c r="AV1117" s="65"/>
      <c r="AW1117" s="65"/>
      <c r="AX1117" s="65"/>
      <c r="AY1117" s="65"/>
      <c r="AZ1117" s="65"/>
      <c r="BA1117" s="65"/>
      <c r="BB1117" s="65"/>
      <c r="BC1117" s="65"/>
      <c r="BD1117" s="65"/>
      <c r="BE1117" s="65"/>
      <c r="BF1117" s="65"/>
      <c r="BG1117" s="65"/>
      <c r="BH1117" s="65"/>
      <c r="BI1117" s="65"/>
      <c r="BJ1117" s="65"/>
      <c r="BK1117" s="65"/>
      <c r="BL1117" s="65"/>
      <c r="BM1117" s="65"/>
      <c r="BN1117" s="65"/>
      <c r="BO1117" s="65"/>
      <c r="BP1117" s="65"/>
      <c r="BQ1117" s="65"/>
      <c r="BR1117" s="65"/>
      <c r="BS1117" s="65"/>
      <c r="BT1117" s="65"/>
      <c r="BU1117" s="65"/>
      <c r="BV1117" s="65"/>
      <c r="BW1117" s="65"/>
    </row>
    <row r="1118" spans="15:75" x14ac:dyDescent="0.25">
      <c r="O1118" s="70"/>
      <c r="P1118" s="70"/>
      <c r="Q1118" s="70"/>
      <c r="R1118" s="70"/>
      <c r="S1118" s="70"/>
      <c r="T1118" s="70"/>
      <c r="U1118" s="70"/>
      <c r="V1118" s="71">
        <v>0</v>
      </c>
      <c r="W1118" s="66"/>
      <c r="X1118" s="66"/>
      <c r="Y1118" s="35">
        <f>IF(T1118=Pomocný_list!$B$4,((W1118/0.75)+X1118),(W1118)+X1118*0.75)</f>
        <v>0</v>
      </c>
      <c r="Z1118" s="66"/>
      <c r="AA1118" s="67"/>
      <c r="AB1118" s="69"/>
      <c r="AC1118" s="69"/>
      <c r="AD1118" s="33" t="str">
        <f si="70" t="shared"/>
        <v>Splněna</v>
      </c>
      <c r="AE1118" s="34">
        <f si="73" t="shared"/>
        <v>0</v>
      </c>
      <c r="AF1118" s="34">
        <f si="71" t="shared"/>
        <v>0</v>
      </c>
      <c r="AG1118" s="65"/>
      <c r="AH1118" s="65"/>
      <c r="AI1118" s="65"/>
      <c r="AJ1118" s="65"/>
      <c r="AK1118" s="65"/>
      <c r="AL1118" s="65"/>
      <c r="AM1118" s="65"/>
      <c r="AN1118" s="65"/>
      <c r="AO1118" s="65"/>
      <c r="AP1118" s="37" t="b">
        <f>IF(AD1118="Nesplněna","Nezpůsobilé výdaje",IFERROR(IF(T1118=Pomocný_list!$B$2,AF1118*Pomocný_list!$C$2,IF(T1118=Pomocný_list!$B$3,AF1118*Pomocný_list!$C$3,IF(T1118=Pomocný_list!$B$4,AF1118*Pomocný_list!$C$4,IF(T1118=Pomocný_list!$B$5,AF1118*Pomocný_list!$C$5,IF(T1118=Pomocný_list!$B$6,AF1118*Pomocný_list!$C$6,IF(T1118=Pomocný_list!$B$7,AF1118*Pomocný_list!$C$7,IF(T1118=Pomocný_list!$B$8,AF1118*Pomocný_list!$C$8))))))),"Chybné údaje"))</f>
        <v>0</v>
      </c>
      <c r="AQ1118" s="45">
        <f si="72" t="shared"/>
        <v>0</v>
      </c>
      <c r="AR1118" s="63"/>
      <c r="AS1118" s="63"/>
      <c r="AT1118" s="64"/>
      <c r="AU1118" s="65"/>
      <c r="AV1118" s="65"/>
      <c r="AW1118" s="65"/>
      <c r="AX1118" s="65"/>
      <c r="AY1118" s="65"/>
      <c r="AZ1118" s="65"/>
      <c r="BA1118" s="65"/>
      <c r="BB1118" s="65"/>
      <c r="BC1118" s="65"/>
      <c r="BD1118" s="65"/>
      <c r="BE1118" s="65"/>
      <c r="BF1118" s="65"/>
      <c r="BG1118" s="65"/>
      <c r="BH1118" s="65"/>
      <c r="BI1118" s="65"/>
      <c r="BJ1118" s="65"/>
      <c r="BK1118" s="65"/>
      <c r="BL1118" s="65"/>
      <c r="BM1118" s="65"/>
      <c r="BN1118" s="65"/>
      <c r="BO1118" s="65"/>
      <c r="BP1118" s="65"/>
      <c r="BQ1118" s="65"/>
      <c r="BR1118" s="65"/>
      <c r="BS1118" s="65"/>
      <c r="BT1118" s="65"/>
      <c r="BU1118" s="65"/>
      <c r="BV1118" s="65"/>
      <c r="BW1118" s="65"/>
    </row>
    <row r="1119" spans="15:75" x14ac:dyDescent="0.25">
      <c r="O1119" s="70"/>
      <c r="P1119" s="70"/>
      <c r="Q1119" s="70"/>
      <c r="R1119" s="70"/>
      <c r="S1119" s="70"/>
      <c r="T1119" s="70"/>
      <c r="U1119" s="70"/>
      <c r="V1119" s="71">
        <v>0</v>
      </c>
      <c r="W1119" s="66"/>
      <c r="X1119" s="66"/>
      <c r="Y1119" s="35">
        <f>IF(T1119=Pomocný_list!$B$4,((W1119/0.75)+X1119),(W1119)+X1119*0.75)</f>
        <v>0</v>
      </c>
      <c r="Z1119" s="66"/>
      <c r="AA1119" s="67"/>
      <c r="AB1119" s="69"/>
      <c r="AC1119" s="69"/>
      <c r="AD1119" s="33" t="str">
        <f si="70" t="shared"/>
        <v>Splněna</v>
      </c>
      <c r="AE1119" s="34">
        <f si="73" t="shared"/>
        <v>0</v>
      </c>
      <c r="AF1119" s="34">
        <f si="71" t="shared"/>
        <v>0</v>
      </c>
      <c r="AG1119" s="65"/>
      <c r="AH1119" s="65"/>
      <c r="AI1119" s="65"/>
      <c r="AJ1119" s="65"/>
      <c r="AK1119" s="65"/>
      <c r="AL1119" s="65"/>
      <c r="AM1119" s="65"/>
      <c r="AN1119" s="65"/>
      <c r="AO1119" s="65"/>
      <c r="AP1119" s="37" t="b">
        <f>IF(AD1119="Nesplněna","Nezpůsobilé výdaje",IFERROR(IF(T1119=Pomocný_list!$B$2,AF1119*Pomocný_list!$C$2,IF(T1119=Pomocný_list!$B$3,AF1119*Pomocný_list!$C$3,IF(T1119=Pomocný_list!$B$4,AF1119*Pomocný_list!$C$4,IF(T1119=Pomocný_list!$B$5,AF1119*Pomocný_list!$C$5,IF(T1119=Pomocný_list!$B$6,AF1119*Pomocný_list!$C$6,IF(T1119=Pomocný_list!$B$7,AF1119*Pomocný_list!$C$7,IF(T1119=Pomocný_list!$B$8,AF1119*Pomocný_list!$C$8))))))),"Chybné údaje"))</f>
        <v>0</v>
      </c>
      <c r="AQ1119" s="45">
        <f si="72" t="shared"/>
        <v>0</v>
      </c>
      <c r="AR1119" s="63"/>
      <c r="AS1119" s="63"/>
      <c r="AT1119" s="64"/>
      <c r="AU1119" s="65"/>
      <c r="AV1119" s="65"/>
      <c r="AW1119" s="65"/>
      <c r="AX1119" s="65"/>
      <c r="AY1119" s="65"/>
      <c r="AZ1119" s="65"/>
      <c r="BA1119" s="65"/>
      <c r="BB1119" s="65"/>
      <c r="BC1119" s="65"/>
      <c r="BD1119" s="65"/>
      <c r="BE1119" s="65"/>
      <c r="BF1119" s="65"/>
      <c r="BG1119" s="65"/>
      <c r="BH1119" s="65"/>
      <c r="BI1119" s="65"/>
      <c r="BJ1119" s="65"/>
      <c r="BK1119" s="65"/>
      <c r="BL1119" s="65"/>
      <c r="BM1119" s="65"/>
      <c r="BN1119" s="65"/>
      <c r="BO1119" s="65"/>
      <c r="BP1119" s="65"/>
      <c r="BQ1119" s="65"/>
      <c r="BR1119" s="65"/>
      <c r="BS1119" s="65"/>
      <c r="BT1119" s="65"/>
      <c r="BU1119" s="65"/>
      <c r="BV1119" s="65"/>
      <c r="BW1119" s="65"/>
    </row>
    <row r="1120" spans="15:75" x14ac:dyDescent="0.25">
      <c r="O1120" s="70"/>
      <c r="P1120" s="70"/>
      <c r="Q1120" s="70"/>
      <c r="R1120" s="70"/>
      <c r="S1120" s="70"/>
      <c r="T1120" s="70"/>
      <c r="U1120" s="70"/>
      <c r="V1120" s="71">
        <v>0</v>
      </c>
      <c r="W1120" s="66"/>
      <c r="X1120" s="66"/>
      <c r="Y1120" s="35">
        <f>IF(T1120=Pomocný_list!$B$4,((W1120/0.75)+X1120),(W1120)+X1120*0.75)</f>
        <v>0</v>
      </c>
      <c r="Z1120" s="66"/>
      <c r="AA1120" s="67"/>
      <c r="AB1120" s="69"/>
      <c r="AC1120" s="69"/>
      <c r="AD1120" s="33" t="str">
        <f si="70" t="shared"/>
        <v>Splněna</v>
      </c>
      <c r="AE1120" s="34">
        <f si="73" t="shared"/>
        <v>0</v>
      </c>
      <c r="AF1120" s="34">
        <f si="71" t="shared"/>
        <v>0</v>
      </c>
      <c r="AG1120" s="65"/>
      <c r="AH1120" s="65"/>
      <c r="AI1120" s="65"/>
      <c r="AJ1120" s="65"/>
      <c r="AK1120" s="65"/>
      <c r="AL1120" s="65"/>
      <c r="AM1120" s="65"/>
      <c r="AN1120" s="65"/>
      <c r="AO1120" s="65"/>
      <c r="AP1120" s="37" t="b">
        <f>IF(AD1120="Nesplněna","Nezpůsobilé výdaje",IFERROR(IF(T1120=Pomocný_list!$B$2,AF1120*Pomocný_list!$C$2,IF(T1120=Pomocný_list!$B$3,AF1120*Pomocný_list!$C$3,IF(T1120=Pomocný_list!$B$4,AF1120*Pomocný_list!$C$4,IF(T1120=Pomocný_list!$B$5,AF1120*Pomocný_list!$C$5,IF(T1120=Pomocný_list!$B$6,AF1120*Pomocný_list!$C$6,IF(T1120=Pomocný_list!$B$7,AF1120*Pomocný_list!$C$7,IF(T1120=Pomocný_list!$B$8,AF1120*Pomocný_list!$C$8))))))),"Chybné údaje"))</f>
        <v>0</v>
      </c>
      <c r="AQ1120" s="45">
        <f si="72" t="shared"/>
        <v>0</v>
      </c>
      <c r="AR1120" s="63"/>
      <c r="AS1120" s="63"/>
      <c r="AT1120" s="64"/>
      <c r="AU1120" s="65"/>
      <c r="AV1120" s="65"/>
      <c r="AW1120" s="65"/>
      <c r="AX1120" s="65"/>
      <c r="AY1120" s="65"/>
      <c r="AZ1120" s="65"/>
      <c r="BA1120" s="65"/>
      <c r="BB1120" s="65"/>
      <c r="BC1120" s="65"/>
      <c r="BD1120" s="65"/>
      <c r="BE1120" s="65"/>
      <c r="BF1120" s="65"/>
      <c r="BG1120" s="65"/>
      <c r="BH1120" s="65"/>
      <c r="BI1120" s="65"/>
      <c r="BJ1120" s="65"/>
      <c r="BK1120" s="65"/>
      <c r="BL1120" s="65"/>
      <c r="BM1120" s="65"/>
      <c r="BN1120" s="65"/>
      <c r="BO1120" s="65"/>
      <c r="BP1120" s="65"/>
      <c r="BQ1120" s="65"/>
      <c r="BR1120" s="65"/>
      <c r="BS1120" s="65"/>
      <c r="BT1120" s="65"/>
      <c r="BU1120" s="65"/>
      <c r="BV1120" s="65"/>
      <c r="BW1120" s="65"/>
    </row>
    <row r="1121" spans="15:75" x14ac:dyDescent="0.25">
      <c r="O1121" s="70"/>
      <c r="P1121" s="70"/>
      <c r="Q1121" s="70"/>
      <c r="R1121" s="70"/>
      <c r="S1121" s="70"/>
      <c r="T1121" s="70"/>
      <c r="U1121" s="70"/>
      <c r="V1121" s="71">
        <v>0</v>
      </c>
      <c r="W1121" s="66"/>
      <c r="X1121" s="66"/>
      <c r="Y1121" s="35">
        <f>IF(T1121=Pomocný_list!$B$4,((W1121/0.75)+X1121),(W1121)+X1121*0.75)</f>
        <v>0</v>
      </c>
      <c r="Z1121" s="66"/>
      <c r="AA1121" s="67"/>
      <c r="AB1121" s="69"/>
      <c r="AC1121" s="69"/>
      <c r="AD1121" s="33" t="str">
        <f si="70" t="shared"/>
        <v>Splněna</v>
      </c>
      <c r="AE1121" s="34">
        <f si="73" t="shared"/>
        <v>0</v>
      </c>
      <c r="AF1121" s="34">
        <f si="71" t="shared"/>
        <v>0</v>
      </c>
      <c r="AG1121" s="65"/>
      <c r="AH1121" s="65"/>
      <c r="AI1121" s="65"/>
      <c r="AJ1121" s="65"/>
      <c r="AK1121" s="65"/>
      <c r="AL1121" s="65"/>
      <c r="AM1121" s="65"/>
      <c r="AN1121" s="65"/>
      <c r="AO1121" s="65"/>
      <c r="AP1121" s="37" t="b">
        <f>IF(AD1121="Nesplněna","Nezpůsobilé výdaje",IFERROR(IF(T1121=Pomocný_list!$B$2,AF1121*Pomocný_list!$C$2,IF(T1121=Pomocný_list!$B$3,AF1121*Pomocný_list!$C$3,IF(T1121=Pomocný_list!$B$4,AF1121*Pomocný_list!$C$4,IF(T1121=Pomocný_list!$B$5,AF1121*Pomocný_list!$C$5,IF(T1121=Pomocný_list!$B$6,AF1121*Pomocný_list!$C$6,IF(T1121=Pomocný_list!$B$7,AF1121*Pomocný_list!$C$7,IF(T1121=Pomocný_list!$B$8,AF1121*Pomocný_list!$C$8))))))),"Chybné údaje"))</f>
        <v>0</v>
      </c>
      <c r="AQ1121" s="45">
        <f si="72" t="shared"/>
        <v>0</v>
      </c>
      <c r="AR1121" s="63"/>
      <c r="AS1121" s="63"/>
      <c r="AT1121" s="64"/>
      <c r="AU1121" s="65"/>
      <c r="AV1121" s="65"/>
      <c r="AW1121" s="65"/>
      <c r="AX1121" s="65"/>
      <c r="AY1121" s="65"/>
      <c r="AZ1121" s="65"/>
      <c r="BA1121" s="65"/>
      <c r="BB1121" s="65"/>
      <c r="BC1121" s="65"/>
      <c r="BD1121" s="65"/>
      <c r="BE1121" s="65"/>
      <c r="BF1121" s="65"/>
      <c r="BG1121" s="65"/>
      <c r="BH1121" s="65"/>
      <c r="BI1121" s="65"/>
      <c r="BJ1121" s="65"/>
      <c r="BK1121" s="65"/>
      <c r="BL1121" s="65"/>
      <c r="BM1121" s="65"/>
      <c r="BN1121" s="65"/>
      <c r="BO1121" s="65"/>
      <c r="BP1121" s="65"/>
      <c r="BQ1121" s="65"/>
      <c r="BR1121" s="65"/>
      <c r="BS1121" s="65"/>
      <c r="BT1121" s="65"/>
      <c r="BU1121" s="65"/>
      <c r="BV1121" s="65"/>
      <c r="BW1121" s="65"/>
    </row>
    <row r="1122" spans="15:75" x14ac:dyDescent="0.25">
      <c r="O1122" s="70"/>
      <c r="P1122" s="70"/>
      <c r="Q1122" s="70"/>
      <c r="R1122" s="70"/>
      <c r="S1122" s="70"/>
      <c r="T1122" s="70"/>
      <c r="U1122" s="70"/>
      <c r="V1122" s="71">
        <v>0</v>
      </c>
      <c r="W1122" s="66"/>
      <c r="X1122" s="66"/>
      <c r="Y1122" s="35">
        <f>IF(T1122=Pomocný_list!$B$4,((W1122/0.75)+X1122),(W1122)+X1122*0.75)</f>
        <v>0</v>
      </c>
      <c r="Z1122" s="66"/>
      <c r="AA1122" s="67"/>
      <c r="AB1122" s="69"/>
      <c r="AC1122" s="69"/>
      <c r="AD1122" s="33" t="str">
        <f si="70" t="shared"/>
        <v>Splněna</v>
      </c>
      <c r="AE1122" s="34">
        <f si="73" t="shared"/>
        <v>0</v>
      </c>
      <c r="AF1122" s="34">
        <f si="71" t="shared"/>
        <v>0</v>
      </c>
      <c r="AG1122" s="65"/>
      <c r="AH1122" s="65"/>
      <c r="AI1122" s="65"/>
      <c r="AJ1122" s="65"/>
      <c r="AK1122" s="65"/>
      <c r="AL1122" s="65"/>
      <c r="AM1122" s="65"/>
      <c r="AN1122" s="65"/>
      <c r="AO1122" s="65"/>
      <c r="AP1122" s="37" t="b">
        <f>IF(AD1122="Nesplněna","Nezpůsobilé výdaje",IFERROR(IF(T1122=Pomocný_list!$B$2,AF1122*Pomocný_list!$C$2,IF(T1122=Pomocný_list!$B$3,AF1122*Pomocný_list!$C$3,IF(T1122=Pomocný_list!$B$4,AF1122*Pomocný_list!$C$4,IF(T1122=Pomocný_list!$B$5,AF1122*Pomocný_list!$C$5,IF(T1122=Pomocný_list!$B$6,AF1122*Pomocný_list!$C$6,IF(T1122=Pomocný_list!$B$7,AF1122*Pomocný_list!$C$7,IF(T1122=Pomocný_list!$B$8,AF1122*Pomocný_list!$C$8))))))),"Chybné údaje"))</f>
        <v>0</v>
      </c>
      <c r="AQ1122" s="45">
        <f si="72" t="shared"/>
        <v>0</v>
      </c>
      <c r="AR1122" s="63"/>
      <c r="AS1122" s="63"/>
      <c r="AT1122" s="64"/>
      <c r="AU1122" s="65"/>
      <c r="AV1122" s="65"/>
      <c r="AW1122" s="65"/>
      <c r="AX1122" s="65"/>
      <c r="AY1122" s="65"/>
      <c r="AZ1122" s="65"/>
      <c r="BA1122" s="65"/>
      <c r="BB1122" s="65"/>
      <c r="BC1122" s="65"/>
      <c r="BD1122" s="65"/>
      <c r="BE1122" s="65"/>
      <c r="BF1122" s="65"/>
      <c r="BG1122" s="65"/>
      <c r="BH1122" s="65"/>
      <c r="BI1122" s="65"/>
      <c r="BJ1122" s="65"/>
      <c r="BK1122" s="65"/>
      <c r="BL1122" s="65"/>
      <c r="BM1122" s="65"/>
      <c r="BN1122" s="65"/>
      <c r="BO1122" s="65"/>
      <c r="BP1122" s="65"/>
      <c r="BQ1122" s="65"/>
      <c r="BR1122" s="65"/>
      <c r="BS1122" s="65"/>
      <c r="BT1122" s="65"/>
      <c r="BU1122" s="65"/>
      <c r="BV1122" s="65"/>
      <c r="BW1122" s="65"/>
    </row>
    <row r="1123" spans="15:75" x14ac:dyDescent="0.25">
      <c r="O1123" s="70"/>
      <c r="P1123" s="70"/>
      <c r="Q1123" s="70"/>
      <c r="R1123" s="70"/>
      <c r="S1123" s="70"/>
      <c r="T1123" s="70"/>
      <c r="U1123" s="70"/>
      <c r="V1123" s="71">
        <v>0</v>
      </c>
      <c r="W1123" s="66"/>
      <c r="X1123" s="66"/>
      <c r="Y1123" s="35">
        <f>IF(T1123=Pomocný_list!$B$4,((W1123/0.75)+X1123),(W1123)+X1123*0.75)</f>
        <v>0</v>
      </c>
      <c r="Z1123" s="66"/>
      <c r="AA1123" s="67"/>
      <c r="AB1123" s="69"/>
      <c r="AC1123" s="69"/>
      <c r="AD1123" s="33" t="str">
        <f si="70" t="shared"/>
        <v>Splněna</v>
      </c>
      <c r="AE1123" s="34">
        <f si="73" t="shared"/>
        <v>0</v>
      </c>
      <c r="AF1123" s="34">
        <f si="71" t="shared"/>
        <v>0</v>
      </c>
      <c r="AG1123" s="65"/>
      <c r="AH1123" s="65"/>
      <c r="AI1123" s="65"/>
      <c r="AJ1123" s="65"/>
      <c r="AK1123" s="65"/>
      <c r="AL1123" s="65"/>
      <c r="AM1123" s="65"/>
      <c r="AN1123" s="65"/>
      <c r="AO1123" s="65"/>
      <c r="AP1123" s="37" t="b">
        <f>IF(AD1123="Nesplněna","Nezpůsobilé výdaje",IFERROR(IF(T1123=Pomocný_list!$B$2,AF1123*Pomocný_list!$C$2,IF(T1123=Pomocný_list!$B$3,AF1123*Pomocný_list!$C$3,IF(T1123=Pomocný_list!$B$4,AF1123*Pomocný_list!$C$4,IF(T1123=Pomocný_list!$B$5,AF1123*Pomocný_list!$C$5,IF(T1123=Pomocný_list!$B$6,AF1123*Pomocný_list!$C$6,IF(T1123=Pomocný_list!$B$7,AF1123*Pomocný_list!$C$7,IF(T1123=Pomocný_list!$B$8,AF1123*Pomocný_list!$C$8))))))),"Chybné údaje"))</f>
        <v>0</v>
      </c>
      <c r="AQ1123" s="45">
        <f si="72" t="shared"/>
        <v>0</v>
      </c>
      <c r="AR1123" s="63"/>
      <c r="AS1123" s="63"/>
      <c r="AT1123" s="64"/>
      <c r="AU1123" s="65"/>
      <c r="AV1123" s="65"/>
      <c r="AW1123" s="65"/>
      <c r="AX1123" s="65"/>
      <c r="AY1123" s="65"/>
      <c r="AZ1123" s="65"/>
      <c r="BA1123" s="65"/>
      <c r="BB1123" s="65"/>
      <c r="BC1123" s="65"/>
      <c r="BD1123" s="65"/>
      <c r="BE1123" s="65"/>
      <c r="BF1123" s="65"/>
      <c r="BG1123" s="65"/>
      <c r="BH1123" s="65"/>
      <c r="BI1123" s="65"/>
      <c r="BJ1123" s="65"/>
      <c r="BK1123" s="65"/>
      <c r="BL1123" s="65"/>
      <c r="BM1123" s="65"/>
      <c r="BN1123" s="65"/>
      <c r="BO1123" s="65"/>
      <c r="BP1123" s="65"/>
      <c r="BQ1123" s="65"/>
      <c r="BR1123" s="65"/>
      <c r="BS1123" s="65"/>
      <c r="BT1123" s="65"/>
      <c r="BU1123" s="65"/>
      <c r="BV1123" s="65"/>
      <c r="BW1123" s="65"/>
    </row>
    <row r="1124" spans="15:75" x14ac:dyDescent="0.25">
      <c r="O1124" s="70"/>
      <c r="P1124" s="70"/>
      <c r="Q1124" s="70"/>
      <c r="R1124" s="70"/>
      <c r="S1124" s="70"/>
      <c r="T1124" s="70"/>
      <c r="U1124" s="70"/>
      <c r="V1124" s="71">
        <v>0</v>
      </c>
      <c r="W1124" s="66"/>
      <c r="X1124" s="66"/>
      <c r="Y1124" s="35">
        <f>IF(T1124=Pomocný_list!$B$4,((W1124/0.75)+X1124),(W1124)+X1124*0.75)</f>
        <v>0</v>
      </c>
      <c r="Z1124" s="66"/>
      <c r="AA1124" s="67"/>
      <c r="AB1124" s="69"/>
      <c r="AC1124" s="69"/>
      <c r="AD1124" s="33" t="str">
        <f ref="AD1124:AD1187" si="74" t="shared">IF(AE1124&gt;=Y1124*0.7,"Splněna","Nesplněna")</f>
        <v>Splněna</v>
      </c>
      <c r="AE1124" s="34">
        <f si="73" t="shared"/>
        <v>0</v>
      </c>
      <c r="AF1124" s="34">
        <f ref="AF1124:AF1187" si="75" t="shared">IF(SUM(AG1124:AO1124)&lt;=Z1124,SUM(AG1124:AO1124)-AR1124,"Překročeno")</f>
        <v>0</v>
      </c>
      <c r="AG1124" s="65"/>
      <c r="AH1124" s="65"/>
      <c r="AI1124" s="65"/>
      <c r="AJ1124" s="65"/>
      <c r="AK1124" s="65"/>
      <c r="AL1124" s="65"/>
      <c r="AM1124" s="65"/>
      <c r="AN1124" s="65"/>
      <c r="AO1124" s="65"/>
      <c r="AP1124" s="37" t="b">
        <f>IF(AD1124="Nesplněna","Nezpůsobilé výdaje",IFERROR(IF(T1124=Pomocný_list!$B$2,AF1124*Pomocný_list!$C$2,IF(T1124=Pomocný_list!$B$3,AF1124*Pomocný_list!$C$3,IF(T1124=Pomocný_list!$B$4,AF1124*Pomocný_list!$C$4,IF(T1124=Pomocný_list!$B$5,AF1124*Pomocný_list!$C$5,IF(T1124=Pomocný_list!$B$6,AF1124*Pomocný_list!$C$6,IF(T1124=Pomocný_list!$B$7,AF1124*Pomocný_list!$C$7,IF(T1124=Pomocný_list!$B$8,AF1124*Pomocný_list!$C$8))))))),"Chybné údaje"))</f>
        <v>0</v>
      </c>
      <c r="AQ1124" s="45">
        <f ref="AQ1124:AQ1187" si="76" t="shared">IFERROR(AP1124/100*$D$28,"Chybné údaje")</f>
        <v>0</v>
      </c>
      <c r="AR1124" s="63"/>
      <c r="AS1124" s="63"/>
      <c r="AT1124" s="64"/>
      <c r="AU1124" s="65"/>
      <c r="AV1124" s="65"/>
      <c r="AW1124" s="65"/>
      <c r="AX1124" s="65"/>
      <c r="AY1124" s="65"/>
      <c r="AZ1124" s="65"/>
      <c r="BA1124" s="65"/>
      <c r="BB1124" s="65"/>
      <c r="BC1124" s="65"/>
      <c r="BD1124" s="65"/>
      <c r="BE1124" s="65"/>
      <c r="BF1124" s="65"/>
      <c r="BG1124" s="65"/>
      <c r="BH1124" s="65"/>
      <c r="BI1124" s="65"/>
      <c r="BJ1124" s="65"/>
      <c r="BK1124" s="65"/>
      <c r="BL1124" s="65"/>
      <c r="BM1124" s="65"/>
      <c r="BN1124" s="65"/>
      <c r="BO1124" s="65"/>
      <c r="BP1124" s="65"/>
      <c r="BQ1124" s="65"/>
      <c r="BR1124" s="65"/>
      <c r="BS1124" s="65"/>
      <c r="BT1124" s="65"/>
      <c r="BU1124" s="65"/>
      <c r="BV1124" s="65"/>
      <c r="BW1124" s="65"/>
    </row>
    <row r="1125" spans="15:75" x14ac:dyDescent="0.25">
      <c r="O1125" s="70"/>
      <c r="P1125" s="70"/>
      <c r="Q1125" s="70"/>
      <c r="R1125" s="70"/>
      <c r="S1125" s="70"/>
      <c r="T1125" s="70"/>
      <c r="U1125" s="70"/>
      <c r="V1125" s="71">
        <v>0</v>
      </c>
      <c r="W1125" s="66"/>
      <c r="X1125" s="66"/>
      <c r="Y1125" s="35">
        <f>IF(T1125=Pomocný_list!$B$4,((W1125/0.75)+X1125),(W1125)+X1125*0.75)</f>
        <v>0</v>
      </c>
      <c r="Z1125" s="66"/>
      <c r="AA1125" s="67"/>
      <c r="AB1125" s="69"/>
      <c r="AC1125" s="69"/>
      <c r="AD1125" s="33" t="str">
        <f si="74" t="shared"/>
        <v>Splněna</v>
      </c>
      <c r="AE1125" s="34">
        <f si="73" t="shared"/>
        <v>0</v>
      </c>
      <c r="AF1125" s="34">
        <f si="75" t="shared"/>
        <v>0</v>
      </c>
      <c r="AG1125" s="65"/>
      <c r="AH1125" s="65"/>
      <c r="AI1125" s="65"/>
      <c r="AJ1125" s="65"/>
      <c r="AK1125" s="65"/>
      <c r="AL1125" s="65"/>
      <c r="AM1125" s="65"/>
      <c r="AN1125" s="65"/>
      <c r="AO1125" s="65"/>
      <c r="AP1125" s="37" t="b">
        <f>IF(AD1125="Nesplněna","Nezpůsobilé výdaje",IFERROR(IF(T1125=Pomocný_list!$B$2,AF1125*Pomocný_list!$C$2,IF(T1125=Pomocný_list!$B$3,AF1125*Pomocný_list!$C$3,IF(T1125=Pomocný_list!$B$4,AF1125*Pomocný_list!$C$4,IF(T1125=Pomocný_list!$B$5,AF1125*Pomocný_list!$C$5,IF(T1125=Pomocný_list!$B$6,AF1125*Pomocný_list!$C$6,IF(T1125=Pomocný_list!$B$7,AF1125*Pomocný_list!$C$7,IF(T1125=Pomocný_list!$B$8,AF1125*Pomocný_list!$C$8))))))),"Chybné údaje"))</f>
        <v>0</v>
      </c>
      <c r="AQ1125" s="45">
        <f si="76" t="shared"/>
        <v>0</v>
      </c>
      <c r="AR1125" s="63"/>
      <c r="AS1125" s="63"/>
      <c r="AT1125" s="64"/>
      <c r="AU1125" s="65"/>
      <c r="AV1125" s="65"/>
      <c r="AW1125" s="65"/>
      <c r="AX1125" s="65"/>
      <c r="AY1125" s="65"/>
      <c r="AZ1125" s="65"/>
      <c r="BA1125" s="65"/>
      <c r="BB1125" s="65"/>
      <c r="BC1125" s="65"/>
      <c r="BD1125" s="65"/>
      <c r="BE1125" s="65"/>
      <c r="BF1125" s="65"/>
      <c r="BG1125" s="65"/>
      <c r="BH1125" s="65"/>
      <c r="BI1125" s="65"/>
      <c r="BJ1125" s="65"/>
      <c r="BK1125" s="65"/>
      <c r="BL1125" s="65"/>
      <c r="BM1125" s="65"/>
      <c r="BN1125" s="65"/>
      <c r="BO1125" s="65"/>
      <c r="BP1125" s="65"/>
      <c r="BQ1125" s="65"/>
      <c r="BR1125" s="65"/>
      <c r="BS1125" s="65"/>
      <c r="BT1125" s="65"/>
      <c r="BU1125" s="65"/>
      <c r="BV1125" s="65"/>
      <c r="BW1125" s="65"/>
    </row>
    <row r="1126" spans="15:75" x14ac:dyDescent="0.25">
      <c r="O1126" s="70"/>
      <c r="P1126" s="70"/>
      <c r="Q1126" s="70"/>
      <c r="R1126" s="70"/>
      <c r="S1126" s="70"/>
      <c r="T1126" s="70"/>
      <c r="U1126" s="70"/>
      <c r="V1126" s="71">
        <v>0</v>
      </c>
      <c r="W1126" s="66"/>
      <c r="X1126" s="66"/>
      <c r="Y1126" s="35">
        <f>IF(T1126=Pomocný_list!$B$4,((W1126/0.75)+X1126),(W1126)+X1126*0.75)</f>
        <v>0</v>
      </c>
      <c r="Z1126" s="66"/>
      <c r="AA1126" s="67"/>
      <c r="AB1126" s="69"/>
      <c r="AC1126" s="69"/>
      <c r="AD1126" s="33" t="str">
        <f si="74" t="shared"/>
        <v>Splněna</v>
      </c>
      <c r="AE1126" s="34">
        <f si="73" t="shared"/>
        <v>0</v>
      </c>
      <c r="AF1126" s="34">
        <f si="75" t="shared"/>
        <v>0</v>
      </c>
      <c r="AG1126" s="65"/>
      <c r="AH1126" s="65"/>
      <c r="AI1126" s="65"/>
      <c r="AJ1126" s="65"/>
      <c r="AK1126" s="65"/>
      <c r="AL1126" s="65"/>
      <c r="AM1126" s="65"/>
      <c r="AN1126" s="65"/>
      <c r="AO1126" s="65"/>
      <c r="AP1126" s="37" t="b">
        <f>IF(AD1126="Nesplněna","Nezpůsobilé výdaje",IFERROR(IF(T1126=Pomocný_list!$B$2,AF1126*Pomocný_list!$C$2,IF(T1126=Pomocný_list!$B$3,AF1126*Pomocný_list!$C$3,IF(T1126=Pomocný_list!$B$4,AF1126*Pomocný_list!$C$4,IF(T1126=Pomocný_list!$B$5,AF1126*Pomocný_list!$C$5,IF(T1126=Pomocný_list!$B$6,AF1126*Pomocný_list!$C$6,IF(T1126=Pomocný_list!$B$7,AF1126*Pomocný_list!$C$7,IF(T1126=Pomocný_list!$B$8,AF1126*Pomocný_list!$C$8))))))),"Chybné údaje"))</f>
        <v>0</v>
      </c>
      <c r="AQ1126" s="45">
        <f si="76" t="shared"/>
        <v>0</v>
      </c>
      <c r="AR1126" s="63"/>
      <c r="AS1126" s="63"/>
      <c r="AT1126" s="64"/>
      <c r="AU1126" s="65"/>
      <c r="AV1126" s="65"/>
      <c r="AW1126" s="65"/>
      <c r="AX1126" s="65"/>
      <c r="AY1126" s="65"/>
      <c r="AZ1126" s="65"/>
      <c r="BA1126" s="65"/>
      <c r="BB1126" s="65"/>
      <c r="BC1126" s="65"/>
      <c r="BD1126" s="65"/>
      <c r="BE1126" s="65"/>
      <c r="BF1126" s="65"/>
      <c r="BG1126" s="65"/>
      <c r="BH1126" s="65"/>
      <c r="BI1126" s="65"/>
      <c r="BJ1126" s="65"/>
      <c r="BK1126" s="65"/>
      <c r="BL1126" s="65"/>
      <c r="BM1126" s="65"/>
      <c r="BN1126" s="65"/>
      <c r="BO1126" s="65"/>
      <c r="BP1126" s="65"/>
      <c r="BQ1126" s="65"/>
      <c r="BR1126" s="65"/>
      <c r="BS1126" s="65"/>
      <c r="BT1126" s="65"/>
      <c r="BU1126" s="65"/>
      <c r="BV1126" s="65"/>
      <c r="BW1126" s="65"/>
    </row>
    <row r="1127" spans="15:75" x14ac:dyDescent="0.25">
      <c r="O1127" s="70"/>
      <c r="P1127" s="70"/>
      <c r="Q1127" s="70"/>
      <c r="R1127" s="70"/>
      <c r="S1127" s="70"/>
      <c r="T1127" s="70"/>
      <c r="U1127" s="70"/>
      <c r="V1127" s="71">
        <v>0</v>
      </c>
      <c r="W1127" s="66"/>
      <c r="X1127" s="66"/>
      <c r="Y1127" s="35">
        <f>IF(T1127=Pomocný_list!$B$4,((W1127/0.75)+X1127),(W1127)+X1127*0.75)</f>
        <v>0</v>
      </c>
      <c r="Z1127" s="66"/>
      <c r="AA1127" s="67"/>
      <c r="AB1127" s="69"/>
      <c r="AC1127" s="69"/>
      <c r="AD1127" s="33" t="str">
        <f si="74" t="shared"/>
        <v>Splněna</v>
      </c>
      <c r="AE1127" s="34">
        <f ref="AE1127:AE1190" si="77" t="shared">IF(SUM(AS1127:FS1127)&gt;Y1127,"Překročeno",SUM(AS1127:FS1127))</f>
        <v>0</v>
      </c>
      <c r="AF1127" s="34">
        <f si="75" t="shared"/>
        <v>0</v>
      </c>
      <c r="AG1127" s="65"/>
      <c r="AH1127" s="65"/>
      <c r="AI1127" s="65"/>
      <c r="AJ1127" s="65"/>
      <c r="AK1127" s="65"/>
      <c r="AL1127" s="65"/>
      <c r="AM1127" s="65"/>
      <c r="AN1127" s="65"/>
      <c r="AO1127" s="65"/>
      <c r="AP1127" s="37" t="b">
        <f>IF(AD1127="Nesplněna","Nezpůsobilé výdaje",IFERROR(IF(T1127=Pomocný_list!$B$2,AF1127*Pomocný_list!$C$2,IF(T1127=Pomocný_list!$B$3,AF1127*Pomocný_list!$C$3,IF(T1127=Pomocný_list!$B$4,AF1127*Pomocný_list!$C$4,IF(T1127=Pomocný_list!$B$5,AF1127*Pomocný_list!$C$5,IF(T1127=Pomocný_list!$B$6,AF1127*Pomocný_list!$C$6,IF(T1127=Pomocný_list!$B$7,AF1127*Pomocný_list!$C$7,IF(T1127=Pomocný_list!$B$8,AF1127*Pomocný_list!$C$8))))))),"Chybné údaje"))</f>
        <v>0</v>
      </c>
      <c r="AQ1127" s="45">
        <f si="76" t="shared"/>
        <v>0</v>
      </c>
      <c r="AR1127" s="63"/>
      <c r="AS1127" s="63"/>
      <c r="AT1127" s="64"/>
      <c r="AU1127" s="65"/>
      <c r="AV1127" s="65"/>
      <c r="AW1127" s="65"/>
      <c r="AX1127" s="65"/>
      <c r="AY1127" s="65"/>
      <c r="AZ1127" s="65"/>
      <c r="BA1127" s="65"/>
      <c r="BB1127" s="65"/>
      <c r="BC1127" s="65"/>
      <c r="BD1127" s="65"/>
      <c r="BE1127" s="65"/>
      <c r="BF1127" s="65"/>
      <c r="BG1127" s="65"/>
      <c r="BH1127" s="65"/>
      <c r="BI1127" s="65"/>
      <c r="BJ1127" s="65"/>
      <c r="BK1127" s="65"/>
      <c r="BL1127" s="65"/>
      <c r="BM1127" s="65"/>
      <c r="BN1127" s="65"/>
      <c r="BO1127" s="65"/>
      <c r="BP1127" s="65"/>
      <c r="BQ1127" s="65"/>
      <c r="BR1127" s="65"/>
      <c r="BS1127" s="65"/>
      <c r="BT1127" s="65"/>
      <c r="BU1127" s="65"/>
      <c r="BV1127" s="65"/>
      <c r="BW1127" s="65"/>
    </row>
    <row r="1128" spans="15:75" x14ac:dyDescent="0.25">
      <c r="O1128" s="70"/>
      <c r="P1128" s="70"/>
      <c r="Q1128" s="70"/>
      <c r="R1128" s="70"/>
      <c r="S1128" s="70"/>
      <c r="T1128" s="70"/>
      <c r="U1128" s="70"/>
      <c r="V1128" s="71">
        <v>0</v>
      </c>
      <c r="W1128" s="66"/>
      <c r="X1128" s="66"/>
      <c r="Y1128" s="35">
        <f>IF(T1128=Pomocný_list!$B$4,((W1128/0.75)+X1128),(W1128)+X1128*0.75)</f>
        <v>0</v>
      </c>
      <c r="Z1128" s="66"/>
      <c r="AA1128" s="67"/>
      <c r="AB1128" s="69"/>
      <c r="AC1128" s="69"/>
      <c r="AD1128" s="33" t="str">
        <f si="74" t="shared"/>
        <v>Splněna</v>
      </c>
      <c r="AE1128" s="34">
        <f si="77" t="shared"/>
        <v>0</v>
      </c>
      <c r="AF1128" s="34">
        <f si="75" t="shared"/>
        <v>0</v>
      </c>
      <c r="AG1128" s="65"/>
      <c r="AH1128" s="65"/>
      <c r="AI1128" s="65"/>
      <c r="AJ1128" s="65"/>
      <c r="AK1128" s="65"/>
      <c r="AL1128" s="65"/>
      <c r="AM1128" s="65"/>
      <c r="AN1128" s="65"/>
      <c r="AO1128" s="65"/>
      <c r="AP1128" s="37" t="b">
        <f>IF(AD1128="Nesplněna","Nezpůsobilé výdaje",IFERROR(IF(T1128=Pomocný_list!$B$2,AF1128*Pomocný_list!$C$2,IF(T1128=Pomocný_list!$B$3,AF1128*Pomocný_list!$C$3,IF(T1128=Pomocný_list!$B$4,AF1128*Pomocný_list!$C$4,IF(T1128=Pomocný_list!$B$5,AF1128*Pomocný_list!$C$5,IF(T1128=Pomocný_list!$B$6,AF1128*Pomocný_list!$C$6,IF(T1128=Pomocný_list!$B$7,AF1128*Pomocný_list!$C$7,IF(T1128=Pomocný_list!$B$8,AF1128*Pomocný_list!$C$8))))))),"Chybné údaje"))</f>
        <v>0</v>
      </c>
      <c r="AQ1128" s="45">
        <f si="76" t="shared"/>
        <v>0</v>
      </c>
      <c r="AR1128" s="63"/>
      <c r="AS1128" s="63"/>
      <c r="AT1128" s="64"/>
      <c r="AU1128" s="65"/>
      <c r="AV1128" s="65"/>
      <c r="AW1128" s="65"/>
      <c r="AX1128" s="65"/>
      <c r="AY1128" s="65"/>
      <c r="AZ1128" s="65"/>
      <c r="BA1128" s="65"/>
      <c r="BB1128" s="65"/>
      <c r="BC1128" s="65"/>
      <c r="BD1128" s="65"/>
      <c r="BE1128" s="65"/>
      <c r="BF1128" s="65"/>
      <c r="BG1128" s="65"/>
      <c r="BH1128" s="65"/>
      <c r="BI1128" s="65"/>
      <c r="BJ1128" s="65"/>
      <c r="BK1128" s="65"/>
      <c r="BL1128" s="65"/>
      <c r="BM1128" s="65"/>
      <c r="BN1128" s="65"/>
      <c r="BO1128" s="65"/>
      <c r="BP1128" s="65"/>
      <c r="BQ1128" s="65"/>
      <c r="BR1128" s="65"/>
      <c r="BS1128" s="65"/>
      <c r="BT1128" s="65"/>
      <c r="BU1128" s="65"/>
      <c r="BV1128" s="65"/>
      <c r="BW1128" s="65"/>
    </row>
    <row r="1129" spans="15:75" x14ac:dyDescent="0.25">
      <c r="O1129" s="70"/>
      <c r="P1129" s="70"/>
      <c r="Q1129" s="70"/>
      <c r="R1129" s="70"/>
      <c r="S1129" s="70"/>
      <c r="T1129" s="70"/>
      <c r="U1129" s="70"/>
      <c r="V1129" s="71">
        <v>0</v>
      </c>
      <c r="W1129" s="66"/>
      <c r="X1129" s="66"/>
      <c r="Y1129" s="35">
        <f>IF(T1129=Pomocný_list!$B$4,((W1129/0.75)+X1129),(W1129)+X1129*0.75)</f>
        <v>0</v>
      </c>
      <c r="Z1129" s="66"/>
      <c r="AA1129" s="67"/>
      <c r="AB1129" s="69"/>
      <c r="AC1129" s="69"/>
      <c r="AD1129" s="33" t="str">
        <f si="74" t="shared"/>
        <v>Splněna</v>
      </c>
      <c r="AE1129" s="34">
        <f si="77" t="shared"/>
        <v>0</v>
      </c>
      <c r="AF1129" s="34">
        <f si="75" t="shared"/>
        <v>0</v>
      </c>
      <c r="AG1129" s="65"/>
      <c r="AH1129" s="65"/>
      <c r="AI1129" s="65"/>
      <c r="AJ1129" s="65"/>
      <c r="AK1129" s="65"/>
      <c r="AL1129" s="65"/>
      <c r="AM1129" s="65"/>
      <c r="AN1129" s="65"/>
      <c r="AO1129" s="65"/>
      <c r="AP1129" s="37" t="b">
        <f>IF(AD1129="Nesplněna","Nezpůsobilé výdaje",IFERROR(IF(T1129=Pomocný_list!$B$2,AF1129*Pomocný_list!$C$2,IF(T1129=Pomocný_list!$B$3,AF1129*Pomocný_list!$C$3,IF(T1129=Pomocný_list!$B$4,AF1129*Pomocný_list!$C$4,IF(T1129=Pomocný_list!$B$5,AF1129*Pomocný_list!$C$5,IF(T1129=Pomocný_list!$B$6,AF1129*Pomocný_list!$C$6,IF(T1129=Pomocný_list!$B$7,AF1129*Pomocný_list!$C$7,IF(T1129=Pomocný_list!$B$8,AF1129*Pomocný_list!$C$8))))))),"Chybné údaje"))</f>
        <v>0</v>
      </c>
      <c r="AQ1129" s="45">
        <f si="76" t="shared"/>
        <v>0</v>
      </c>
      <c r="AR1129" s="63"/>
      <c r="AS1129" s="63"/>
      <c r="AT1129" s="64"/>
      <c r="AU1129" s="65"/>
      <c r="AV1129" s="65"/>
      <c r="AW1129" s="65"/>
      <c r="AX1129" s="65"/>
      <c r="AY1129" s="65"/>
      <c r="AZ1129" s="65"/>
      <c r="BA1129" s="65"/>
      <c r="BB1129" s="65"/>
      <c r="BC1129" s="65"/>
      <c r="BD1129" s="65"/>
      <c r="BE1129" s="65"/>
      <c r="BF1129" s="65"/>
      <c r="BG1129" s="65"/>
      <c r="BH1129" s="65"/>
      <c r="BI1129" s="65"/>
      <c r="BJ1129" s="65"/>
      <c r="BK1129" s="65"/>
      <c r="BL1129" s="65"/>
      <c r="BM1129" s="65"/>
      <c r="BN1129" s="65"/>
      <c r="BO1129" s="65"/>
      <c r="BP1129" s="65"/>
      <c r="BQ1129" s="65"/>
      <c r="BR1129" s="65"/>
      <c r="BS1129" s="65"/>
      <c r="BT1129" s="65"/>
      <c r="BU1129" s="65"/>
      <c r="BV1129" s="65"/>
      <c r="BW1129" s="65"/>
    </row>
    <row r="1130" spans="15:75" x14ac:dyDescent="0.25">
      <c r="O1130" s="70"/>
      <c r="P1130" s="70"/>
      <c r="Q1130" s="70"/>
      <c r="R1130" s="70"/>
      <c r="S1130" s="70"/>
      <c r="T1130" s="70"/>
      <c r="U1130" s="70"/>
      <c r="V1130" s="71">
        <v>0</v>
      </c>
      <c r="W1130" s="66"/>
      <c r="X1130" s="66"/>
      <c r="Y1130" s="35">
        <f>IF(T1130=Pomocný_list!$B$4,((W1130/0.75)+X1130),(W1130)+X1130*0.75)</f>
        <v>0</v>
      </c>
      <c r="Z1130" s="66"/>
      <c r="AA1130" s="67"/>
      <c r="AB1130" s="69"/>
      <c r="AC1130" s="69"/>
      <c r="AD1130" s="33" t="str">
        <f si="74" t="shared"/>
        <v>Splněna</v>
      </c>
      <c r="AE1130" s="34">
        <f si="77" t="shared"/>
        <v>0</v>
      </c>
      <c r="AF1130" s="34">
        <f si="75" t="shared"/>
        <v>0</v>
      </c>
      <c r="AG1130" s="65"/>
      <c r="AH1130" s="65"/>
      <c r="AI1130" s="65"/>
      <c r="AJ1130" s="65"/>
      <c r="AK1130" s="65"/>
      <c r="AL1130" s="65"/>
      <c r="AM1130" s="65"/>
      <c r="AN1130" s="65"/>
      <c r="AO1130" s="65"/>
      <c r="AP1130" s="37" t="b">
        <f>IF(AD1130="Nesplněna","Nezpůsobilé výdaje",IFERROR(IF(T1130=Pomocný_list!$B$2,AF1130*Pomocný_list!$C$2,IF(T1130=Pomocný_list!$B$3,AF1130*Pomocný_list!$C$3,IF(T1130=Pomocný_list!$B$4,AF1130*Pomocný_list!$C$4,IF(T1130=Pomocný_list!$B$5,AF1130*Pomocný_list!$C$5,IF(T1130=Pomocný_list!$B$6,AF1130*Pomocný_list!$C$6,IF(T1130=Pomocný_list!$B$7,AF1130*Pomocný_list!$C$7,IF(T1130=Pomocný_list!$B$8,AF1130*Pomocný_list!$C$8))))))),"Chybné údaje"))</f>
        <v>0</v>
      </c>
      <c r="AQ1130" s="45">
        <f si="76" t="shared"/>
        <v>0</v>
      </c>
      <c r="AR1130" s="63"/>
      <c r="AS1130" s="63"/>
      <c r="AT1130" s="64"/>
      <c r="AU1130" s="65"/>
      <c r="AV1130" s="65"/>
      <c r="AW1130" s="65"/>
      <c r="AX1130" s="65"/>
      <c r="AY1130" s="65"/>
      <c r="AZ1130" s="65"/>
      <c r="BA1130" s="65"/>
      <c r="BB1130" s="65"/>
      <c r="BC1130" s="65"/>
      <c r="BD1130" s="65"/>
      <c r="BE1130" s="65"/>
      <c r="BF1130" s="65"/>
      <c r="BG1130" s="65"/>
      <c r="BH1130" s="65"/>
      <c r="BI1130" s="65"/>
      <c r="BJ1130" s="65"/>
      <c r="BK1130" s="65"/>
      <c r="BL1130" s="65"/>
      <c r="BM1130" s="65"/>
      <c r="BN1130" s="65"/>
      <c r="BO1130" s="65"/>
      <c r="BP1130" s="65"/>
      <c r="BQ1130" s="65"/>
      <c r="BR1130" s="65"/>
      <c r="BS1130" s="65"/>
      <c r="BT1130" s="65"/>
      <c r="BU1130" s="65"/>
      <c r="BV1130" s="65"/>
      <c r="BW1130" s="65"/>
    </row>
    <row r="1131" spans="15:75" x14ac:dyDescent="0.25">
      <c r="O1131" s="70"/>
      <c r="P1131" s="70"/>
      <c r="Q1131" s="70"/>
      <c r="R1131" s="70"/>
      <c r="S1131" s="70"/>
      <c r="T1131" s="70"/>
      <c r="U1131" s="70"/>
      <c r="V1131" s="71">
        <v>0</v>
      </c>
      <c r="W1131" s="66"/>
      <c r="X1131" s="66"/>
      <c r="Y1131" s="35">
        <f>IF(T1131=Pomocný_list!$B$4,((W1131/0.75)+X1131),(W1131)+X1131*0.75)</f>
        <v>0</v>
      </c>
      <c r="Z1131" s="66"/>
      <c r="AA1131" s="67"/>
      <c r="AB1131" s="69"/>
      <c r="AC1131" s="69"/>
      <c r="AD1131" s="33" t="str">
        <f si="74" t="shared"/>
        <v>Splněna</v>
      </c>
      <c r="AE1131" s="34">
        <f si="77" t="shared"/>
        <v>0</v>
      </c>
      <c r="AF1131" s="34">
        <f si="75" t="shared"/>
        <v>0</v>
      </c>
      <c r="AG1131" s="65"/>
      <c r="AH1131" s="65"/>
      <c r="AI1131" s="65"/>
      <c r="AJ1131" s="65"/>
      <c r="AK1131" s="65"/>
      <c r="AL1131" s="65"/>
      <c r="AM1131" s="65"/>
      <c r="AN1131" s="65"/>
      <c r="AO1131" s="65"/>
      <c r="AP1131" s="37" t="b">
        <f>IF(AD1131="Nesplněna","Nezpůsobilé výdaje",IFERROR(IF(T1131=Pomocný_list!$B$2,AF1131*Pomocný_list!$C$2,IF(T1131=Pomocný_list!$B$3,AF1131*Pomocný_list!$C$3,IF(T1131=Pomocný_list!$B$4,AF1131*Pomocný_list!$C$4,IF(T1131=Pomocný_list!$B$5,AF1131*Pomocný_list!$C$5,IF(T1131=Pomocný_list!$B$6,AF1131*Pomocný_list!$C$6,IF(T1131=Pomocný_list!$B$7,AF1131*Pomocný_list!$C$7,IF(T1131=Pomocný_list!$B$8,AF1131*Pomocný_list!$C$8))))))),"Chybné údaje"))</f>
        <v>0</v>
      </c>
      <c r="AQ1131" s="45">
        <f si="76" t="shared"/>
        <v>0</v>
      </c>
      <c r="AR1131" s="63"/>
      <c r="AS1131" s="63"/>
      <c r="AT1131" s="64"/>
      <c r="AU1131" s="65"/>
      <c r="AV1131" s="65"/>
      <c r="AW1131" s="65"/>
      <c r="AX1131" s="65"/>
      <c r="AY1131" s="65"/>
      <c r="AZ1131" s="65"/>
      <c r="BA1131" s="65"/>
      <c r="BB1131" s="65"/>
      <c r="BC1131" s="65"/>
      <c r="BD1131" s="65"/>
      <c r="BE1131" s="65"/>
      <c r="BF1131" s="65"/>
      <c r="BG1131" s="65"/>
      <c r="BH1131" s="65"/>
      <c r="BI1131" s="65"/>
      <c r="BJ1131" s="65"/>
      <c r="BK1131" s="65"/>
      <c r="BL1131" s="65"/>
      <c r="BM1131" s="65"/>
      <c r="BN1131" s="65"/>
      <c r="BO1131" s="65"/>
      <c r="BP1131" s="65"/>
      <c r="BQ1131" s="65"/>
      <c r="BR1131" s="65"/>
      <c r="BS1131" s="65"/>
      <c r="BT1131" s="65"/>
      <c r="BU1131" s="65"/>
      <c r="BV1131" s="65"/>
      <c r="BW1131" s="65"/>
    </row>
    <row r="1132" spans="15:75" x14ac:dyDescent="0.25">
      <c r="O1132" s="70"/>
      <c r="P1132" s="70"/>
      <c r="Q1132" s="70"/>
      <c r="R1132" s="70"/>
      <c r="S1132" s="70"/>
      <c r="T1132" s="70"/>
      <c r="U1132" s="70"/>
      <c r="V1132" s="71">
        <v>0</v>
      </c>
      <c r="W1132" s="66"/>
      <c r="X1132" s="66"/>
      <c r="Y1132" s="35">
        <f>IF(T1132=Pomocný_list!$B$4,((W1132/0.75)+X1132),(W1132)+X1132*0.75)</f>
        <v>0</v>
      </c>
      <c r="Z1132" s="66"/>
      <c r="AA1132" s="67"/>
      <c r="AB1132" s="69"/>
      <c r="AC1132" s="69"/>
      <c r="AD1132" s="33" t="str">
        <f si="74" t="shared"/>
        <v>Splněna</v>
      </c>
      <c r="AE1132" s="34">
        <f si="77" t="shared"/>
        <v>0</v>
      </c>
      <c r="AF1132" s="34">
        <f si="75" t="shared"/>
        <v>0</v>
      </c>
      <c r="AG1132" s="65"/>
      <c r="AH1132" s="65"/>
      <c r="AI1132" s="65"/>
      <c r="AJ1132" s="65"/>
      <c r="AK1132" s="65"/>
      <c r="AL1132" s="65"/>
      <c r="AM1132" s="65"/>
      <c r="AN1132" s="65"/>
      <c r="AO1132" s="65"/>
      <c r="AP1132" s="37" t="b">
        <f>IF(AD1132="Nesplněna","Nezpůsobilé výdaje",IFERROR(IF(T1132=Pomocný_list!$B$2,AF1132*Pomocný_list!$C$2,IF(T1132=Pomocný_list!$B$3,AF1132*Pomocný_list!$C$3,IF(T1132=Pomocný_list!$B$4,AF1132*Pomocný_list!$C$4,IF(T1132=Pomocný_list!$B$5,AF1132*Pomocný_list!$C$5,IF(T1132=Pomocný_list!$B$6,AF1132*Pomocný_list!$C$6,IF(T1132=Pomocný_list!$B$7,AF1132*Pomocný_list!$C$7,IF(T1132=Pomocný_list!$B$8,AF1132*Pomocný_list!$C$8))))))),"Chybné údaje"))</f>
        <v>0</v>
      </c>
      <c r="AQ1132" s="45">
        <f si="76" t="shared"/>
        <v>0</v>
      </c>
      <c r="AR1132" s="63"/>
      <c r="AS1132" s="63"/>
      <c r="AT1132" s="64"/>
      <c r="AU1132" s="65"/>
      <c r="AV1132" s="65"/>
      <c r="AW1132" s="65"/>
      <c r="AX1132" s="65"/>
      <c r="AY1132" s="65"/>
      <c r="AZ1132" s="65"/>
      <c r="BA1132" s="65"/>
      <c r="BB1132" s="65"/>
      <c r="BC1132" s="65"/>
      <c r="BD1132" s="65"/>
      <c r="BE1132" s="65"/>
      <c r="BF1132" s="65"/>
      <c r="BG1132" s="65"/>
      <c r="BH1132" s="65"/>
      <c r="BI1132" s="65"/>
      <c r="BJ1132" s="65"/>
      <c r="BK1132" s="65"/>
      <c r="BL1132" s="65"/>
      <c r="BM1132" s="65"/>
      <c r="BN1132" s="65"/>
      <c r="BO1132" s="65"/>
      <c r="BP1132" s="65"/>
      <c r="BQ1132" s="65"/>
      <c r="BR1132" s="65"/>
      <c r="BS1132" s="65"/>
      <c r="BT1132" s="65"/>
      <c r="BU1132" s="65"/>
      <c r="BV1132" s="65"/>
      <c r="BW1132" s="65"/>
    </row>
    <row r="1133" spans="15:75" x14ac:dyDescent="0.25">
      <c r="O1133" s="70"/>
      <c r="P1133" s="70"/>
      <c r="Q1133" s="70"/>
      <c r="R1133" s="70"/>
      <c r="S1133" s="70"/>
      <c r="T1133" s="70"/>
      <c r="U1133" s="70"/>
      <c r="V1133" s="71">
        <v>0</v>
      </c>
      <c r="W1133" s="66"/>
      <c r="X1133" s="66"/>
      <c r="Y1133" s="35">
        <f>IF(T1133=Pomocný_list!$B$4,((W1133/0.75)+X1133),(W1133)+X1133*0.75)</f>
        <v>0</v>
      </c>
      <c r="Z1133" s="66"/>
      <c r="AA1133" s="67"/>
      <c r="AB1133" s="69"/>
      <c r="AC1133" s="69"/>
      <c r="AD1133" s="33" t="str">
        <f si="74" t="shared"/>
        <v>Splněna</v>
      </c>
      <c r="AE1133" s="34">
        <f si="77" t="shared"/>
        <v>0</v>
      </c>
      <c r="AF1133" s="34">
        <f si="75" t="shared"/>
        <v>0</v>
      </c>
      <c r="AG1133" s="65"/>
      <c r="AH1133" s="65"/>
      <c r="AI1133" s="65"/>
      <c r="AJ1133" s="65"/>
      <c r="AK1133" s="65"/>
      <c r="AL1133" s="65"/>
      <c r="AM1133" s="65"/>
      <c r="AN1133" s="65"/>
      <c r="AO1133" s="65"/>
      <c r="AP1133" s="37" t="b">
        <f>IF(AD1133="Nesplněna","Nezpůsobilé výdaje",IFERROR(IF(T1133=Pomocný_list!$B$2,AF1133*Pomocný_list!$C$2,IF(T1133=Pomocný_list!$B$3,AF1133*Pomocný_list!$C$3,IF(T1133=Pomocný_list!$B$4,AF1133*Pomocný_list!$C$4,IF(T1133=Pomocný_list!$B$5,AF1133*Pomocný_list!$C$5,IF(T1133=Pomocný_list!$B$6,AF1133*Pomocný_list!$C$6,IF(T1133=Pomocný_list!$B$7,AF1133*Pomocný_list!$C$7,IF(T1133=Pomocný_list!$B$8,AF1133*Pomocný_list!$C$8))))))),"Chybné údaje"))</f>
        <v>0</v>
      </c>
      <c r="AQ1133" s="45">
        <f si="76" t="shared"/>
        <v>0</v>
      </c>
      <c r="AR1133" s="63"/>
      <c r="AS1133" s="63"/>
      <c r="AT1133" s="64"/>
      <c r="AU1133" s="65"/>
      <c r="AV1133" s="65"/>
      <c r="AW1133" s="65"/>
      <c r="AX1133" s="65"/>
      <c r="AY1133" s="65"/>
      <c r="AZ1133" s="65"/>
      <c r="BA1133" s="65"/>
      <c r="BB1133" s="65"/>
      <c r="BC1133" s="65"/>
      <c r="BD1133" s="65"/>
      <c r="BE1133" s="65"/>
      <c r="BF1133" s="65"/>
      <c r="BG1133" s="65"/>
      <c r="BH1133" s="65"/>
      <c r="BI1133" s="65"/>
      <c r="BJ1133" s="65"/>
      <c r="BK1133" s="65"/>
      <c r="BL1133" s="65"/>
      <c r="BM1133" s="65"/>
      <c r="BN1133" s="65"/>
      <c r="BO1133" s="65"/>
      <c r="BP1133" s="65"/>
      <c r="BQ1133" s="65"/>
      <c r="BR1133" s="65"/>
      <c r="BS1133" s="65"/>
      <c r="BT1133" s="65"/>
      <c r="BU1133" s="65"/>
      <c r="BV1133" s="65"/>
      <c r="BW1133" s="65"/>
    </row>
    <row r="1134" spans="15:75" x14ac:dyDescent="0.25">
      <c r="O1134" s="70"/>
      <c r="P1134" s="70"/>
      <c r="Q1134" s="70"/>
      <c r="R1134" s="70"/>
      <c r="S1134" s="70"/>
      <c r="T1134" s="70"/>
      <c r="U1134" s="70"/>
      <c r="V1134" s="71">
        <v>0</v>
      </c>
      <c r="W1134" s="66"/>
      <c r="X1134" s="66"/>
      <c r="Y1134" s="35">
        <f>IF(T1134=Pomocný_list!$B$4,((W1134/0.75)+X1134),(W1134)+X1134*0.75)</f>
        <v>0</v>
      </c>
      <c r="Z1134" s="66"/>
      <c r="AA1134" s="67"/>
      <c r="AB1134" s="69"/>
      <c r="AC1134" s="69"/>
      <c r="AD1134" s="33" t="str">
        <f si="74" t="shared"/>
        <v>Splněna</v>
      </c>
      <c r="AE1134" s="34">
        <f si="77" t="shared"/>
        <v>0</v>
      </c>
      <c r="AF1134" s="34">
        <f si="75" t="shared"/>
        <v>0</v>
      </c>
      <c r="AG1134" s="65"/>
      <c r="AH1134" s="65"/>
      <c r="AI1134" s="65"/>
      <c r="AJ1134" s="65"/>
      <c r="AK1134" s="65"/>
      <c r="AL1134" s="65"/>
      <c r="AM1134" s="65"/>
      <c r="AN1134" s="65"/>
      <c r="AO1134" s="65"/>
      <c r="AP1134" s="37" t="b">
        <f>IF(AD1134="Nesplněna","Nezpůsobilé výdaje",IFERROR(IF(T1134=Pomocný_list!$B$2,AF1134*Pomocný_list!$C$2,IF(T1134=Pomocný_list!$B$3,AF1134*Pomocný_list!$C$3,IF(T1134=Pomocný_list!$B$4,AF1134*Pomocný_list!$C$4,IF(T1134=Pomocný_list!$B$5,AF1134*Pomocný_list!$C$5,IF(T1134=Pomocný_list!$B$6,AF1134*Pomocný_list!$C$6,IF(T1134=Pomocný_list!$B$7,AF1134*Pomocný_list!$C$7,IF(T1134=Pomocný_list!$B$8,AF1134*Pomocný_list!$C$8))))))),"Chybné údaje"))</f>
        <v>0</v>
      </c>
      <c r="AQ1134" s="45">
        <f si="76" t="shared"/>
        <v>0</v>
      </c>
      <c r="AR1134" s="63"/>
      <c r="AS1134" s="63"/>
      <c r="AT1134" s="64"/>
      <c r="AU1134" s="65"/>
      <c r="AV1134" s="65"/>
      <c r="AW1134" s="65"/>
      <c r="AX1134" s="65"/>
      <c r="AY1134" s="65"/>
      <c r="AZ1134" s="65"/>
      <c r="BA1134" s="65"/>
      <c r="BB1134" s="65"/>
      <c r="BC1134" s="65"/>
      <c r="BD1134" s="65"/>
      <c r="BE1134" s="65"/>
      <c r="BF1134" s="65"/>
      <c r="BG1134" s="65"/>
      <c r="BH1134" s="65"/>
      <c r="BI1134" s="65"/>
      <c r="BJ1134" s="65"/>
      <c r="BK1134" s="65"/>
      <c r="BL1134" s="65"/>
      <c r="BM1134" s="65"/>
      <c r="BN1134" s="65"/>
      <c r="BO1134" s="65"/>
      <c r="BP1134" s="65"/>
      <c r="BQ1134" s="65"/>
      <c r="BR1134" s="65"/>
      <c r="BS1134" s="65"/>
      <c r="BT1134" s="65"/>
      <c r="BU1134" s="65"/>
      <c r="BV1134" s="65"/>
      <c r="BW1134" s="65"/>
    </row>
    <row r="1135" spans="15:75" x14ac:dyDescent="0.25">
      <c r="O1135" s="70"/>
      <c r="P1135" s="70"/>
      <c r="Q1135" s="70"/>
      <c r="R1135" s="70"/>
      <c r="S1135" s="70"/>
      <c r="T1135" s="70"/>
      <c r="U1135" s="70"/>
      <c r="V1135" s="71">
        <v>0</v>
      </c>
      <c r="W1135" s="66"/>
      <c r="X1135" s="66"/>
      <c r="Y1135" s="35">
        <f>IF(T1135=Pomocný_list!$B$4,((W1135/0.75)+X1135),(W1135)+X1135*0.75)</f>
        <v>0</v>
      </c>
      <c r="Z1135" s="66"/>
      <c r="AA1135" s="67"/>
      <c r="AB1135" s="69"/>
      <c r="AC1135" s="69"/>
      <c r="AD1135" s="33" t="str">
        <f si="74" t="shared"/>
        <v>Splněna</v>
      </c>
      <c r="AE1135" s="34">
        <f si="77" t="shared"/>
        <v>0</v>
      </c>
      <c r="AF1135" s="34">
        <f si="75" t="shared"/>
        <v>0</v>
      </c>
      <c r="AG1135" s="65"/>
      <c r="AH1135" s="65"/>
      <c r="AI1135" s="65"/>
      <c r="AJ1135" s="65"/>
      <c r="AK1135" s="65"/>
      <c r="AL1135" s="65"/>
      <c r="AM1135" s="65"/>
      <c r="AN1135" s="65"/>
      <c r="AO1135" s="65"/>
      <c r="AP1135" s="37" t="b">
        <f>IF(AD1135="Nesplněna","Nezpůsobilé výdaje",IFERROR(IF(T1135=Pomocný_list!$B$2,AF1135*Pomocný_list!$C$2,IF(T1135=Pomocný_list!$B$3,AF1135*Pomocný_list!$C$3,IF(T1135=Pomocný_list!$B$4,AF1135*Pomocný_list!$C$4,IF(T1135=Pomocný_list!$B$5,AF1135*Pomocný_list!$C$5,IF(T1135=Pomocný_list!$B$6,AF1135*Pomocný_list!$C$6,IF(T1135=Pomocný_list!$B$7,AF1135*Pomocný_list!$C$7,IF(T1135=Pomocný_list!$B$8,AF1135*Pomocný_list!$C$8))))))),"Chybné údaje"))</f>
        <v>0</v>
      </c>
      <c r="AQ1135" s="45">
        <f si="76" t="shared"/>
        <v>0</v>
      </c>
      <c r="AR1135" s="63"/>
      <c r="AS1135" s="63"/>
      <c r="AT1135" s="64"/>
      <c r="AU1135" s="65"/>
      <c r="AV1135" s="65"/>
      <c r="AW1135" s="65"/>
      <c r="AX1135" s="65"/>
      <c r="AY1135" s="65"/>
      <c r="AZ1135" s="65"/>
      <c r="BA1135" s="65"/>
      <c r="BB1135" s="65"/>
      <c r="BC1135" s="65"/>
      <c r="BD1135" s="65"/>
      <c r="BE1135" s="65"/>
      <c r="BF1135" s="65"/>
      <c r="BG1135" s="65"/>
      <c r="BH1135" s="65"/>
      <c r="BI1135" s="65"/>
      <c r="BJ1135" s="65"/>
      <c r="BK1135" s="65"/>
      <c r="BL1135" s="65"/>
      <c r="BM1135" s="65"/>
      <c r="BN1135" s="65"/>
      <c r="BO1135" s="65"/>
      <c r="BP1135" s="65"/>
      <c r="BQ1135" s="65"/>
      <c r="BR1135" s="65"/>
      <c r="BS1135" s="65"/>
      <c r="BT1135" s="65"/>
      <c r="BU1135" s="65"/>
      <c r="BV1135" s="65"/>
      <c r="BW1135" s="65"/>
    </row>
    <row r="1136" spans="15:75" x14ac:dyDescent="0.25">
      <c r="O1136" s="70"/>
      <c r="P1136" s="70"/>
      <c r="Q1136" s="70"/>
      <c r="R1136" s="70"/>
      <c r="S1136" s="70"/>
      <c r="T1136" s="70"/>
      <c r="U1136" s="70"/>
      <c r="V1136" s="71">
        <v>0</v>
      </c>
      <c r="W1136" s="66"/>
      <c r="X1136" s="66"/>
      <c r="Y1136" s="35">
        <f>IF(T1136=Pomocný_list!$B$4,((W1136/0.75)+X1136),(W1136)+X1136*0.75)</f>
        <v>0</v>
      </c>
      <c r="Z1136" s="66"/>
      <c r="AA1136" s="67"/>
      <c r="AB1136" s="69"/>
      <c r="AC1136" s="69"/>
      <c r="AD1136" s="33" t="str">
        <f si="74" t="shared"/>
        <v>Splněna</v>
      </c>
      <c r="AE1136" s="34">
        <f si="77" t="shared"/>
        <v>0</v>
      </c>
      <c r="AF1136" s="34">
        <f si="75" t="shared"/>
        <v>0</v>
      </c>
      <c r="AG1136" s="65"/>
      <c r="AH1136" s="65"/>
      <c r="AI1136" s="65"/>
      <c r="AJ1136" s="65"/>
      <c r="AK1136" s="65"/>
      <c r="AL1136" s="65"/>
      <c r="AM1136" s="65"/>
      <c r="AN1136" s="65"/>
      <c r="AO1136" s="65"/>
      <c r="AP1136" s="37" t="b">
        <f>IF(AD1136="Nesplněna","Nezpůsobilé výdaje",IFERROR(IF(T1136=Pomocný_list!$B$2,AF1136*Pomocný_list!$C$2,IF(T1136=Pomocný_list!$B$3,AF1136*Pomocný_list!$C$3,IF(T1136=Pomocný_list!$B$4,AF1136*Pomocný_list!$C$4,IF(T1136=Pomocný_list!$B$5,AF1136*Pomocný_list!$C$5,IF(T1136=Pomocný_list!$B$6,AF1136*Pomocný_list!$C$6,IF(T1136=Pomocný_list!$B$7,AF1136*Pomocný_list!$C$7,IF(T1136=Pomocný_list!$B$8,AF1136*Pomocný_list!$C$8))))))),"Chybné údaje"))</f>
        <v>0</v>
      </c>
      <c r="AQ1136" s="45">
        <f si="76" t="shared"/>
        <v>0</v>
      </c>
      <c r="AR1136" s="63"/>
      <c r="AS1136" s="63"/>
      <c r="AT1136" s="64"/>
      <c r="AU1136" s="65"/>
      <c r="AV1136" s="65"/>
      <c r="AW1136" s="65"/>
      <c r="AX1136" s="65"/>
      <c r="AY1136" s="65"/>
      <c r="AZ1136" s="65"/>
      <c r="BA1136" s="65"/>
      <c r="BB1136" s="65"/>
      <c r="BC1136" s="65"/>
      <c r="BD1136" s="65"/>
      <c r="BE1136" s="65"/>
      <c r="BF1136" s="65"/>
      <c r="BG1136" s="65"/>
      <c r="BH1136" s="65"/>
      <c r="BI1136" s="65"/>
      <c r="BJ1136" s="65"/>
      <c r="BK1136" s="65"/>
      <c r="BL1136" s="65"/>
      <c r="BM1136" s="65"/>
      <c r="BN1136" s="65"/>
      <c r="BO1136" s="65"/>
      <c r="BP1136" s="65"/>
      <c r="BQ1136" s="65"/>
      <c r="BR1136" s="65"/>
      <c r="BS1136" s="65"/>
      <c r="BT1136" s="65"/>
      <c r="BU1136" s="65"/>
      <c r="BV1136" s="65"/>
      <c r="BW1136" s="65"/>
    </row>
    <row r="1137" spans="15:75" x14ac:dyDescent="0.25">
      <c r="O1137" s="70"/>
      <c r="P1137" s="70"/>
      <c r="Q1137" s="70"/>
      <c r="R1137" s="70"/>
      <c r="S1137" s="70"/>
      <c r="T1137" s="70"/>
      <c r="U1137" s="70"/>
      <c r="V1137" s="71">
        <v>0</v>
      </c>
      <c r="W1137" s="66"/>
      <c r="X1137" s="66"/>
      <c r="Y1137" s="35">
        <f>IF(T1137=Pomocný_list!$B$4,((W1137/0.75)+X1137),(W1137)+X1137*0.75)</f>
        <v>0</v>
      </c>
      <c r="Z1137" s="66"/>
      <c r="AA1137" s="67"/>
      <c r="AB1137" s="69"/>
      <c r="AC1137" s="69"/>
      <c r="AD1137" s="33" t="str">
        <f si="74" t="shared"/>
        <v>Splněna</v>
      </c>
      <c r="AE1137" s="34">
        <f si="77" t="shared"/>
        <v>0</v>
      </c>
      <c r="AF1137" s="34">
        <f si="75" t="shared"/>
        <v>0</v>
      </c>
      <c r="AG1137" s="65"/>
      <c r="AH1137" s="65"/>
      <c r="AI1137" s="65"/>
      <c r="AJ1137" s="65"/>
      <c r="AK1137" s="65"/>
      <c r="AL1137" s="65"/>
      <c r="AM1137" s="65"/>
      <c r="AN1137" s="65"/>
      <c r="AO1137" s="65"/>
      <c r="AP1137" s="37" t="b">
        <f>IF(AD1137="Nesplněna","Nezpůsobilé výdaje",IFERROR(IF(T1137=Pomocný_list!$B$2,AF1137*Pomocný_list!$C$2,IF(T1137=Pomocný_list!$B$3,AF1137*Pomocný_list!$C$3,IF(T1137=Pomocný_list!$B$4,AF1137*Pomocný_list!$C$4,IF(T1137=Pomocný_list!$B$5,AF1137*Pomocný_list!$C$5,IF(T1137=Pomocný_list!$B$6,AF1137*Pomocný_list!$C$6,IF(T1137=Pomocný_list!$B$7,AF1137*Pomocný_list!$C$7,IF(T1137=Pomocný_list!$B$8,AF1137*Pomocný_list!$C$8))))))),"Chybné údaje"))</f>
        <v>0</v>
      </c>
      <c r="AQ1137" s="45">
        <f si="76" t="shared"/>
        <v>0</v>
      </c>
      <c r="AR1137" s="63"/>
      <c r="AS1137" s="63"/>
      <c r="AT1137" s="64"/>
      <c r="AU1137" s="65"/>
      <c r="AV1137" s="65"/>
      <c r="AW1137" s="65"/>
      <c r="AX1137" s="65"/>
      <c r="AY1137" s="65"/>
      <c r="AZ1137" s="65"/>
      <c r="BA1137" s="65"/>
      <c r="BB1137" s="65"/>
      <c r="BC1137" s="65"/>
      <c r="BD1137" s="65"/>
      <c r="BE1137" s="65"/>
      <c r="BF1137" s="65"/>
      <c r="BG1137" s="65"/>
      <c r="BH1137" s="65"/>
      <c r="BI1137" s="65"/>
      <c r="BJ1137" s="65"/>
      <c r="BK1137" s="65"/>
      <c r="BL1137" s="65"/>
      <c r="BM1137" s="65"/>
      <c r="BN1137" s="65"/>
      <c r="BO1137" s="65"/>
      <c r="BP1137" s="65"/>
      <c r="BQ1137" s="65"/>
      <c r="BR1137" s="65"/>
      <c r="BS1137" s="65"/>
      <c r="BT1137" s="65"/>
      <c r="BU1137" s="65"/>
      <c r="BV1137" s="65"/>
      <c r="BW1137" s="65"/>
    </row>
    <row r="1138" spans="15:75" x14ac:dyDescent="0.25">
      <c r="O1138" s="70"/>
      <c r="P1138" s="70"/>
      <c r="Q1138" s="70"/>
      <c r="R1138" s="70"/>
      <c r="S1138" s="70"/>
      <c r="T1138" s="70"/>
      <c r="U1138" s="70"/>
      <c r="V1138" s="71">
        <v>0</v>
      </c>
      <c r="W1138" s="66"/>
      <c r="X1138" s="66"/>
      <c r="Y1138" s="35">
        <f>IF(T1138=Pomocný_list!$B$4,((W1138/0.75)+X1138),(W1138)+X1138*0.75)</f>
        <v>0</v>
      </c>
      <c r="Z1138" s="66"/>
      <c r="AA1138" s="67"/>
      <c r="AB1138" s="69"/>
      <c r="AC1138" s="69"/>
      <c r="AD1138" s="33" t="str">
        <f si="74" t="shared"/>
        <v>Splněna</v>
      </c>
      <c r="AE1138" s="34">
        <f si="77" t="shared"/>
        <v>0</v>
      </c>
      <c r="AF1138" s="34">
        <f si="75" t="shared"/>
        <v>0</v>
      </c>
      <c r="AG1138" s="65"/>
      <c r="AH1138" s="65"/>
      <c r="AI1138" s="65"/>
      <c r="AJ1138" s="65"/>
      <c r="AK1138" s="65"/>
      <c r="AL1138" s="65"/>
      <c r="AM1138" s="65"/>
      <c r="AN1138" s="65"/>
      <c r="AO1138" s="65"/>
      <c r="AP1138" s="37" t="b">
        <f>IF(AD1138="Nesplněna","Nezpůsobilé výdaje",IFERROR(IF(T1138=Pomocný_list!$B$2,AF1138*Pomocný_list!$C$2,IF(T1138=Pomocný_list!$B$3,AF1138*Pomocný_list!$C$3,IF(T1138=Pomocný_list!$B$4,AF1138*Pomocný_list!$C$4,IF(T1138=Pomocný_list!$B$5,AF1138*Pomocný_list!$C$5,IF(T1138=Pomocný_list!$B$6,AF1138*Pomocný_list!$C$6,IF(T1138=Pomocný_list!$B$7,AF1138*Pomocný_list!$C$7,IF(T1138=Pomocný_list!$B$8,AF1138*Pomocný_list!$C$8))))))),"Chybné údaje"))</f>
        <v>0</v>
      </c>
      <c r="AQ1138" s="45">
        <f si="76" t="shared"/>
        <v>0</v>
      </c>
      <c r="AR1138" s="63"/>
      <c r="AS1138" s="63"/>
      <c r="AT1138" s="64"/>
      <c r="AU1138" s="65"/>
      <c r="AV1138" s="65"/>
      <c r="AW1138" s="65"/>
      <c r="AX1138" s="65"/>
      <c r="AY1138" s="65"/>
      <c r="AZ1138" s="65"/>
      <c r="BA1138" s="65"/>
      <c r="BB1138" s="65"/>
      <c r="BC1138" s="65"/>
      <c r="BD1138" s="65"/>
      <c r="BE1138" s="65"/>
      <c r="BF1138" s="65"/>
      <c r="BG1138" s="65"/>
      <c r="BH1138" s="65"/>
      <c r="BI1138" s="65"/>
      <c r="BJ1138" s="65"/>
      <c r="BK1138" s="65"/>
      <c r="BL1138" s="65"/>
      <c r="BM1138" s="65"/>
      <c r="BN1138" s="65"/>
      <c r="BO1138" s="65"/>
      <c r="BP1138" s="65"/>
      <c r="BQ1138" s="65"/>
      <c r="BR1138" s="65"/>
      <c r="BS1138" s="65"/>
      <c r="BT1138" s="65"/>
      <c r="BU1138" s="65"/>
      <c r="BV1138" s="65"/>
      <c r="BW1138" s="65"/>
    </row>
    <row r="1139" spans="15:75" x14ac:dyDescent="0.25">
      <c r="O1139" s="70"/>
      <c r="P1139" s="70"/>
      <c r="Q1139" s="70"/>
      <c r="R1139" s="70"/>
      <c r="S1139" s="70"/>
      <c r="T1139" s="70"/>
      <c r="U1139" s="70"/>
      <c r="V1139" s="71">
        <v>0</v>
      </c>
      <c r="W1139" s="66"/>
      <c r="X1139" s="66"/>
      <c r="Y1139" s="35">
        <f>IF(T1139=Pomocný_list!$B$4,((W1139/0.75)+X1139),(W1139)+X1139*0.75)</f>
        <v>0</v>
      </c>
      <c r="Z1139" s="66"/>
      <c r="AA1139" s="67"/>
      <c r="AB1139" s="69"/>
      <c r="AC1139" s="69"/>
      <c r="AD1139" s="33" t="str">
        <f si="74" t="shared"/>
        <v>Splněna</v>
      </c>
      <c r="AE1139" s="34">
        <f si="77" t="shared"/>
        <v>0</v>
      </c>
      <c r="AF1139" s="34">
        <f si="75" t="shared"/>
        <v>0</v>
      </c>
      <c r="AG1139" s="65"/>
      <c r="AH1139" s="65"/>
      <c r="AI1139" s="65"/>
      <c r="AJ1139" s="65"/>
      <c r="AK1139" s="65"/>
      <c r="AL1139" s="65"/>
      <c r="AM1139" s="65"/>
      <c r="AN1139" s="65"/>
      <c r="AO1139" s="65"/>
      <c r="AP1139" s="37" t="b">
        <f>IF(AD1139="Nesplněna","Nezpůsobilé výdaje",IFERROR(IF(T1139=Pomocný_list!$B$2,AF1139*Pomocný_list!$C$2,IF(T1139=Pomocný_list!$B$3,AF1139*Pomocný_list!$C$3,IF(T1139=Pomocný_list!$B$4,AF1139*Pomocný_list!$C$4,IF(T1139=Pomocný_list!$B$5,AF1139*Pomocný_list!$C$5,IF(T1139=Pomocný_list!$B$6,AF1139*Pomocný_list!$C$6,IF(T1139=Pomocný_list!$B$7,AF1139*Pomocný_list!$C$7,IF(T1139=Pomocný_list!$B$8,AF1139*Pomocný_list!$C$8))))))),"Chybné údaje"))</f>
        <v>0</v>
      </c>
      <c r="AQ1139" s="45">
        <f si="76" t="shared"/>
        <v>0</v>
      </c>
      <c r="AR1139" s="63"/>
      <c r="AS1139" s="63"/>
      <c r="AT1139" s="64"/>
      <c r="AU1139" s="65"/>
      <c r="AV1139" s="65"/>
      <c r="AW1139" s="65"/>
      <c r="AX1139" s="65"/>
      <c r="AY1139" s="65"/>
      <c r="AZ1139" s="65"/>
      <c r="BA1139" s="65"/>
      <c r="BB1139" s="65"/>
      <c r="BC1139" s="65"/>
      <c r="BD1139" s="65"/>
      <c r="BE1139" s="65"/>
      <c r="BF1139" s="65"/>
      <c r="BG1139" s="65"/>
      <c r="BH1139" s="65"/>
      <c r="BI1139" s="65"/>
      <c r="BJ1139" s="65"/>
      <c r="BK1139" s="65"/>
      <c r="BL1139" s="65"/>
      <c r="BM1139" s="65"/>
      <c r="BN1139" s="65"/>
      <c r="BO1139" s="65"/>
      <c r="BP1139" s="65"/>
      <c r="BQ1139" s="65"/>
      <c r="BR1139" s="65"/>
      <c r="BS1139" s="65"/>
      <c r="BT1139" s="65"/>
      <c r="BU1139" s="65"/>
      <c r="BV1139" s="65"/>
      <c r="BW1139" s="65"/>
    </row>
    <row r="1140" spans="15:75" x14ac:dyDescent="0.25">
      <c r="O1140" s="70"/>
      <c r="P1140" s="70"/>
      <c r="Q1140" s="70"/>
      <c r="R1140" s="70"/>
      <c r="S1140" s="70"/>
      <c r="T1140" s="70"/>
      <c r="U1140" s="70"/>
      <c r="V1140" s="71">
        <v>0</v>
      </c>
      <c r="W1140" s="66"/>
      <c r="X1140" s="66"/>
      <c r="Y1140" s="35">
        <f>IF(T1140=Pomocný_list!$B$4,((W1140/0.75)+X1140),(W1140)+X1140*0.75)</f>
        <v>0</v>
      </c>
      <c r="Z1140" s="66"/>
      <c r="AA1140" s="67"/>
      <c r="AB1140" s="69"/>
      <c r="AC1140" s="69"/>
      <c r="AD1140" s="33" t="str">
        <f si="74" t="shared"/>
        <v>Splněna</v>
      </c>
      <c r="AE1140" s="34">
        <f si="77" t="shared"/>
        <v>0</v>
      </c>
      <c r="AF1140" s="34">
        <f si="75" t="shared"/>
        <v>0</v>
      </c>
      <c r="AG1140" s="65"/>
      <c r="AH1140" s="65"/>
      <c r="AI1140" s="65"/>
      <c r="AJ1140" s="65"/>
      <c r="AK1140" s="65"/>
      <c r="AL1140" s="65"/>
      <c r="AM1140" s="65"/>
      <c r="AN1140" s="65"/>
      <c r="AO1140" s="65"/>
      <c r="AP1140" s="37" t="b">
        <f>IF(AD1140="Nesplněna","Nezpůsobilé výdaje",IFERROR(IF(T1140=Pomocný_list!$B$2,AF1140*Pomocný_list!$C$2,IF(T1140=Pomocný_list!$B$3,AF1140*Pomocný_list!$C$3,IF(T1140=Pomocný_list!$B$4,AF1140*Pomocný_list!$C$4,IF(T1140=Pomocný_list!$B$5,AF1140*Pomocný_list!$C$5,IF(T1140=Pomocný_list!$B$6,AF1140*Pomocný_list!$C$6,IF(T1140=Pomocný_list!$B$7,AF1140*Pomocný_list!$C$7,IF(T1140=Pomocný_list!$B$8,AF1140*Pomocný_list!$C$8))))))),"Chybné údaje"))</f>
        <v>0</v>
      </c>
      <c r="AQ1140" s="45">
        <f si="76" t="shared"/>
        <v>0</v>
      </c>
      <c r="AR1140" s="63"/>
      <c r="AS1140" s="63"/>
      <c r="AT1140" s="64"/>
      <c r="AU1140" s="65"/>
      <c r="AV1140" s="65"/>
      <c r="AW1140" s="65"/>
      <c r="AX1140" s="65"/>
      <c r="AY1140" s="65"/>
      <c r="AZ1140" s="65"/>
      <c r="BA1140" s="65"/>
      <c r="BB1140" s="65"/>
      <c r="BC1140" s="65"/>
      <c r="BD1140" s="65"/>
      <c r="BE1140" s="65"/>
      <c r="BF1140" s="65"/>
      <c r="BG1140" s="65"/>
      <c r="BH1140" s="65"/>
      <c r="BI1140" s="65"/>
      <c r="BJ1140" s="65"/>
      <c r="BK1140" s="65"/>
      <c r="BL1140" s="65"/>
      <c r="BM1140" s="65"/>
      <c r="BN1140" s="65"/>
      <c r="BO1140" s="65"/>
      <c r="BP1140" s="65"/>
      <c r="BQ1140" s="65"/>
      <c r="BR1140" s="65"/>
      <c r="BS1140" s="65"/>
      <c r="BT1140" s="65"/>
      <c r="BU1140" s="65"/>
      <c r="BV1140" s="65"/>
      <c r="BW1140" s="65"/>
    </row>
    <row r="1141" spans="15:75" x14ac:dyDescent="0.25">
      <c r="O1141" s="70"/>
      <c r="P1141" s="70"/>
      <c r="Q1141" s="70"/>
      <c r="R1141" s="70"/>
      <c r="S1141" s="70"/>
      <c r="T1141" s="70"/>
      <c r="U1141" s="70"/>
      <c r="V1141" s="71">
        <v>0</v>
      </c>
      <c r="W1141" s="66"/>
      <c r="X1141" s="66"/>
      <c r="Y1141" s="35">
        <f>IF(T1141=Pomocný_list!$B$4,((W1141/0.75)+X1141),(W1141)+X1141*0.75)</f>
        <v>0</v>
      </c>
      <c r="Z1141" s="66"/>
      <c r="AA1141" s="67"/>
      <c r="AB1141" s="69"/>
      <c r="AC1141" s="69"/>
      <c r="AD1141" s="33" t="str">
        <f si="74" t="shared"/>
        <v>Splněna</v>
      </c>
      <c r="AE1141" s="34">
        <f si="77" t="shared"/>
        <v>0</v>
      </c>
      <c r="AF1141" s="34">
        <f si="75" t="shared"/>
        <v>0</v>
      </c>
      <c r="AG1141" s="65"/>
      <c r="AH1141" s="65"/>
      <c r="AI1141" s="65"/>
      <c r="AJ1141" s="65"/>
      <c r="AK1141" s="65"/>
      <c r="AL1141" s="65"/>
      <c r="AM1141" s="65"/>
      <c r="AN1141" s="65"/>
      <c r="AO1141" s="65"/>
      <c r="AP1141" s="37" t="b">
        <f>IF(AD1141="Nesplněna","Nezpůsobilé výdaje",IFERROR(IF(T1141=Pomocný_list!$B$2,AF1141*Pomocný_list!$C$2,IF(T1141=Pomocný_list!$B$3,AF1141*Pomocný_list!$C$3,IF(T1141=Pomocný_list!$B$4,AF1141*Pomocný_list!$C$4,IF(T1141=Pomocný_list!$B$5,AF1141*Pomocný_list!$C$5,IF(T1141=Pomocný_list!$B$6,AF1141*Pomocný_list!$C$6,IF(T1141=Pomocný_list!$B$7,AF1141*Pomocný_list!$C$7,IF(T1141=Pomocný_list!$B$8,AF1141*Pomocný_list!$C$8))))))),"Chybné údaje"))</f>
        <v>0</v>
      </c>
      <c r="AQ1141" s="45">
        <f si="76" t="shared"/>
        <v>0</v>
      </c>
      <c r="AR1141" s="63"/>
      <c r="AS1141" s="63"/>
      <c r="AT1141" s="64"/>
      <c r="AU1141" s="65"/>
      <c r="AV1141" s="65"/>
      <c r="AW1141" s="65"/>
      <c r="AX1141" s="65"/>
      <c r="AY1141" s="65"/>
      <c r="AZ1141" s="65"/>
      <c r="BA1141" s="65"/>
      <c r="BB1141" s="65"/>
      <c r="BC1141" s="65"/>
      <c r="BD1141" s="65"/>
      <c r="BE1141" s="65"/>
      <c r="BF1141" s="65"/>
      <c r="BG1141" s="65"/>
      <c r="BH1141" s="65"/>
      <c r="BI1141" s="65"/>
      <c r="BJ1141" s="65"/>
      <c r="BK1141" s="65"/>
      <c r="BL1141" s="65"/>
      <c r="BM1141" s="65"/>
      <c r="BN1141" s="65"/>
      <c r="BO1141" s="65"/>
      <c r="BP1141" s="65"/>
      <c r="BQ1141" s="65"/>
      <c r="BR1141" s="65"/>
      <c r="BS1141" s="65"/>
      <c r="BT1141" s="65"/>
      <c r="BU1141" s="65"/>
      <c r="BV1141" s="65"/>
      <c r="BW1141" s="65"/>
    </row>
    <row r="1142" spans="15:75" x14ac:dyDescent="0.25">
      <c r="O1142" s="70"/>
      <c r="P1142" s="70"/>
      <c r="Q1142" s="70"/>
      <c r="R1142" s="70"/>
      <c r="S1142" s="70"/>
      <c r="T1142" s="70"/>
      <c r="U1142" s="70"/>
      <c r="V1142" s="71">
        <v>0</v>
      </c>
      <c r="W1142" s="66"/>
      <c r="X1142" s="66"/>
      <c r="Y1142" s="35">
        <f>IF(T1142=Pomocný_list!$B$4,((W1142/0.75)+X1142),(W1142)+X1142*0.75)</f>
        <v>0</v>
      </c>
      <c r="Z1142" s="66"/>
      <c r="AA1142" s="67"/>
      <c r="AB1142" s="69"/>
      <c r="AC1142" s="69"/>
      <c r="AD1142" s="33" t="str">
        <f si="74" t="shared"/>
        <v>Splněna</v>
      </c>
      <c r="AE1142" s="34">
        <f si="77" t="shared"/>
        <v>0</v>
      </c>
      <c r="AF1142" s="34">
        <f si="75" t="shared"/>
        <v>0</v>
      </c>
      <c r="AG1142" s="65"/>
      <c r="AH1142" s="65"/>
      <c r="AI1142" s="65"/>
      <c r="AJ1142" s="65"/>
      <c r="AK1142" s="65"/>
      <c r="AL1142" s="65"/>
      <c r="AM1142" s="65"/>
      <c r="AN1142" s="65"/>
      <c r="AO1142" s="65"/>
      <c r="AP1142" s="37" t="b">
        <f>IF(AD1142="Nesplněna","Nezpůsobilé výdaje",IFERROR(IF(T1142=Pomocný_list!$B$2,AF1142*Pomocný_list!$C$2,IF(T1142=Pomocný_list!$B$3,AF1142*Pomocný_list!$C$3,IF(T1142=Pomocný_list!$B$4,AF1142*Pomocný_list!$C$4,IF(T1142=Pomocný_list!$B$5,AF1142*Pomocný_list!$C$5,IF(T1142=Pomocný_list!$B$6,AF1142*Pomocný_list!$C$6,IF(T1142=Pomocný_list!$B$7,AF1142*Pomocný_list!$C$7,IF(T1142=Pomocný_list!$B$8,AF1142*Pomocný_list!$C$8))))))),"Chybné údaje"))</f>
        <v>0</v>
      </c>
      <c r="AQ1142" s="45">
        <f si="76" t="shared"/>
        <v>0</v>
      </c>
      <c r="AR1142" s="63"/>
      <c r="AS1142" s="63"/>
      <c r="AT1142" s="64"/>
      <c r="AU1142" s="65"/>
      <c r="AV1142" s="65"/>
      <c r="AW1142" s="65"/>
      <c r="AX1142" s="65"/>
      <c r="AY1142" s="65"/>
      <c r="AZ1142" s="65"/>
      <c r="BA1142" s="65"/>
      <c r="BB1142" s="65"/>
      <c r="BC1142" s="65"/>
      <c r="BD1142" s="65"/>
      <c r="BE1142" s="65"/>
      <c r="BF1142" s="65"/>
      <c r="BG1142" s="65"/>
      <c r="BH1142" s="65"/>
      <c r="BI1142" s="65"/>
      <c r="BJ1142" s="65"/>
      <c r="BK1142" s="65"/>
      <c r="BL1142" s="65"/>
      <c r="BM1142" s="65"/>
      <c r="BN1142" s="65"/>
      <c r="BO1142" s="65"/>
      <c r="BP1142" s="65"/>
      <c r="BQ1142" s="65"/>
      <c r="BR1142" s="65"/>
      <c r="BS1142" s="65"/>
      <c r="BT1142" s="65"/>
      <c r="BU1142" s="65"/>
      <c r="BV1142" s="65"/>
      <c r="BW1142" s="65"/>
    </row>
    <row r="1143" spans="15:75" x14ac:dyDescent="0.25">
      <c r="O1143" s="70"/>
      <c r="P1143" s="70"/>
      <c r="Q1143" s="70"/>
      <c r="R1143" s="70"/>
      <c r="S1143" s="70"/>
      <c r="T1143" s="70"/>
      <c r="U1143" s="70"/>
      <c r="V1143" s="71">
        <v>0</v>
      </c>
      <c r="W1143" s="66"/>
      <c r="X1143" s="66"/>
      <c r="Y1143" s="35">
        <f>IF(T1143=Pomocný_list!$B$4,((W1143/0.75)+X1143),(W1143)+X1143*0.75)</f>
        <v>0</v>
      </c>
      <c r="Z1143" s="66"/>
      <c r="AA1143" s="67"/>
      <c r="AB1143" s="69"/>
      <c r="AC1143" s="69"/>
      <c r="AD1143" s="33" t="str">
        <f si="74" t="shared"/>
        <v>Splněna</v>
      </c>
      <c r="AE1143" s="34">
        <f si="77" t="shared"/>
        <v>0</v>
      </c>
      <c r="AF1143" s="34">
        <f si="75" t="shared"/>
        <v>0</v>
      </c>
      <c r="AG1143" s="65"/>
      <c r="AH1143" s="65"/>
      <c r="AI1143" s="65"/>
      <c r="AJ1143" s="65"/>
      <c r="AK1143" s="65"/>
      <c r="AL1143" s="65"/>
      <c r="AM1143" s="65"/>
      <c r="AN1143" s="65"/>
      <c r="AO1143" s="65"/>
      <c r="AP1143" s="37" t="b">
        <f>IF(AD1143="Nesplněna","Nezpůsobilé výdaje",IFERROR(IF(T1143=Pomocný_list!$B$2,AF1143*Pomocný_list!$C$2,IF(T1143=Pomocný_list!$B$3,AF1143*Pomocný_list!$C$3,IF(T1143=Pomocný_list!$B$4,AF1143*Pomocný_list!$C$4,IF(T1143=Pomocný_list!$B$5,AF1143*Pomocný_list!$C$5,IF(T1143=Pomocný_list!$B$6,AF1143*Pomocný_list!$C$6,IF(T1143=Pomocný_list!$B$7,AF1143*Pomocný_list!$C$7,IF(T1143=Pomocný_list!$B$8,AF1143*Pomocný_list!$C$8))))))),"Chybné údaje"))</f>
        <v>0</v>
      </c>
      <c r="AQ1143" s="45">
        <f si="76" t="shared"/>
        <v>0</v>
      </c>
      <c r="AR1143" s="63"/>
      <c r="AS1143" s="63"/>
      <c r="AT1143" s="64"/>
      <c r="AU1143" s="65"/>
      <c r="AV1143" s="65"/>
      <c r="AW1143" s="65"/>
      <c r="AX1143" s="65"/>
      <c r="AY1143" s="65"/>
      <c r="AZ1143" s="65"/>
      <c r="BA1143" s="65"/>
      <c r="BB1143" s="65"/>
      <c r="BC1143" s="65"/>
      <c r="BD1143" s="65"/>
      <c r="BE1143" s="65"/>
      <c r="BF1143" s="65"/>
      <c r="BG1143" s="65"/>
      <c r="BH1143" s="65"/>
      <c r="BI1143" s="65"/>
      <c r="BJ1143" s="65"/>
      <c r="BK1143" s="65"/>
      <c r="BL1143" s="65"/>
      <c r="BM1143" s="65"/>
      <c r="BN1143" s="65"/>
      <c r="BO1143" s="65"/>
      <c r="BP1143" s="65"/>
      <c r="BQ1143" s="65"/>
      <c r="BR1143" s="65"/>
      <c r="BS1143" s="65"/>
      <c r="BT1143" s="65"/>
      <c r="BU1143" s="65"/>
      <c r="BV1143" s="65"/>
      <c r="BW1143" s="65"/>
    </row>
    <row r="1144" spans="15:75" x14ac:dyDescent="0.25">
      <c r="O1144" s="70"/>
      <c r="P1144" s="70"/>
      <c r="Q1144" s="70"/>
      <c r="R1144" s="70"/>
      <c r="S1144" s="70"/>
      <c r="T1144" s="70"/>
      <c r="U1144" s="70"/>
      <c r="V1144" s="71">
        <v>0</v>
      </c>
      <c r="W1144" s="66"/>
      <c r="X1144" s="66"/>
      <c r="Y1144" s="35">
        <f>IF(T1144=Pomocný_list!$B$4,((W1144/0.75)+X1144),(W1144)+X1144*0.75)</f>
        <v>0</v>
      </c>
      <c r="Z1144" s="66"/>
      <c r="AA1144" s="67"/>
      <c r="AB1144" s="69"/>
      <c r="AC1144" s="69"/>
      <c r="AD1144" s="33" t="str">
        <f si="74" t="shared"/>
        <v>Splněna</v>
      </c>
      <c r="AE1144" s="34">
        <f si="77" t="shared"/>
        <v>0</v>
      </c>
      <c r="AF1144" s="34">
        <f si="75" t="shared"/>
        <v>0</v>
      </c>
      <c r="AG1144" s="65"/>
      <c r="AH1144" s="65"/>
      <c r="AI1144" s="65"/>
      <c r="AJ1144" s="65"/>
      <c r="AK1144" s="65"/>
      <c r="AL1144" s="65"/>
      <c r="AM1144" s="65"/>
      <c r="AN1144" s="65"/>
      <c r="AO1144" s="65"/>
      <c r="AP1144" s="37" t="b">
        <f>IF(AD1144="Nesplněna","Nezpůsobilé výdaje",IFERROR(IF(T1144=Pomocný_list!$B$2,AF1144*Pomocný_list!$C$2,IF(T1144=Pomocný_list!$B$3,AF1144*Pomocný_list!$C$3,IF(T1144=Pomocný_list!$B$4,AF1144*Pomocný_list!$C$4,IF(T1144=Pomocný_list!$B$5,AF1144*Pomocný_list!$C$5,IF(T1144=Pomocný_list!$B$6,AF1144*Pomocný_list!$C$6,IF(T1144=Pomocný_list!$B$7,AF1144*Pomocný_list!$C$7,IF(T1144=Pomocný_list!$B$8,AF1144*Pomocný_list!$C$8))))))),"Chybné údaje"))</f>
        <v>0</v>
      </c>
      <c r="AQ1144" s="45">
        <f si="76" t="shared"/>
        <v>0</v>
      </c>
      <c r="AR1144" s="63"/>
      <c r="AS1144" s="63"/>
      <c r="AT1144" s="64"/>
      <c r="AU1144" s="65"/>
      <c r="AV1144" s="65"/>
      <c r="AW1144" s="65"/>
      <c r="AX1144" s="65"/>
      <c r="AY1144" s="65"/>
      <c r="AZ1144" s="65"/>
      <c r="BA1144" s="65"/>
      <c r="BB1144" s="65"/>
      <c r="BC1144" s="65"/>
      <c r="BD1144" s="65"/>
      <c r="BE1144" s="65"/>
      <c r="BF1144" s="65"/>
      <c r="BG1144" s="65"/>
      <c r="BH1144" s="65"/>
      <c r="BI1144" s="65"/>
      <c r="BJ1144" s="65"/>
      <c r="BK1144" s="65"/>
      <c r="BL1144" s="65"/>
      <c r="BM1144" s="65"/>
      <c r="BN1144" s="65"/>
      <c r="BO1144" s="65"/>
      <c r="BP1144" s="65"/>
      <c r="BQ1144" s="65"/>
      <c r="BR1144" s="65"/>
      <c r="BS1144" s="65"/>
      <c r="BT1144" s="65"/>
      <c r="BU1144" s="65"/>
      <c r="BV1144" s="65"/>
      <c r="BW1144" s="65"/>
    </row>
    <row r="1145" spans="15:75" x14ac:dyDescent="0.25">
      <c r="O1145" s="70"/>
      <c r="P1145" s="70"/>
      <c r="Q1145" s="70"/>
      <c r="R1145" s="70"/>
      <c r="S1145" s="70"/>
      <c r="T1145" s="70"/>
      <c r="U1145" s="70"/>
      <c r="V1145" s="71">
        <v>0</v>
      </c>
      <c r="W1145" s="66"/>
      <c r="X1145" s="66"/>
      <c r="Y1145" s="35">
        <f>IF(T1145=Pomocný_list!$B$4,((W1145/0.75)+X1145),(W1145)+X1145*0.75)</f>
        <v>0</v>
      </c>
      <c r="Z1145" s="66"/>
      <c r="AA1145" s="67"/>
      <c r="AB1145" s="69"/>
      <c r="AC1145" s="69"/>
      <c r="AD1145" s="33" t="str">
        <f si="74" t="shared"/>
        <v>Splněna</v>
      </c>
      <c r="AE1145" s="34">
        <f si="77" t="shared"/>
        <v>0</v>
      </c>
      <c r="AF1145" s="34">
        <f si="75" t="shared"/>
        <v>0</v>
      </c>
      <c r="AG1145" s="65"/>
      <c r="AH1145" s="65"/>
      <c r="AI1145" s="65"/>
      <c r="AJ1145" s="65"/>
      <c r="AK1145" s="65"/>
      <c r="AL1145" s="65"/>
      <c r="AM1145" s="65"/>
      <c r="AN1145" s="65"/>
      <c r="AO1145" s="65"/>
      <c r="AP1145" s="37" t="b">
        <f>IF(AD1145="Nesplněna","Nezpůsobilé výdaje",IFERROR(IF(T1145=Pomocný_list!$B$2,AF1145*Pomocný_list!$C$2,IF(T1145=Pomocný_list!$B$3,AF1145*Pomocný_list!$C$3,IF(T1145=Pomocný_list!$B$4,AF1145*Pomocný_list!$C$4,IF(T1145=Pomocný_list!$B$5,AF1145*Pomocný_list!$C$5,IF(T1145=Pomocný_list!$B$6,AF1145*Pomocný_list!$C$6,IF(T1145=Pomocný_list!$B$7,AF1145*Pomocný_list!$C$7,IF(T1145=Pomocný_list!$B$8,AF1145*Pomocný_list!$C$8))))))),"Chybné údaje"))</f>
        <v>0</v>
      </c>
      <c r="AQ1145" s="45">
        <f si="76" t="shared"/>
        <v>0</v>
      </c>
      <c r="AR1145" s="63"/>
      <c r="AS1145" s="63"/>
      <c r="AT1145" s="64"/>
      <c r="AU1145" s="65"/>
      <c r="AV1145" s="65"/>
      <c r="AW1145" s="65"/>
      <c r="AX1145" s="65"/>
      <c r="AY1145" s="65"/>
      <c r="AZ1145" s="65"/>
      <c r="BA1145" s="65"/>
      <c r="BB1145" s="65"/>
      <c r="BC1145" s="65"/>
      <c r="BD1145" s="65"/>
      <c r="BE1145" s="65"/>
      <c r="BF1145" s="65"/>
      <c r="BG1145" s="65"/>
      <c r="BH1145" s="65"/>
      <c r="BI1145" s="65"/>
      <c r="BJ1145" s="65"/>
      <c r="BK1145" s="65"/>
      <c r="BL1145" s="65"/>
      <c r="BM1145" s="65"/>
      <c r="BN1145" s="65"/>
      <c r="BO1145" s="65"/>
      <c r="BP1145" s="65"/>
      <c r="BQ1145" s="65"/>
      <c r="BR1145" s="65"/>
      <c r="BS1145" s="65"/>
      <c r="BT1145" s="65"/>
      <c r="BU1145" s="65"/>
      <c r="BV1145" s="65"/>
      <c r="BW1145" s="65"/>
    </row>
    <row r="1146" spans="15:75" x14ac:dyDescent="0.25">
      <c r="O1146" s="70"/>
      <c r="P1146" s="70"/>
      <c r="Q1146" s="70"/>
      <c r="R1146" s="70"/>
      <c r="S1146" s="70"/>
      <c r="T1146" s="70"/>
      <c r="U1146" s="70"/>
      <c r="V1146" s="71">
        <v>0</v>
      </c>
      <c r="W1146" s="66"/>
      <c r="X1146" s="66"/>
      <c r="Y1146" s="35">
        <f>IF(T1146=Pomocný_list!$B$4,((W1146/0.75)+X1146),(W1146)+X1146*0.75)</f>
        <v>0</v>
      </c>
      <c r="Z1146" s="66"/>
      <c r="AA1146" s="67"/>
      <c r="AB1146" s="69"/>
      <c r="AC1146" s="69"/>
      <c r="AD1146" s="33" t="str">
        <f si="74" t="shared"/>
        <v>Splněna</v>
      </c>
      <c r="AE1146" s="34">
        <f si="77" t="shared"/>
        <v>0</v>
      </c>
      <c r="AF1146" s="34">
        <f si="75" t="shared"/>
        <v>0</v>
      </c>
      <c r="AG1146" s="65"/>
      <c r="AH1146" s="65"/>
      <c r="AI1146" s="65"/>
      <c r="AJ1146" s="65"/>
      <c r="AK1146" s="65"/>
      <c r="AL1146" s="65"/>
      <c r="AM1146" s="65"/>
      <c r="AN1146" s="65"/>
      <c r="AO1146" s="65"/>
      <c r="AP1146" s="37" t="b">
        <f>IF(AD1146="Nesplněna","Nezpůsobilé výdaje",IFERROR(IF(T1146=Pomocný_list!$B$2,AF1146*Pomocný_list!$C$2,IF(T1146=Pomocný_list!$B$3,AF1146*Pomocný_list!$C$3,IF(T1146=Pomocný_list!$B$4,AF1146*Pomocný_list!$C$4,IF(T1146=Pomocný_list!$B$5,AF1146*Pomocný_list!$C$5,IF(T1146=Pomocný_list!$B$6,AF1146*Pomocný_list!$C$6,IF(T1146=Pomocný_list!$B$7,AF1146*Pomocný_list!$C$7,IF(T1146=Pomocný_list!$B$8,AF1146*Pomocný_list!$C$8))))))),"Chybné údaje"))</f>
        <v>0</v>
      </c>
      <c r="AQ1146" s="45">
        <f si="76" t="shared"/>
        <v>0</v>
      </c>
      <c r="AR1146" s="63"/>
      <c r="AS1146" s="63"/>
      <c r="AT1146" s="64"/>
      <c r="AU1146" s="65"/>
      <c r="AV1146" s="65"/>
      <c r="AW1146" s="65"/>
      <c r="AX1146" s="65"/>
      <c r="AY1146" s="65"/>
      <c r="AZ1146" s="65"/>
      <c r="BA1146" s="65"/>
      <c r="BB1146" s="65"/>
      <c r="BC1146" s="65"/>
      <c r="BD1146" s="65"/>
      <c r="BE1146" s="65"/>
      <c r="BF1146" s="65"/>
      <c r="BG1146" s="65"/>
      <c r="BH1146" s="65"/>
      <c r="BI1146" s="65"/>
      <c r="BJ1146" s="65"/>
      <c r="BK1146" s="65"/>
      <c r="BL1146" s="65"/>
      <c r="BM1146" s="65"/>
      <c r="BN1146" s="65"/>
      <c r="BO1146" s="65"/>
      <c r="BP1146" s="65"/>
      <c r="BQ1146" s="65"/>
      <c r="BR1146" s="65"/>
      <c r="BS1146" s="65"/>
      <c r="BT1146" s="65"/>
      <c r="BU1146" s="65"/>
      <c r="BV1146" s="65"/>
      <c r="BW1146" s="65"/>
    </row>
    <row r="1147" spans="15:75" x14ac:dyDescent="0.25">
      <c r="O1147" s="70"/>
      <c r="P1147" s="70"/>
      <c r="Q1147" s="70"/>
      <c r="R1147" s="70"/>
      <c r="S1147" s="70"/>
      <c r="T1147" s="70"/>
      <c r="U1147" s="70"/>
      <c r="V1147" s="71">
        <v>0</v>
      </c>
      <c r="W1147" s="66"/>
      <c r="X1147" s="66"/>
      <c r="Y1147" s="35">
        <f>IF(T1147=Pomocný_list!$B$4,((W1147/0.75)+X1147),(W1147)+X1147*0.75)</f>
        <v>0</v>
      </c>
      <c r="Z1147" s="66"/>
      <c r="AA1147" s="67"/>
      <c r="AB1147" s="69"/>
      <c r="AC1147" s="69"/>
      <c r="AD1147" s="33" t="str">
        <f si="74" t="shared"/>
        <v>Splněna</v>
      </c>
      <c r="AE1147" s="34">
        <f si="77" t="shared"/>
        <v>0</v>
      </c>
      <c r="AF1147" s="34">
        <f si="75" t="shared"/>
        <v>0</v>
      </c>
      <c r="AG1147" s="65"/>
      <c r="AH1147" s="65"/>
      <c r="AI1147" s="65"/>
      <c r="AJ1147" s="65"/>
      <c r="AK1147" s="65"/>
      <c r="AL1147" s="65"/>
      <c r="AM1147" s="65"/>
      <c r="AN1147" s="65"/>
      <c r="AO1147" s="65"/>
      <c r="AP1147" s="37" t="b">
        <f>IF(AD1147="Nesplněna","Nezpůsobilé výdaje",IFERROR(IF(T1147=Pomocný_list!$B$2,AF1147*Pomocný_list!$C$2,IF(T1147=Pomocný_list!$B$3,AF1147*Pomocný_list!$C$3,IF(T1147=Pomocný_list!$B$4,AF1147*Pomocný_list!$C$4,IF(T1147=Pomocný_list!$B$5,AF1147*Pomocný_list!$C$5,IF(T1147=Pomocný_list!$B$6,AF1147*Pomocný_list!$C$6,IF(T1147=Pomocný_list!$B$7,AF1147*Pomocný_list!$C$7,IF(T1147=Pomocný_list!$B$8,AF1147*Pomocný_list!$C$8))))))),"Chybné údaje"))</f>
        <v>0</v>
      </c>
      <c r="AQ1147" s="45">
        <f si="76" t="shared"/>
        <v>0</v>
      </c>
      <c r="AR1147" s="63"/>
      <c r="AS1147" s="63"/>
      <c r="AT1147" s="64"/>
      <c r="AU1147" s="65"/>
      <c r="AV1147" s="65"/>
      <c r="AW1147" s="65"/>
      <c r="AX1147" s="65"/>
      <c r="AY1147" s="65"/>
      <c r="AZ1147" s="65"/>
      <c r="BA1147" s="65"/>
      <c r="BB1147" s="65"/>
      <c r="BC1147" s="65"/>
      <c r="BD1147" s="65"/>
      <c r="BE1147" s="65"/>
      <c r="BF1147" s="65"/>
      <c r="BG1147" s="65"/>
      <c r="BH1147" s="65"/>
      <c r="BI1147" s="65"/>
      <c r="BJ1147" s="65"/>
      <c r="BK1147" s="65"/>
      <c r="BL1147" s="65"/>
      <c r="BM1147" s="65"/>
      <c r="BN1147" s="65"/>
      <c r="BO1147" s="65"/>
      <c r="BP1147" s="65"/>
      <c r="BQ1147" s="65"/>
      <c r="BR1147" s="65"/>
      <c r="BS1147" s="65"/>
      <c r="BT1147" s="65"/>
      <c r="BU1147" s="65"/>
      <c r="BV1147" s="65"/>
      <c r="BW1147" s="65"/>
    </row>
    <row r="1148" spans="15:75" x14ac:dyDescent="0.25">
      <c r="O1148" s="70"/>
      <c r="P1148" s="70"/>
      <c r="Q1148" s="70"/>
      <c r="R1148" s="70"/>
      <c r="S1148" s="70"/>
      <c r="T1148" s="70"/>
      <c r="U1148" s="70"/>
      <c r="V1148" s="71">
        <v>0</v>
      </c>
      <c r="W1148" s="66"/>
      <c r="X1148" s="66"/>
      <c r="Y1148" s="35">
        <f>IF(T1148=Pomocný_list!$B$4,((W1148/0.75)+X1148),(W1148)+X1148*0.75)</f>
        <v>0</v>
      </c>
      <c r="Z1148" s="66"/>
      <c r="AA1148" s="67"/>
      <c r="AB1148" s="69"/>
      <c r="AC1148" s="69"/>
      <c r="AD1148" s="33" t="str">
        <f si="74" t="shared"/>
        <v>Splněna</v>
      </c>
      <c r="AE1148" s="34">
        <f si="77" t="shared"/>
        <v>0</v>
      </c>
      <c r="AF1148" s="34">
        <f si="75" t="shared"/>
        <v>0</v>
      </c>
      <c r="AG1148" s="65"/>
      <c r="AH1148" s="65"/>
      <c r="AI1148" s="65"/>
      <c r="AJ1148" s="65"/>
      <c r="AK1148" s="65"/>
      <c r="AL1148" s="65"/>
      <c r="AM1148" s="65"/>
      <c r="AN1148" s="65"/>
      <c r="AO1148" s="65"/>
      <c r="AP1148" s="37" t="b">
        <f>IF(AD1148="Nesplněna","Nezpůsobilé výdaje",IFERROR(IF(T1148=Pomocný_list!$B$2,AF1148*Pomocný_list!$C$2,IF(T1148=Pomocný_list!$B$3,AF1148*Pomocný_list!$C$3,IF(T1148=Pomocný_list!$B$4,AF1148*Pomocný_list!$C$4,IF(T1148=Pomocný_list!$B$5,AF1148*Pomocný_list!$C$5,IF(T1148=Pomocný_list!$B$6,AF1148*Pomocný_list!$C$6,IF(T1148=Pomocný_list!$B$7,AF1148*Pomocný_list!$C$7,IF(T1148=Pomocný_list!$B$8,AF1148*Pomocný_list!$C$8))))))),"Chybné údaje"))</f>
        <v>0</v>
      </c>
      <c r="AQ1148" s="45">
        <f si="76" t="shared"/>
        <v>0</v>
      </c>
      <c r="AR1148" s="63"/>
      <c r="AS1148" s="63"/>
      <c r="AT1148" s="64"/>
      <c r="AU1148" s="65"/>
      <c r="AV1148" s="65"/>
      <c r="AW1148" s="65"/>
      <c r="AX1148" s="65"/>
      <c r="AY1148" s="65"/>
      <c r="AZ1148" s="65"/>
      <c r="BA1148" s="65"/>
      <c r="BB1148" s="65"/>
      <c r="BC1148" s="65"/>
      <c r="BD1148" s="65"/>
      <c r="BE1148" s="65"/>
      <c r="BF1148" s="65"/>
      <c r="BG1148" s="65"/>
      <c r="BH1148" s="65"/>
      <c r="BI1148" s="65"/>
      <c r="BJ1148" s="65"/>
      <c r="BK1148" s="65"/>
      <c r="BL1148" s="65"/>
      <c r="BM1148" s="65"/>
      <c r="BN1148" s="65"/>
      <c r="BO1148" s="65"/>
      <c r="BP1148" s="65"/>
      <c r="BQ1148" s="65"/>
      <c r="BR1148" s="65"/>
      <c r="BS1148" s="65"/>
      <c r="BT1148" s="65"/>
      <c r="BU1148" s="65"/>
      <c r="BV1148" s="65"/>
      <c r="BW1148" s="65"/>
    </row>
    <row r="1149" spans="15:75" x14ac:dyDescent="0.25">
      <c r="O1149" s="70"/>
      <c r="P1149" s="70"/>
      <c r="Q1149" s="70"/>
      <c r="R1149" s="70"/>
      <c r="S1149" s="70"/>
      <c r="T1149" s="70"/>
      <c r="U1149" s="70"/>
      <c r="V1149" s="71">
        <v>0</v>
      </c>
      <c r="W1149" s="66"/>
      <c r="X1149" s="66"/>
      <c r="Y1149" s="35">
        <f>IF(T1149=Pomocný_list!$B$4,((W1149/0.75)+X1149),(W1149)+X1149*0.75)</f>
        <v>0</v>
      </c>
      <c r="Z1149" s="66"/>
      <c r="AA1149" s="67"/>
      <c r="AB1149" s="69"/>
      <c r="AC1149" s="69"/>
      <c r="AD1149" s="33" t="str">
        <f si="74" t="shared"/>
        <v>Splněna</v>
      </c>
      <c r="AE1149" s="34">
        <f si="77" t="shared"/>
        <v>0</v>
      </c>
      <c r="AF1149" s="34">
        <f si="75" t="shared"/>
        <v>0</v>
      </c>
      <c r="AG1149" s="65"/>
      <c r="AH1149" s="65"/>
      <c r="AI1149" s="65"/>
      <c r="AJ1149" s="65"/>
      <c r="AK1149" s="65"/>
      <c r="AL1149" s="65"/>
      <c r="AM1149" s="65"/>
      <c r="AN1149" s="65"/>
      <c r="AO1149" s="65"/>
      <c r="AP1149" s="37" t="b">
        <f>IF(AD1149="Nesplněna","Nezpůsobilé výdaje",IFERROR(IF(T1149=Pomocný_list!$B$2,AF1149*Pomocný_list!$C$2,IF(T1149=Pomocný_list!$B$3,AF1149*Pomocný_list!$C$3,IF(T1149=Pomocný_list!$B$4,AF1149*Pomocný_list!$C$4,IF(T1149=Pomocný_list!$B$5,AF1149*Pomocný_list!$C$5,IF(T1149=Pomocný_list!$B$6,AF1149*Pomocný_list!$C$6,IF(T1149=Pomocný_list!$B$7,AF1149*Pomocný_list!$C$7,IF(T1149=Pomocný_list!$B$8,AF1149*Pomocný_list!$C$8))))))),"Chybné údaje"))</f>
        <v>0</v>
      </c>
      <c r="AQ1149" s="45">
        <f si="76" t="shared"/>
        <v>0</v>
      </c>
      <c r="AR1149" s="63"/>
      <c r="AS1149" s="63"/>
      <c r="AT1149" s="64"/>
      <c r="AU1149" s="65"/>
      <c r="AV1149" s="65"/>
      <c r="AW1149" s="65"/>
      <c r="AX1149" s="65"/>
      <c r="AY1149" s="65"/>
      <c r="AZ1149" s="65"/>
      <c r="BA1149" s="65"/>
      <c r="BB1149" s="65"/>
      <c r="BC1149" s="65"/>
      <c r="BD1149" s="65"/>
      <c r="BE1149" s="65"/>
      <c r="BF1149" s="65"/>
      <c r="BG1149" s="65"/>
      <c r="BH1149" s="65"/>
      <c r="BI1149" s="65"/>
      <c r="BJ1149" s="65"/>
      <c r="BK1149" s="65"/>
      <c r="BL1149" s="65"/>
      <c r="BM1149" s="65"/>
      <c r="BN1149" s="65"/>
      <c r="BO1149" s="65"/>
      <c r="BP1149" s="65"/>
      <c r="BQ1149" s="65"/>
      <c r="BR1149" s="65"/>
      <c r="BS1149" s="65"/>
      <c r="BT1149" s="65"/>
      <c r="BU1149" s="65"/>
      <c r="BV1149" s="65"/>
      <c r="BW1149" s="65"/>
    </row>
    <row r="1150" spans="15:75" x14ac:dyDescent="0.25">
      <c r="O1150" s="70"/>
      <c r="P1150" s="70"/>
      <c r="Q1150" s="70"/>
      <c r="R1150" s="70"/>
      <c r="S1150" s="70"/>
      <c r="T1150" s="70"/>
      <c r="U1150" s="70"/>
      <c r="V1150" s="71">
        <v>0</v>
      </c>
      <c r="W1150" s="66"/>
      <c r="X1150" s="66"/>
      <c r="Y1150" s="35">
        <f>IF(T1150=Pomocný_list!$B$4,((W1150/0.75)+X1150),(W1150)+X1150*0.75)</f>
        <v>0</v>
      </c>
      <c r="Z1150" s="66"/>
      <c r="AA1150" s="67"/>
      <c r="AB1150" s="69"/>
      <c r="AC1150" s="69"/>
      <c r="AD1150" s="33" t="str">
        <f si="74" t="shared"/>
        <v>Splněna</v>
      </c>
      <c r="AE1150" s="34">
        <f si="77" t="shared"/>
        <v>0</v>
      </c>
      <c r="AF1150" s="34">
        <f si="75" t="shared"/>
        <v>0</v>
      </c>
      <c r="AG1150" s="65"/>
      <c r="AH1150" s="65"/>
      <c r="AI1150" s="65"/>
      <c r="AJ1150" s="65"/>
      <c r="AK1150" s="65"/>
      <c r="AL1150" s="65"/>
      <c r="AM1150" s="65"/>
      <c r="AN1150" s="65"/>
      <c r="AO1150" s="65"/>
      <c r="AP1150" s="37" t="b">
        <f>IF(AD1150="Nesplněna","Nezpůsobilé výdaje",IFERROR(IF(T1150=Pomocný_list!$B$2,AF1150*Pomocný_list!$C$2,IF(T1150=Pomocný_list!$B$3,AF1150*Pomocný_list!$C$3,IF(T1150=Pomocný_list!$B$4,AF1150*Pomocný_list!$C$4,IF(T1150=Pomocný_list!$B$5,AF1150*Pomocný_list!$C$5,IF(T1150=Pomocný_list!$B$6,AF1150*Pomocný_list!$C$6,IF(T1150=Pomocný_list!$B$7,AF1150*Pomocný_list!$C$7,IF(T1150=Pomocný_list!$B$8,AF1150*Pomocný_list!$C$8))))))),"Chybné údaje"))</f>
        <v>0</v>
      </c>
      <c r="AQ1150" s="45">
        <f si="76" t="shared"/>
        <v>0</v>
      </c>
      <c r="AR1150" s="63"/>
      <c r="AS1150" s="63"/>
      <c r="AT1150" s="64"/>
      <c r="AU1150" s="65"/>
      <c r="AV1150" s="65"/>
      <c r="AW1150" s="65"/>
      <c r="AX1150" s="65"/>
      <c r="AY1150" s="65"/>
      <c r="AZ1150" s="65"/>
      <c r="BA1150" s="65"/>
      <c r="BB1150" s="65"/>
      <c r="BC1150" s="65"/>
      <c r="BD1150" s="65"/>
      <c r="BE1150" s="65"/>
      <c r="BF1150" s="65"/>
      <c r="BG1150" s="65"/>
      <c r="BH1150" s="65"/>
      <c r="BI1150" s="65"/>
      <c r="BJ1150" s="65"/>
      <c r="BK1150" s="65"/>
      <c r="BL1150" s="65"/>
      <c r="BM1150" s="65"/>
      <c r="BN1150" s="65"/>
      <c r="BO1150" s="65"/>
      <c r="BP1150" s="65"/>
      <c r="BQ1150" s="65"/>
      <c r="BR1150" s="65"/>
      <c r="BS1150" s="65"/>
      <c r="BT1150" s="65"/>
      <c r="BU1150" s="65"/>
      <c r="BV1150" s="65"/>
      <c r="BW1150" s="65"/>
    </row>
    <row r="1151" spans="15:75" x14ac:dyDescent="0.25">
      <c r="O1151" s="70"/>
      <c r="P1151" s="70"/>
      <c r="Q1151" s="70"/>
      <c r="R1151" s="70"/>
      <c r="S1151" s="70"/>
      <c r="T1151" s="70"/>
      <c r="U1151" s="70"/>
      <c r="V1151" s="71">
        <v>0</v>
      </c>
      <c r="W1151" s="66"/>
      <c r="X1151" s="66"/>
      <c r="Y1151" s="35">
        <f>IF(T1151=Pomocný_list!$B$4,((W1151/0.75)+X1151),(W1151)+X1151*0.75)</f>
        <v>0</v>
      </c>
      <c r="Z1151" s="66"/>
      <c r="AA1151" s="67"/>
      <c r="AB1151" s="69"/>
      <c r="AC1151" s="69"/>
      <c r="AD1151" s="33" t="str">
        <f si="74" t="shared"/>
        <v>Splněna</v>
      </c>
      <c r="AE1151" s="34">
        <f si="77" t="shared"/>
        <v>0</v>
      </c>
      <c r="AF1151" s="34">
        <f si="75" t="shared"/>
        <v>0</v>
      </c>
      <c r="AG1151" s="65"/>
      <c r="AH1151" s="65"/>
      <c r="AI1151" s="65"/>
      <c r="AJ1151" s="65"/>
      <c r="AK1151" s="65"/>
      <c r="AL1151" s="65"/>
      <c r="AM1151" s="65"/>
      <c r="AN1151" s="65"/>
      <c r="AO1151" s="65"/>
      <c r="AP1151" s="37" t="b">
        <f>IF(AD1151="Nesplněna","Nezpůsobilé výdaje",IFERROR(IF(T1151=Pomocný_list!$B$2,AF1151*Pomocný_list!$C$2,IF(T1151=Pomocný_list!$B$3,AF1151*Pomocný_list!$C$3,IF(T1151=Pomocný_list!$B$4,AF1151*Pomocný_list!$C$4,IF(T1151=Pomocný_list!$B$5,AF1151*Pomocný_list!$C$5,IF(T1151=Pomocný_list!$B$6,AF1151*Pomocný_list!$C$6,IF(T1151=Pomocný_list!$B$7,AF1151*Pomocný_list!$C$7,IF(T1151=Pomocný_list!$B$8,AF1151*Pomocný_list!$C$8))))))),"Chybné údaje"))</f>
        <v>0</v>
      </c>
      <c r="AQ1151" s="45">
        <f si="76" t="shared"/>
        <v>0</v>
      </c>
      <c r="AR1151" s="63"/>
      <c r="AS1151" s="63"/>
      <c r="AT1151" s="64"/>
      <c r="AU1151" s="65"/>
      <c r="AV1151" s="65"/>
      <c r="AW1151" s="65"/>
      <c r="AX1151" s="65"/>
      <c r="AY1151" s="65"/>
      <c r="AZ1151" s="65"/>
      <c r="BA1151" s="65"/>
      <c r="BB1151" s="65"/>
      <c r="BC1151" s="65"/>
      <c r="BD1151" s="65"/>
      <c r="BE1151" s="65"/>
      <c r="BF1151" s="65"/>
      <c r="BG1151" s="65"/>
      <c r="BH1151" s="65"/>
      <c r="BI1151" s="65"/>
      <c r="BJ1151" s="65"/>
      <c r="BK1151" s="65"/>
      <c r="BL1151" s="65"/>
      <c r="BM1151" s="65"/>
      <c r="BN1151" s="65"/>
      <c r="BO1151" s="65"/>
      <c r="BP1151" s="65"/>
      <c r="BQ1151" s="65"/>
      <c r="BR1151" s="65"/>
      <c r="BS1151" s="65"/>
      <c r="BT1151" s="65"/>
      <c r="BU1151" s="65"/>
      <c r="BV1151" s="65"/>
      <c r="BW1151" s="65"/>
    </row>
    <row r="1152" spans="15:75" x14ac:dyDescent="0.25">
      <c r="O1152" s="70"/>
      <c r="P1152" s="70"/>
      <c r="Q1152" s="70"/>
      <c r="R1152" s="70"/>
      <c r="S1152" s="70"/>
      <c r="T1152" s="70"/>
      <c r="U1152" s="70"/>
      <c r="V1152" s="71">
        <v>0</v>
      </c>
      <c r="W1152" s="66"/>
      <c r="X1152" s="66"/>
      <c r="Y1152" s="35">
        <f>IF(T1152=Pomocný_list!$B$4,((W1152/0.75)+X1152),(W1152)+X1152*0.75)</f>
        <v>0</v>
      </c>
      <c r="Z1152" s="66"/>
      <c r="AA1152" s="67"/>
      <c r="AB1152" s="69"/>
      <c r="AC1152" s="69"/>
      <c r="AD1152" s="33" t="str">
        <f si="74" t="shared"/>
        <v>Splněna</v>
      </c>
      <c r="AE1152" s="34">
        <f si="77" t="shared"/>
        <v>0</v>
      </c>
      <c r="AF1152" s="34">
        <f si="75" t="shared"/>
        <v>0</v>
      </c>
      <c r="AG1152" s="65"/>
      <c r="AH1152" s="65"/>
      <c r="AI1152" s="65"/>
      <c r="AJ1152" s="65"/>
      <c r="AK1152" s="65"/>
      <c r="AL1152" s="65"/>
      <c r="AM1152" s="65"/>
      <c r="AN1152" s="65"/>
      <c r="AO1152" s="65"/>
      <c r="AP1152" s="37" t="b">
        <f>IF(AD1152="Nesplněna","Nezpůsobilé výdaje",IFERROR(IF(T1152=Pomocný_list!$B$2,AF1152*Pomocný_list!$C$2,IF(T1152=Pomocný_list!$B$3,AF1152*Pomocný_list!$C$3,IF(T1152=Pomocný_list!$B$4,AF1152*Pomocný_list!$C$4,IF(T1152=Pomocný_list!$B$5,AF1152*Pomocný_list!$C$5,IF(T1152=Pomocný_list!$B$6,AF1152*Pomocný_list!$C$6,IF(T1152=Pomocný_list!$B$7,AF1152*Pomocný_list!$C$7,IF(T1152=Pomocný_list!$B$8,AF1152*Pomocný_list!$C$8))))))),"Chybné údaje"))</f>
        <v>0</v>
      </c>
      <c r="AQ1152" s="45">
        <f si="76" t="shared"/>
        <v>0</v>
      </c>
      <c r="AR1152" s="63"/>
      <c r="AS1152" s="63"/>
      <c r="AT1152" s="64"/>
      <c r="AU1152" s="65"/>
      <c r="AV1152" s="65"/>
      <c r="AW1152" s="65"/>
      <c r="AX1152" s="65"/>
      <c r="AY1152" s="65"/>
      <c r="AZ1152" s="65"/>
      <c r="BA1152" s="65"/>
      <c r="BB1152" s="65"/>
      <c r="BC1152" s="65"/>
      <c r="BD1152" s="65"/>
      <c r="BE1152" s="65"/>
      <c r="BF1152" s="65"/>
      <c r="BG1152" s="65"/>
      <c r="BH1152" s="65"/>
      <c r="BI1152" s="65"/>
      <c r="BJ1152" s="65"/>
      <c r="BK1152" s="65"/>
      <c r="BL1152" s="65"/>
      <c r="BM1152" s="65"/>
      <c r="BN1152" s="65"/>
      <c r="BO1152" s="65"/>
      <c r="BP1152" s="65"/>
      <c r="BQ1152" s="65"/>
      <c r="BR1152" s="65"/>
      <c r="BS1152" s="65"/>
      <c r="BT1152" s="65"/>
      <c r="BU1152" s="65"/>
      <c r="BV1152" s="65"/>
      <c r="BW1152" s="65"/>
    </row>
    <row r="1153" spans="15:75" x14ac:dyDescent="0.25">
      <c r="O1153" s="70"/>
      <c r="P1153" s="70"/>
      <c r="Q1153" s="70"/>
      <c r="R1153" s="70"/>
      <c r="S1153" s="70"/>
      <c r="T1153" s="70"/>
      <c r="U1153" s="70"/>
      <c r="V1153" s="71">
        <v>0</v>
      </c>
      <c r="W1153" s="66"/>
      <c r="X1153" s="66"/>
      <c r="Y1153" s="35">
        <f>IF(T1153=Pomocný_list!$B$4,((W1153/0.75)+X1153),(W1153)+X1153*0.75)</f>
        <v>0</v>
      </c>
      <c r="Z1153" s="66"/>
      <c r="AA1153" s="67"/>
      <c r="AB1153" s="69"/>
      <c r="AC1153" s="69"/>
      <c r="AD1153" s="33" t="str">
        <f si="74" t="shared"/>
        <v>Splněna</v>
      </c>
      <c r="AE1153" s="34">
        <f si="77" t="shared"/>
        <v>0</v>
      </c>
      <c r="AF1153" s="34">
        <f si="75" t="shared"/>
        <v>0</v>
      </c>
      <c r="AG1153" s="65"/>
      <c r="AH1153" s="65"/>
      <c r="AI1153" s="65"/>
      <c r="AJ1153" s="65"/>
      <c r="AK1153" s="65"/>
      <c r="AL1153" s="65"/>
      <c r="AM1153" s="65"/>
      <c r="AN1153" s="65"/>
      <c r="AO1153" s="65"/>
      <c r="AP1153" s="37" t="b">
        <f>IF(AD1153="Nesplněna","Nezpůsobilé výdaje",IFERROR(IF(T1153=Pomocný_list!$B$2,AF1153*Pomocný_list!$C$2,IF(T1153=Pomocný_list!$B$3,AF1153*Pomocný_list!$C$3,IF(T1153=Pomocný_list!$B$4,AF1153*Pomocný_list!$C$4,IF(T1153=Pomocný_list!$B$5,AF1153*Pomocný_list!$C$5,IF(T1153=Pomocný_list!$B$6,AF1153*Pomocný_list!$C$6,IF(T1153=Pomocný_list!$B$7,AF1153*Pomocný_list!$C$7,IF(T1153=Pomocný_list!$B$8,AF1153*Pomocný_list!$C$8))))))),"Chybné údaje"))</f>
        <v>0</v>
      </c>
      <c r="AQ1153" s="45">
        <f si="76" t="shared"/>
        <v>0</v>
      </c>
      <c r="AR1153" s="63"/>
      <c r="AS1153" s="63"/>
      <c r="AT1153" s="64"/>
      <c r="AU1153" s="65"/>
      <c r="AV1153" s="65"/>
      <c r="AW1153" s="65"/>
      <c r="AX1153" s="65"/>
      <c r="AY1153" s="65"/>
      <c r="AZ1153" s="65"/>
      <c r="BA1153" s="65"/>
      <c r="BB1153" s="65"/>
      <c r="BC1153" s="65"/>
      <c r="BD1153" s="65"/>
      <c r="BE1153" s="65"/>
      <c r="BF1153" s="65"/>
      <c r="BG1153" s="65"/>
      <c r="BH1153" s="65"/>
      <c r="BI1153" s="65"/>
      <c r="BJ1153" s="65"/>
      <c r="BK1153" s="65"/>
      <c r="BL1153" s="65"/>
      <c r="BM1153" s="65"/>
      <c r="BN1153" s="65"/>
      <c r="BO1153" s="65"/>
      <c r="BP1153" s="65"/>
      <c r="BQ1153" s="65"/>
      <c r="BR1153" s="65"/>
      <c r="BS1153" s="65"/>
      <c r="BT1153" s="65"/>
      <c r="BU1153" s="65"/>
      <c r="BV1153" s="65"/>
      <c r="BW1153" s="65"/>
    </row>
    <row r="1154" spans="15:75" x14ac:dyDescent="0.25">
      <c r="O1154" s="70"/>
      <c r="P1154" s="70"/>
      <c r="Q1154" s="70"/>
      <c r="R1154" s="70"/>
      <c r="S1154" s="70"/>
      <c r="T1154" s="70"/>
      <c r="U1154" s="70"/>
      <c r="V1154" s="71">
        <v>0</v>
      </c>
      <c r="W1154" s="66"/>
      <c r="X1154" s="66"/>
      <c r="Y1154" s="35">
        <f>IF(T1154=Pomocný_list!$B$4,((W1154/0.75)+X1154),(W1154)+X1154*0.75)</f>
        <v>0</v>
      </c>
      <c r="Z1154" s="66"/>
      <c r="AA1154" s="67"/>
      <c r="AB1154" s="69"/>
      <c r="AC1154" s="69"/>
      <c r="AD1154" s="33" t="str">
        <f si="74" t="shared"/>
        <v>Splněna</v>
      </c>
      <c r="AE1154" s="34">
        <f si="77" t="shared"/>
        <v>0</v>
      </c>
      <c r="AF1154" s="34">
        <f si="75" t="shared"/>
        <v>0</v>
      </c>
      <c r="AG1154" s="65"/>
      <c r="AH1154" s="65"/>
      <c r="AI1154" s="65"/>
      <c r="AJ1154" s="65"/>
      <c r="AK1154" s="65"/>
      <c r="AL1154" s="65"/>
      <c r="AM1154" s="65"/>
      <c r="AN1154" s="65"/>
      <c r="AO1154" s="65"/>
      <c r="AP1154" s="37" t="b">
        <f>IF(AD1154="Nesplněna","Nezpůsobilé výdaje",IFERROR(IF(T1154=Pomocný_list!$B$2,AF1154*Pomocný_list!$C$2,IF(T1154=Pomocný_list!$B$3,AF1154*Pomocný_list!$C$3,IF(T1154=Pomocný_list!$B$4,AF1154*Pomocný_list!$C$4,IF(T1154=Pomocný_list!$B$5,AF1154*Pomocný_list!$C$5,IF(T1154=Pomocný_list!$B$6,AF1154*Pomocný_list!$C$6,IF(T1154=Pomocný_list!$B$7,AF1154*Pomocný_list!$C$7,IF(T1154=Pomocný_list!$B$8,AF1154*Pomocný_list!$C$8))))))),"Chybné údaje"))</f>
        <v>0</v>
      </c>
      <c r="AQ1154" s="45">
        <f si="76" t="shared"/>
        <v>0</v>
      </c>
      <c r="AR1154" s="63"/>
      <c r="AS1154" s="63"/>
      <c r="AT1154" s="64"/>
      <c r="AU1154" s="65"/>
      <c r="AV1154" s="65"/>
      <c r="AW1154" s="65"/>
      <c r="AX1154" s="65"/>
      <c r="AY1154" s="65"/>
      <c r="AZ1154" s="65"/>
      <c r="BA1154" s="65"/>
      <c r="BB1154" s="65"/>
      <c r="BC1154" s="65"/>
      <c r="BD1154" s="65"/>
      <c r="BE1154" s="65"/>
      <c r="BF1154" s="65"/>
      <c r="BG1154" s="65"/>
      <c r="BH1154" s="65"/>
      <c r="BI1154" s="65"/>
      <c r="BJ1154" s="65"/>
      <c r="BK1154" s="65"/>
      <c r="BL1154" s="65"/>
      <c r="BM1154" s="65"/>
      <c r="BN1154" s="65"/>
      <c r="BO1154" s="65"/>
      <c r="BP1154" s="65"/>
      <c r="BQ1154" s="65"/>
      <c r="BR1154" s="65"/>
      <c r="BS1154" s="65"/>
      <c r="BT1154" s="65"/>
      <c r="BU1154" s="65"/>
      <c r="BV1154" s="65"/>
      <c r="BW1154" s="65"/>
    </row>
    <row r="1155" spans="15:75" x14ac:dyDescent="0.25">
      <c r="O1155" s="70"/>
      <c r="P1155" s="70"/>
      <c r="Q1155" s="70"/>
      <c r="R1155" s="70"/>
      <c r="S1155" s="70"/>
      <c r="T1155" s="70"/>
      <c r="U1155" s="70"/>
      <c r="V1155" s="71">
        <v>0</v>
      </c>
      <c r="W1155" s="66"/>
      <c r="X1155" s="66"/>
      <c r="Y1155" s="35">
        <f>IF(T1155=Pomocný_list!$B$4,((W1155/0.75)+X1155),(W1155)+X1155*0.75)</f>
        <v>0</v>
      </c>
      <c r="Z1155" s="66"/>
      <c r="AA1155" s="67"/>
      <c r="AB1155" s="69"/>
      <c r="AC1155" s="69"/>
      <c r="AD1155" s="33" t="str">
        <f si="74" t="shared"/>
        <v>Splněna</v>
      </c>
      <c r="AE1155" s="34">
        <f si="77" t="shared"/>
        <v>0</v>
      </c>
      <c r="AF1155" s="34">
        <f si="75" t="shared"/>
        <v>0</v>
      </c>
      <c r="AG1155" s="65"/>
      <c r="AH1155" s="65"/>
      <c r="AI1155" s="65"/>
      <c r="AJ1155" s="65"/>
      <c r="AK1155" s="65"/>
      <c r="AL1155" s="65"/>
      <c r="AM1155" s="65"/>
      <c r="AN1155" s="65"/>
      <c r="AO1155" s="65"/>
      <c r="AP1155" s="37" t="b">
        <f>IF(AD1155="Nesplněna","Nezpůsobilé výdaje",IFERROR(IF(T1155=Pomocný_list!$B$2,AF1155*Pomocný_list!$C$2,IF(T1155=Pomocný_list!$B$3,AF1155*Pomocný_list!$C$3,IF(T1155=Pomocný_list!$B$4,AF1155*Pomocný_list!$C$4,IF(T1155=Pomocný_list!$B$5,AF1155*Pomocný_list!$C$5,IF(T1155=Pomocný_list!$B$6,AF1155*Pomocný_list!$C$6,IF(T1155=Pomocný_list!$B$7,AF1155*Pomocný_list!$C$7,IF(T1155=Pomocný_list!$B$8,AF1155*Pomocný_list!$C$8))))))),"Chybné údaje"))</f>
        <v>0</v>
      </c>
      <c r="AQ1155" s="45">
        <f si="76" t="shared"/>
        <v>0</v>
      </c>
      <c r="AR1155" s="63"/>
      <c r="AS1155" s="63"/>
      <c r="AT1155" s="64"/>
      <c r="AU1155" s="65"/>
      <c r="AV1155" s="65"/>
      <c r="AW1155" s="65"/>
      <c r="AX1155" s="65"/>
      <c r="AY1155" s="65"/>
      <c r="AZ1155" s="65"/>
      <c r="BA1155" s="65"/>
      <c r="BB1155" s="65"/>
      <c r="BC1155" s="65"/>
      <c r="BD1155" s="65"/>
      <c r="BE1155" s="65"/>
      <c r="BF1155" s="65"/>
      <c r="BG1155" s="65"/>
      <c r="BH1155" s="65"/>
      <c r="BI1155" s="65"/>
      <c r="BJ1155" s="65"/>
      <c r="BK1155" s="65"/>
      <c r="BL1155" s="65"/>
      <c r="BM1155" s="65"/>
      <c r="BN1155" s="65"/>
      <c r="BO1155" s="65"/>
      <c r="BP1155" s="65"/>
      <c r="BQ1155" s="65"/>
      <c r="BR1155" s="65"/>
      <c r="BS1155" s="65"/>
      <c r="BT1155" s="65"/>
      <c r="BU1155" s="65"/>
      <c r="BV1155" s="65"/>
      <c r="BW1155" s="65"/>
    </row>
    <row r="1156" spans="15:75" x14ac:dyDescent="0.25">
      <c r="O1156" s="70"/>
      <c r="P1156" s="70"/>
      <c r="Q1156" s="70"/>
      <c r="R1156" s="70"/>
      <c r="S1156" s="70"/>
      <c r="T1156" s="70"/>
      <c r="U1156" s="70"/>
      <c r="V1156" s="71">
        <v>0</v>
      </c>
      <c r="W1156" s="66"/>
      <c r="X1156" s="66"/>
      <c r="Y1156" s="35">
        <f>IF(T1156=Pomocný_list!$B$4,((W1156/0.75)+X1156),(W1156)+X1156*0.75)</f>
        <v>0</v>
      </c>
      <c r="Z1156" s="66"/>
      <c r="AA1156" s="67"/>
      <c r="AB1156" s="69"/>
      <c r="AC1156" s="69"/>
      <c r="AD1156" s="33" t="str">
        <f si="74" t="shared"/>
        <v>Splněna</v>
      </c>
      <c r="AE1156" s="34">
        <f si="77" t="shared"/>
        <v>0</v>
      </c>
      <c r="AF1156" s="34">
        <f si="75" t="shared"/>
        <v>0</v>
      </c>
      <c r="AG1156" s="65"/>
      <c r="AH1156" s="65"/>
      <c r="AI1156" s="65"/>
      <c r="AJ1156" s="65"/>
      <c r="AK1156" s="65"/>
      <c r="AL1156" s="65"/>
      <c r="AM1156" s="65"/>
      <c r="AN1156" s="65"/>
      <c r="AO1156" s="65"/>
      <c r="AP1156" s="37" t="b">
        <f>IF(AD1156="Nesplněna","Nezpůsobilé výdaje",IFERROR(IF(T1156=Pomocný_list!$B$2,AF1156*Pomocný_list!$C$2,IF(T1156=Pomocný_list!$B$3,AF1156*Pomocný_list!$C$3,IF(T1156=Pomocný_list!$B$4,AF1156*Pomocný_list!$C$4,IF(T1156=Pomocný_list!$B$5,AF1156*Pomocný_list!$C$5,IF(T1156=Pomocný_list!$B$6,AF1156*Pomocný_list!$C$6,IF(T1156=Pomocný_list!$B$7,AF1156*Pomocný_list!$C$7,IF(T1156=Pomocný_list!$B$8,AF1156*Pomocný_list!$C$8))))))),"Chybné údaje"))</f>
        <v>0</v>
      </c>
      <c r="AQ1156" s="45">
        <f si="76" t="shared"/>
        <v>0</v>
      </c>
      <c r="AR1156" s="63"/>
      <c r="AS1156" s="63"/>
      <c r="AT1156" s="64"/>
      <c r="AU1156" s="65"/>
      <c r="AV1156" s="65"/>
      <c r="AW1156" s="65"/>
      <c r="AX1156" s="65"/>
      <c r="AY1156" s="65"/>
      <c r="AZ1156" s="65"/>
      <c r="BA1156" s="65"/>
      <c r="BB1156" s="65"/>
      <c r="BC1156" s="65"/>
      <c r="BD1156" s="65"/>
      <c r="BE1156" s="65"/>
      <c r="BF1156" s="65"/>
      <c r="BG1156" s="65"/>
      <c r="BH1156" s="65"/>
      <c r="BI1156" s="65"/>
      <c r="BJ1156" s="65"/>
      <c r="BK1156" s="65"/>
      <c r="BL1156" s="65"/>
      <c r="BM1156" s="65"/>
      <c r="BN1156" s="65"/>
      <c r="BO1156" s="65"/>
      <c r="BP1156" s="65"/>
      <c r="BQ1156" s="65"/>
      <c r="BR1156" s="65"/>
      <c r="BS1156" s="65"/>
      <c r="BT1156" s="65"/>
      <c r="BU1156" s="65"/>
      <c r="BV1156" s="65"/>
      <c r="BW1156" s="65"/>
    </row>
    <row r="1157" spans="15:75" x14ac:dyDescent="0.25">
      <c r="O1157" s="70"/>
      <c r="P1157" s="70"/>
      <c r="Q1157" s="70"/>
      <c r="R1157" s="70"/>
      <c r="S1157" s="70"/>
      <c r="T1157" s="70"/>
      <c r="U1157" s="70"/>
      <c r="V1157" s="71">
        <v>0</v>
      </c>
      <c r="W1157" s="66"/>
      <c r="X1157" s="66"/>
      <c r="Y1157" s="35">
        <f>IF(T1157=Pomocný_list!$B$4,((W1157/0.75)+X1157),(W1157)+X1157*0.75)</f>
        <v>0</v>
      </c>
      <c r="Z1157" s="66"/>
      <c r="AA1157" s="67"/>
      <c r="AB1157" s="69"/>
      <c r="AC1157" s="69"/>
      <c r="AD1157" s="33" t="str">
        <f si="74" t="shared"/>
        <v>Splněna</v>
      </c>
      <c r="AE1157" s="34">
        <f si="77" t="shared"/>
        <v>0</v>
      </c>
      <c r="AF1157" s="34">
        <f si="75" t="shared"/>
        <v>0</v>
      </c>
      <c r="AG1157" s="65"/>
      <c r="AH1157" s="65"/>
      <c r="AI1157" s="65"/>
      <c r="AJ1157" s="65"/>
      <c r="AK1157" s="65"/>
      <c r="AL1157" s="65"/>
      <c r="AM1157" s="65"/>
      <c r="AN1157" s="65"/>
      <c r="AO1157" s="65"/>
      <c r="AP1157" s="37" t="b">
        <f>IF(AD1157="Nesplněna","Nezpůsobilé výdaje",IFERROR(IF(T1157=Pomocný_list!$B$2,AF1157*Pomocný_list!$C$2,IF(T1157=Pomocný_list!$B$3,AF1157*Pomocný_list!$C$3,IF(T1157=Pomocný_list!$B$4,AF1157*Pomocný_list!$C$4,IF(T1157=Pomocný_list!$B$5,AF1157*Pomocný_list!$C$5,IF(T1157=Pomocný_list!$B$6,AF1157*Pomocný_list!$C$6,IF(T1157=Pomocný_list!$B$7,AF1157*Pomocný_list!$C$7,IF(T1157=Pomocný_list!$B$8,AF1157*Pomocný_list!$C$8))))))),"Chybné údaje"))</f>
        <v>0</v>
      </c>
      <c r="AQ1157" s="45">
        <f si="76" t="shared"/>
        <v>0</v>
      </c>
      <c r="AR1157" s="63"/>
      <c r="AS1157" s="63"/>
      <c r="AT1157" s="64"/>
      <c r="AU1157" s="65"/>
      <c r="AV1157" s="65"/>
      <c r="AW1157" s="65"/>
      <c r="AX1157" s="65"/>
      <c r="AY1157" s="65"/>
      <c r="AZ1157" s="65"/>
      <c r="BA1157" s="65"/>
      <c r="BB1157" s="65"/>
      <c r="BC1157" s="65"/>
      <c r="BD1157" s="65"/>
      <c r="BE1157" s="65"/>
      <c r="BF1157" s="65"/>
      <c r="BG1157" s="65"/>
      <c r="BH1157" s="65"/>
      <c r="BI1157" s="65"/>
      <c r="BJ1157" s="65"/>
      <c r="BK1157" s="65"/>
      <c r="BL1157" s="65"/>
      <c r="BM1157" s="65"/>
      <c r="BN1157" s="65"/>
      <c r="BO1157" s="65"/>
      <c r="BP1157" s="65"/>
      <c r="BQ1157" s="65"/>
      <c r="BR1157" s="65"/>
      <c r="BS1157" s="65"/>
      <c r="BT1157" s="65"/>
      <c r="BU1157" s="65"/>
      <c r="BV1157" s="65"/>
      <c r="BW1157" s="65"/>
    </row>
    <row r="1158" spans="15:75" x14ac:dyDescent="0.25">
      <c r="O1158" s="70"/>
      <c r="P1158" s="70"/>
      <c r="Q1158" s="70"/>
      <c r="R1158" s="70"/>
      <c r="S1158" s="70"/>
      <c r="T1158" s="70"/>
      <c r="U1158" s="70"/>
      <c r="V1158" s="71">
        <v>0</v>
      </c>
      <c r="W1158" s="66"/>
      <c r="X1158" s="66"/>
      <c r="Y1158" s="35">
        <f>IF(T1158=Pomocný_list!$B$4,((W1158/0.75)+X1158),(W1158)+X1158*0.75)</f>
        <v>0</v>
      </c>
      <c r="Z1158" s="66"/>
      <c r="AA1158" s="67"/>
      <c r="AB1158" s="69"/>
      <c r="AC1158" s="69"/>
      <c r="AD1158" s="33" t="str">
        <f si="74" t="shared"/>
        <v>Splněna</v>
      </c>
      <c r="AE1158" s="34">
        <f si="77" t="shared"/>
        <v>0</v>
      </c>
      <c r="AF1158" s="34">
        <f si="75" t="shared"/>
        <v>0</v>
      </c>
      <c r="AG1158" s="65"/>
      <c r="AH1158" s="65"/>
      <c r="AI1158" s="65"/>
      <c r="AJ1158" s="65"/>
      <c r="AK1158" s="65"/>
      <c r="AL1158" s="65"/>
      <c r="AM1158" s="65"/>
      <c r="AN1158" s="65"/>
      <c r="AO1158" s="65"/>
      <c r="AP1158" s="37" t="b">
        <f>IF(AD1158="Nesplněna","Nezpůsobilé výdaje",IFERROR(IF(T1158=Pomocný_list!$B$2,AF1158*Pomocný_list!$C$2,IF(T1158=Pomocný_list!$B$3,AF1158*Pomocný_list!$C$3,IF(T1158=Pomocný_list!$B$4,AF1158*Pomocný_list!$C$4,IF(T1158=Pomocný_list!$B$5,AF1158*Pomocný_list!$C$5,IF(T1158=Pomocný_list!$B$6,AF1158*Pomocný_list!$C$6,IF(T1158=Pomocný_list!$B$7,AF1158*Pomocný_list!$C$7,IF(T1158=Pomocný_list!$B$8,AF1158*Pomocný_list!$C$8))))))),"Chybné údaje"))</f>
        <v>0</v>
      </c>
      <c r="AQ1158" s="45">
        <f si="76" t="shared"/>
        <v>0</v>
      </c>
      <c r="AR1158" s="63"/>
      <c r="AS1158" s="63"/>
      <c r="AT1158" s="64"/>
      <c r="AU1158" s="65"/>
      <c r="AV1158" s="65"/>
      <c r="AW1158" s="65"/>
      <c r="AX1158" s="65"/>
      <c r="AY1158" s="65"/>
      <c r="AZ1158" s="65"/>
      <c r="BA1158" s="65"/>
      <c r="BB1158" s="65"/>
      <c r="BC1158" s="65"/>
      <c r="BD1158" s="65"/>
      <c r="BE1158" s="65"/>
      <c r="BF1158" s="65"/>
      <c r="BG1158" s="65"/>
      <c r="BH1158" s="65"/>
      <c r="BI1158" s="65"/>
      <c r="BJ1158" s="65"/>
      <c r="BK1158" s="65"/>
      <c r="BL1158" s="65"/>
      <c r="BM1158" s="65"/>
      <c r="BN1158" s="65"/>
      <c r="BO1158" s="65"/>
      <c r="BP1158" s="65"/>
      <c r="BQ1158" s="65"/>
      <c r="BR1158" s="65"/>
      <c r="BS1158" s="65"/>
      <c r="BT1158" s="65"/>
      <c r="BU1158" s="65"/>
      <c r="BV1158" s="65"/>
      <c r="BW1158" s="65"/>
    </row>
    <row r="1159" spans="15:75" x14ac:dyDescent="0.25">
      <c r="O1159" s="70"/>
      <c r="P1159" s="70"/>
      <c r="Q1159" s="70"/>
      <c r="R1159" s="70"/>
      <c r="S1159" s="70"/>
      <c r="T1159" s="70"/>
      <c r="U1159" s="70"/>
      <c r="V1159" s="71">
        <v>0</v>
      </c>
      <c r="W1159" s="66"/>
      <c r="X1159" s="66"/>
      <c r="Y1159" s="35">
        <f>IF(T1159=Pomocný_list!$B$4,((W1159/0.75)+X1159),(W1159)+X1159*0.75)</f>
        <v>0</v>
      </c>
      <c r="Z1159" s="66"/>
      <c r="AA1159" s="67"/>
      <c r="AB1159" s="69"/>
      <c r="AC1159" s="69"/>
      <c r="AD1159" s="33" t="str">
        <f si="74" t="shared"/>
        <v>Splněna</v>
      </c>
      <c r="AE1159" s="34">
        <f si="77" t="shared"/>
        <v>0</v>
      </c>
      <c r="AF1159" s="34">
        <f si="75" t="shared"/>
        <v>0</v>
      </c>
      <c r="AG1159" s="65"/>
      <c r="AH1159" s="65"/>
      <c r="AI1159" s="65"/>
      <c r="AJ1159" s="65"/>
      <c r="AK1159" s="65"/>
      <c r="AL1159" s="65"/>
      <c r="AM1159" s="65"/>
      <c r="AN1159" s="65"/>
      <c r="AO1159" s="65"/>
      <c r="AP1159" s="37" t="b">
        <f>IF(AD1159="Nesplněna","Nezpůsobilé výdaje",IFERROR(IF(T1159=Pomocný_list!$B$2,AF1159*Pomocný_list!$C$2,IF(T1159=Pomocný_list!$B$3,AF1159*Pomocný_list!$C$3,IF(T1159=Pomocný_list!$B$4,AF1159*Pomocný_list!$C$4,IF(T1159=Pomocný_list!$B$5,AF1159*Pomocný_list!$C$5,IF(T1159=Pomocný_list!$B$6,AF1159*Pomocný_list!$C$6,IF(T1159=Pomocný_list!$B$7,AF1159*Pomocný_list!$C$7,IF(T1159=Pomocný_list!$B$8,AF1159*Pomocný_list!$C$8))))))),"Chybné údaje"))</f>
        <v>0</v>
      </c>
      <c r="AQ1159" s="45">
        <f si="76" t="shared"/>
        <v>0</v>
      </c>
      <c r="AR1159" s="63"/>
      <c r="AS1159" s="63"/>
      <c r="AT1159" s="64"/>
      <c r="AU1159" s="65"/>
      <c r="AV1159" s="65"/>
      <c r="AW1159" s="65"/>
      <c r="AX1159" s="65"/>
      <c r="AY1159" s="65"/>
      <c r="AZ1159" s="65"/>
      <c r="BA1159" s="65"/>
      <c r="BB1159" s="65"/>
      <c r="BC1159" s="65"/>
      <c r="BD1159" s="65"/>
      <c r="BE1159" s="65"/>
      <c r="BF1159" s="65"/>
      <c r="BG1159" s="65"/>
      <c r="BH1159" s="65"/>
      <c r="BI1159" s="65"/>
      <c r="BJ1159" s="65"/>
      <c r="BK1159" s="65"/>
      <c r="BL1159" s="65"/>
      <c r="BM1159" s="65"/>
      <c r="BN1159" s="65"/>
      <c r="BO1159" s="65"/>
      <c r="BP1159" s="65"/>
      <c r="BQ1159" s="65"/>
      <c r="BR1159" s="65"/>
      <c r="BS1159" s="65"/>
      <c r="BT1159" s="65"/>
      <c r="BU1159" s="65"/>
      <c r="BV1159" s="65"/>
      <c r="BW1159" s="65"/>
    </row>
    <row r="1160" spans="15:75" x14ac:dyDescent="0.25">
      <c r="O1160" s="70"/>
      <c r="P1160" s="70"/>
      <c r="Q1160" s="70"/>
      <c r="R1160" s="70"/>
      <c r="S1160" s="70"/>
      <c r="T1160" s="70"/>
      <c r="U1160" s="70"/>
      <c r="V1160" s="71">
        <v>0</v>
      </c>
      <c r="W1160" s="66"/>
      <c r="X1160" s="66"/>
      <c r="Y1160" s="35">
        <f>IF(T1160=Pomocný_list!$B$4,((W1160/0.75)+X1160),(W1160)+X1160*0.75)</f>
        <v>0</v>
      </c>
      <c r="Z1160" s="66"/>
      <c r="AA1160" s="67"/>
      <c r="AB1160" s="69"/>
      <c r="AC1160" s="69"/>
      <c r="AD1160" s="33" t="str">
        <f si="74" t="shared"/>
        <v>Splněna</v>
      </c>
      <c r="AE1160" s="34">
        <f si="77" t="shared"/>
        <v>0</v>
      </c>
      <c r="AF1160" s="34">
        <f si="75" t="shared"/>
        <v>0</v>
      </c>
      <c r="AG1160" s="65"/>
      <c r="AH1160" s="65"/>
      <c r="AI1160" s="65"/>
      <c r="AJ1160" s="65"/>
      <c r="AK1160" s="65"/>
      <c r="AL1160" s="65"/>
      <c r="AM1160" s="65"/>
      <c r="AN1160" s="65"/>
      <c r="AO1160" s="65"/>
      <c r="AP1160" s="37" t="b">
        <f>IF(AD1160="Nesplněna","Nezpůsobilé výdaje",IFERROR(IF(T1160=Pomocný_list!$B$2,AF1160*Pomocný_list!$C$2,IF(T1160=Pomocný_list!$B$3,AF1160*Pomocný_list!$C$3,IF(T1160=Pomocný_list!$B$4,AF1160*Pomocný_list!$C$4,IF(T1160=Pomocný_list!$B$5,AF1160*Pomocný_list!$C$5,IF(T1160=Pomocný_list!$B$6,AF1160*Pomocný_list!$C$6,IF(T1160=Pomocný_list!$B$7,AF1160*Pomocný_list!$C$7,IF(T1160=Pomocný_list!$B$8,AF1160*Pomocný_list!$C$8))))))),"Chybné údaje"))</f>
        <v>0</v>
      </c>
      <c r="AQ1160" s="45">
        <f si="76" t="shared"/>
        <v>0</v>
      </c>
      <c r="AR1160" s="63"/>
      <c r="AS1160" s="63"/>
      <c r="AT1160" s="64"/>
      <c r="AU1160" s="65"/>
      <c r="AV1160" s="65"/>
      <c r="AW1160" s="65"/>
      <c r="AX1160" s="65"/>
      <c r="AY1160" s="65"/>
      <c r="AZ1160" s="65"/>
      <c r="BA1160" s="65"/>
      <c r="BB1160" s="65"/>
      <c r="BC1160" s="65"/>
      <c r="BD1160" s="65"/>
      <c r="BE1160" s="65"/>
      <c r="BF1160" s="65"/>
      <c r="BG1160" s="65"/>
      <c r="BH1160" s="65"/>
      <c r="BI1160" s="65"/>
      <c r="BJ1160" s="65"/>
      <c r="BK1160" s="65"/>
      <c r="BL1160" s="65"/>
      <c r="BM1160" s="65"/>
      <c r="BN1160" s="65"/>
      <c r="BO1160" s="65"/>
      <c r="BP1160" s="65"/>
      <c r="BQ1160" s="65"/>
      <c r="BR1160" s="65"/>
      <c r="BS1160" s="65"/>
      <c r="BT1160" s="65"/>
      <c r="BU1160" s="65"/>
      <c r="BV1160" s="65"/>
      <c r="BW1160" s="65"/>
    </row>
    <row r="1161" spans="15:75" x14ac:dyDescent="0.25">
      <c r="O1161" s="70"/>
      <c r="P1161" s="70"/>
      <c r="Q1161" s="70"/>
      <c r="R1161" s="70"/>
      <c r="S1161" s="70"/>
      <c r="T1161" s="70"/>
      <c r="U1161" s="70"/>
      <c r="V1161" s="71">
        <v>0</v>
      </c>
      <c r="W1161" s="66"/>
      <c r="X1161" s="66"/>
      <c r="Y1161" s="35">
        <f>IF(T1161=Pomocný_list!$B$4,((W1161/0.75)+X1161),(W1161)+X1161*0.75)</f>
        <v>0</v>
      </c>
      <c r="Z1161" s="66"/>
      <c r="AA1161" s="67"/>
      <c r="AB1161" s="69"/>
      <c r="AC1161" s="69"/>
      <c r="AD1161" s="33" t="str">
        <f si="74" t="shared"/>
        <v>Splněna</v>
      </c>
      <c r="AE1161" s="34">
        <f si="77" t="shared"/>
        <v>0</v>
      </c>
      <c r="AF1161" s="34">
        <f si="75" t="shared"/>
        <v>0</v>
      </c>
      <c r="AG1161" s="65"/>
      <c r="AH1161" s="65"/>
      <c r="AI1161" s="65"/>
      <c r="AJ1161" s="65"/>
      <c r="AK1161" s="65"/>
      <c r="AL1161" s="65"/>
      <c r="AM1161" s="65"/>
      <c r="AN1161" s="65"/>
      <c r="AO1161" s="65"/>
      <c r="AP1161" s="37" t="b">
        <f>IF(AD1161="Nesplněna","Nezpůsobilé výdaje",IFERROR(IF(T1161=Pomocný_list!$B$2,AF1161*Pomocný_list!$C$2,IF(T1161=Pomocný_list!$B$3,AF1161*Pomocný_list!$C$3,IF(T1161=Pomocný_list!$B$4,AF1161*Pomocný_list!$C$4,IF(T1161=Pomocný_list!$B$5,AF1161*Pomocný_list!$C$5,IF(T1161=Pomocný_list!$B$6,AF1161*Pomocný_list!$C$6,IF(T1161=Pomocný_list!$B$7,AF1161*Pomocný_list!$C$7,IF(T1161=Pomocný_list!$B$8,AF1161*Pomocný_list!$C$8))))))),"Chybné údaje"))</f>
        <v>0</v>
      </c>
      <c r="AQ1161" s="45">
        <f si="76" t="shared"/>
        <v>0</v>
      </c>
      <c r="AR1161" s="63"/>
      <c r="AS1161" s="63"/>
      <c r="AT1161" s="64"/>
      <c r="AU1161" s="65"/>
      <c r="AV1161" s="65"/>
      <c r="AW1161" s="65"/>
      <c r="AX1161" s="65"/>
      <c r="AY1161" s="65"/>
      <c r="AZ1161" s="65"/>
      <c r="BA1161" s="65"/>
      <c r="BB1161" s="65"/>
      <c r="BC1161" s="65"/>
      <c r="BD1161" s="65"/>
      <c r="BE1161" s="65"/>
      <c r="BF1161" s="65"/>
      <c r="BG1161" s="65"/>
      <c r="BH1161" s="65"/>
      <c r="BI1161" s="65"/>
      <c r="BJ1161" s="65"/>
      <c r="BK1161" s="65"/>
      <c r="BL1161" s="65"/>
      <c r="BM1161" s="65"/>
      <c r="BN1161" s="65"/>
      <c r="BO1161" s="65"/>
      <c r="BP1161" s="65"/>
      <c r="BQ1161" s="65"/>
      <c r="BR1161" s="65"/>
      <c r="BS1161" s="65"/>
      <c r="BT1161" s="65"/>
      <c r="BU1161" s="65"/>
      <c r="BV1161" s="65"/>
      <c r="BW1161" s="65"/>
    </row>
    <row r="1162" spans="15:75" x14ac:dyDescent="0.25">
      <c r="O1162" s="70"/>
      <c r="P1162" s="70"/>
      <c r="Q1162" s="70"/>
      <c r="R1162" s="70"/>
      <c r="S1162" s="70"/>
      <c r="T1162" s="70"/>
      <c r="U1162" s="70"/>
      <c r="V1162" s="71">
        <v>0</v>
      </c>
      <c r="W1162" s="66"/>
      <c r="X1162" s="66"/>
      <c r="Y1162" s="35">
        <f>IF(T1162=Pomocný_list!$B$4,((W1162/0.75)+X1162),(W1162)+X1162*0.75)</f>
        <v>0</v>
      </c>
      <c r="Z1162" s="66"/>
      <c r="AA1162" s="67"/>
      <c r="AB1162" s="69"/>
      <c r="AC1162" s="69"/>
      <c r="AD1162" s="33" t="str">
        <f si="74" t="shared"/>
        <v>Splněna</v>
      </c>
      <c r="AE1162" s="34">
        <f si="77" t="shared"/>
        <v>0</v>
      </c>
      <c r="AF1162" s="34">
        <f si="75" t="shared"/>
        <v>0</v>
      </c>
      <c r="AG1162" s="65"/>
      <c r="AH1162" s="65"/>
      <c r="AI1162" s="65"/>
      <c r="AJ1162" s="65"/>
      <c r="AK1162" s="65"/>
      <c r="AL1162" s="65"/>
      <c r="AM1162" s="65"/>
      <c r="AN1162" s="65"/>
      <c r="AO1162" s="65"/>
      <c r="AP1162" s="37" t="b">
        <f>IF(AD1162="Nesplněna","Nezpůsobilé výdaje",IFERROR(IF(T1162=Pomocný_list!$B$2,AF1162*Pomocný_list!$C$2,IF(T1162=Pomocný_list!$B$3,AF1162*Pomocný_list!$C$3,IF(T1162=Pomocný_list!$B$4,AF1162*Pomocný_list!$C$4,IF(T1162=Pomocný_list!$B$5,AF1162*Pomocný_list!$C$5,IF(T1162=Pomocný_list!$B$6,AF1162*Pomocný_list!$C$6,IF(T1162=Pomocný_list!$B$7,AF1162*Pomocný_list!$C$7,IF(T1162=Pomocný_list!$B$8,AF1162*Pomocný_list!$C$8))))))),"Chybné údaje"))</f>
        <v>0</v>
      </c>
      <c r="AQ1162" s="45">
        <f si="76" t="shared"/>
        <v>0</v>
      </c>
      <c r="AR1162" s="63"/>
      <c r="AS1162" s="63"/>
      <c r="AT1162" s="64"/>
      <c r="AU1162" s="65"/>
      <c r="AV1162" s="65"/>
      <c r="AW1162" s="65"/>
      <c r="AX1162" s="65"/>
      <c r="AY1162" s="65"/>
      <c r="AZ1162" s="65"/>
      <c r="BA1162" s="65"/>
      <c r="BB1162" s="65"/>
      <c r="BC1162" s="65"/>
      <c r="BD1162" s="65"/>
      <c r="BE1162" s="65"/>
      <c r="BF1162" s="65"/>
      <c r="BG1162" s="65"/>
      <c r="BH1162" s="65"/>
      <c r="BI1162" s="65"/>
      <c r="BJ1162" s="65"/>
      <c r="BK1162" s="65"/>
      <c r="BL1162" s="65"/>
      <c r="BM1162" s="65"/>
      <c r="BN1162" s="65"/>
      <c r="BO1162" s="65"/>
      <c r="BP1162" s="65"/>
      <c r="BQ1162" s="65"/>
      <c r="BR1162" s="65"/>
      <c r="BS1162" s="65"/>
      <c r="BT1162" s="65"/>
      <c r="BU1162" s="65"/>
      <c r="BV1162" s="65"/>
      <c r="BW1162" s="65"/>
    </row>
    <row r="1163" spans="15:75" x14ac:dyDescent="0.25">
      <c r="O1163" s="70"/>
      <c r="P1163" s="70"/>
      <c r="Q1163" s="70"/>
      <c r="R1163" s="70"/>
      <c r="S1163" s="70"/>
      <c r="T1163" s="70"/>
      <c r="U1163" s="70"/>
      <c r="V1163" s="71">
        <v>0</v>
      </c>
      <c r="W1163" s="66"/>
      <c r="X1163" s="66"/>
      <c r="Y1163" s="35">
        <f>IF(T1163=Pomocný_list!$B$4,((W1163/0.75)+X1163),(W1163)+X1163*0.75)</f>
        <v>0</v>
      </c>
      <c r="Z1163" s="66"/>
      <c r="AA1163" s="67"/>
      <c r="AB1163" s="69"/>
      <c r="AC1163" s="69"/>
      <c r="AD1163" s="33" t="str">
        <f si="74" t="shared"/>
        <v>Splněna</v>
      </c>
      <c r="AE1163" s="34">
        <f si="77" t="shared"/>
        <v>0</v>
      </c>
      <c r="AF1163" s="34">
        <f si="75" t="shared"/>
        <v>0</v>
      </c>
      <c r="AG1163" s="65"/>
      <c r="AH1163" s="65"/>
      <c r="AI1163" s="65"/>
      <c r="AJ1163" s="65"/>
      <c r="AK1163" s="65"/>
      <c r="AL1163" s="65"/>
      <c r="AM1163" s="65"/>
      <c r="AN1163" s="65"/>
      <c r="AO1163" s="65"/>
      <c r="AP1163" s="37" t="b">
        <f>IF(AD1163="Nesplněna","Nezpůsobilé výdaje",IFERROR(IF(T1163=Pomocný_list!$B$2,AF1163*Pomocný_list!$C$2,IF(T1163=Pomocný_list!$B$3,AF1163*Pomocný_list!$C$3,IF(T1163=Pomocný_list!$B$4,AF1163*Pomocný_list!$C$4,IF(T1163=Pomocný_list!$B$5,AF1163*Pomocný_list!$C$5,IF(T1163=Pomocný_list!$B$6,AF1163*Pomocný_list!$C$6,IF(T1163=Pomocný_list!$B$7,AF1163*Pomocný_list!$C$7,IF(T1163=Pomocný_list!$B$8,AF1163*Pomocný_list!$C$8))))))),"Chybné údaje"))</f>
        <v>0</v>
      </c>
      <c r="AQ1163" s="45">
        <f si="76" t="shared"/>
        <v>0</v>
      </c>
      <c r="AR1163" s="63"/>
      <c r="AS1163" s="63"/>
      <c r="AT1163" s="64"/>
      <c r="AU1163" s="65"/>
      <c r="AV1163" s="65"/>
      <c r="AW1163" s="65"/>
      <c r="AX1163" s="65"/>
      <c r="AY1163" s="65"/>
      <c r="AZ1163" s="65"/>
      <c r="BA1163" s="65"/>
      <c r="BB1163" s="65"/>
      <c r="BC1163" s="65"/>
      <c r="BD1163" s="65"/>
      <c r="BE1163" s="65"/>
      <c r="BF1163" s="65"/>
      <c r="BG1163" s="65"/>
      <c r="BH1163" s="65"/>
      <c r="BI1163" s="65"/>
      <c r="BJ1163" s="65"/>
      <c r="BK1163" s="65"/>
      <c r="BL1163" s="65"/>
      <c r="BM1163" s="65"/>
      <c r="BN1163" s="65"/>
      <c r="BO1163" s="65"/>
      <c r="BP1163" s="65"/>
      <c r="BQ1163" s="65"/>
      <c r="BR1163" s="65"/>
      <c r="BS1163" s="65"/>
      <c r="BT1163" s="65"/>
      <c r="BU1163" s="65"/>
      <c r="BV1163" s="65"/>
      <c r="BW1163" s="65"/>
    </row>
    <row r="1164" spans="15:75" x14ac:dyDescent="0.25">
      <c r="O1164" s="70"/>
      <c r="P1164" s="70"/>
      <c r="Q1164" s="70"/>
      <c r="R1164" s="70"/>
      <c r="S1164" s="70"/>
      <c r="T1164" s="70"/>
      <c r="U1164" s="70"/>
      <c r="V1164" s="71">
        <v>0</v>
      </c>
      <c r="W1164" s="66"/>
      <c r="X1164" s="66"/>
      <c r="Y1164" s="35">
        <f>IF(T1164=Pomocný_list!$B$4,((W1164/0.75)+X1164),(W1164)+X1164*0.75)</f>
        <v>0</v>
      </c>
      <c r="Z1164" s="66"/>
      <c r="AA1164" s="67"/>
      <c r="AB1164" s="69"/>
      <c r="AC1164" s="69"/>
      <c r="AD1164" s="33" t="str">
        <f si="74" t="shared"/>
        <v>Splněna</v>
      </c>
      <c r="AE1164" s="34">
        <f si="77" t="shared"/>
        <v>0</v>
      </c>
      <c r="AF1164" s="34">
        <f si="75" t="shared"/>
        <v>0</v>
      </c>
      <c r="AG1164" s="65"/>
      <c r="AH1164" s="65"/>
      <c r="AI1164" s="65"/>
      <c r="AJ1164" s="65"/>
      <c r="AK1164" s="65"/>
      <c r="AL1164" s="65"/>
      <c r="AM1164" s="65"/>
      <c r="AN1164" s="65"/>
      <c r="AO1164" s="65"/>
      <c r="AP1164" s="37" t="b">
        <f>IF(AD1164="Nesplněna","Nezpůsobilé výdaje",IFERROR(IF(T1164=Pomocný_list!$B$2,AF1164*Pomocný_list!$C$2,IF(T1164=Pomocný_list!$B$3,AF1164*Pomocný_list!$C$3,IF(T1164=Pomocný_list!$B$4,AF1164*Pomocný_list!$C$4,IF(T1164=Pomocný_list!$B$5,AF1164*Pomocný_list!$C$5,IF(T1164=Pomocný_list!$B$6,AF1164*Pomocný_list!$C$6,IF(T1164=Pomocný_list!$B$7,AF1164*Pomocný_list!$C$7,IF(T1164=Pomocný_list!$B$8,AF1164*Pomocný_list!$C$8))))))),"Chybné údaje"))</f>
        <v>0</v>
      </c>
      <c r="AQ1164" s="45">
        <f si="76" t="shared"/>
        <v>0</v>
      </c>
      <c r="AR1164" s="63"/>
      <c r="AS1164" s="63"/>
      <c r="AT1164" s="64"/>
      <c r="AU1164" s="65"/>
      <c r="AV1164" s="65"/>
      <c r="AW1164" s="65"/>
      <c r="AX1164" s="65"/>
      <c r="AY1164" s="65"/>
      <c r="AZ1164" s="65"/>
      <c r="BA1164" s="65"/>
      <c r="BB1164" s="65"/>
      <c r="BC1164" s="65"/>
      <c r="BD1164" s="65"/>
      <c r="BE1164" s="65"/>
      <c r="BF1164" s="65"/>
      <c r="BG1164" s="65"/>
      <c r="BH1164" s="65"/>
      <c r="BI1164" s="65"/>
      <c r="BJ1164" s="65"/>
      <c r="BK1164" s="65"/>
      <c r="BL1164" s="65"/>
      <c r="BM1164" s="65"/>
      <c r="BN1164" s="65"/>
      <c r="BO1164" s="65"/>
      <c r="BP1164" s="65"/>
      <c r="BQ1164" s="65"/>
      <c r="BR1164" s="65"/>
      <c r="BS1164" s="65"/>
      <c r="BT1164" s="65"/>
      <c r="BU1164" s="65"/>
      <c r="BV1164" s="65"/>
      <c r="BW1164" s="65"/>
    </row>
    <row r="1165" spans="15:75" x14ac:dyDescent="0.25">
      <c r="O1165" s="70"/>
      <c r="P1165" s="70"/>
      <c r="Q1165" s="70"/>
      <c r="R1165" s="70"/>
      <c r="S1165" s="70"/>
      <c r="T1165" s="70"/>
      <c r="U1165" s="70"/>
      <c r="V1165" s="71">
        <v>0</v>
      </c>
      <c r="W1165" s="66"/>
      <c r="X1165" s="66"/>
      <c r="Y1165" s="35">
        <f>IF(T1165=Pomocný_list!$B$4,((W1165/0.75)+X1165),(W1165)+X1165*0.75)</f>
        <v>0</v>
      </c>
      <c r="Z1165" s="66"/>
      <c r="AA1165" s="67"/>
      <c r="AB1165" s="69"/>
      <c r="AC1165" s="69"/>
      <c r="AD1165" s="33" t="str">
        <f si="74" t="shared"/>
        <v>Splněna</v>
      </c>
      <c r="AE1165" s="34">
        <f si="77" t="shared"/>
        <v>0</v>
      </c>
      <c r="AF1165" s="34">
        <f si="75" t="shared"/>
        <v>0</v>
      </c>
      <c r="AG1165" s="65"/>
      <c r="AH1165" s="65"/>
      <c r="AI1165" s="65"/>
      <c r="AJ1165" s="65"/>
      <c r="AK1165" s="65"/>
      <c r="AL1165" s="65"/>
      <c r="AM1165" s="65"/>
      <c r="AN1165" s="65"/>
      <c r="AO1165" s="65"/>
      <c r="AP1165" s="37" t="b">
        <f>IF(AD1165="Nesplněna","Nezpůsobilé výdaje",IFERROR(IF(T1165=Pomocný_list!$B$2,AF1165*Pomocný_list!$C$2,IF(T1165=Pomocný_list!$B$3,AF1165*Pomocný_list!$C$3,IF(T1165=Pomocný_list!$B$4,AF1165*Pomocný_list!$C$4,IF(T1165=Pomocný_list!$B$5,AF1165*Pomocný_list!$C$5,IF(T1165=Pomocný_list!$B$6,AF1165*Pomocný_list!$C$6,IF(T1165=Pomocný_list!$B$7,AF1165*Pomocný_list!$C$7,IF(T1165=Pomocný_list!$B$8,AF1165*Pomocný_list!$C$8))))))),"Chybné údaje"))</f>
        <v>0</v>
      </c>
      <c r="AQ1165" s="45">
        <f si="76" t="shared"/>
        <v>0</v>
      </c>
      <c r="AR1165" s="63"/>
      <c r="AS1165" s="63"/>
      <c r="AT1165" s="64"/>
      <c r="AU1165" s="65"/>
      <c r="AV1165" s="65"/>
      <c r="AW1165" s="65"/>
      <c r="AX1165" s="65"/>
      <c r="AY1165" s="65"/>
      <c r="AZ1165" s="65"/>
      <c r="BA1165" s="65"/>
      <c r="BB1165" s="65"/>
      <c r="BC1165" s="65"/>
      <c r="BD1165" s="65"/>
      <c r="BE1165" s="65"/>
      <c r="BF1165" s="65"/>
      <c r="BG1165" s="65"/>
      <c r="BH1165" s="65"/>
      <c r="BI1165" s="65"/>
      <c r="BJ1165" s="65"/>
      <c r="BK1165" s="65"/>
      <c r="BL1165" s="65"/>
      <c r="BM1165" s="65"/>
      <c r="BN1165" s="65"/>
      <c r="BO1165" s="65"/>
      <c r="BP1165" s="65"/>
      <c r="BQ1165" s="65"/>
      <c r="BR1165" s="65"/>
      <c r="BS1165" s="65"/>
      <c r="BT1165" s="65"/>
      <c r="BU1165" s="65"/>
      <c r="BV1165" s="65"/>
      <c r="BW1165" s="65"/>
    </row>
    <row r="1166" spans="15:75" x14ac:dyDescent="0.25">
      <c r="O1166" s="70"/>
      <c r="P1166" s="70"/>
      <c r="Q1166" s="70"/>
      <c r="R1166" s="70"/>
      <c r="S1166" s="70"/>
      <c r="T1166" s="70"/>
      <c r="U1166" s="70"/>
      <c r="V1166" s="71">
        <v>0</v>
      </c>
      <c r="W1166" s="66"/>
      <c r="X1166" s="66"/>
      <c r="Y1166" s="35">
        <f>IF(T1166=Pomocný_list!$B$4,((W1166/0.75)+X1166),(W1166)+X1166*0.75)</f>
        <v>0</v>
      </c>
      <c r="Z1166" s="66"/>
      <c r="AA1166" s="67"/>
      <c r="AB1166" s="69"/>
      <c r="AC1166" s="69"/>
      <c r="AD1166" s="33" t="str">
        <f si="74" t="shared"/>
        <v>Splněna</v>
      </c>
      <c r="AE1166" s="34">
        <f si="77" t="shared"/>
        <v>0</v>
      </c>
      <c r="AF1166" s="34">
        <f si="75" t="shared"/>
        <v>0</v>
      </c>
      <c r="AG1166" s="65"/>
      <c r="AH1166" s="65"/>
      <c r="AI1166" s="65"/>
      <c r="AJ1166" s="65"/>
      <c r="AK1166" s="65"/>
      <c r="AL1166" s="65"/>
      <c r="AM1166" s="65"/>
      <c r="AN1166" s="65"/>
      <c r="AO1166" s="65"/>
      <c r="AP1166" s="37" t="b">
        <f>IF(AD1166="Nesplněna","Nezpůsobilé výdaje",IFERROR(IF(T1166=Pomocný_list!$B$2,AF1166*Pomocný_list!$C$2,IF(T1166=Pomocný_list!$B$3,AF1166*Pomocný_list!$C$3,IF(T1166=Pomocný_list!$B$4,AF1166*Pomocný_list!$C$4,IF(T1166=Pomocný_list!$B$5,AF1166*Pomocný_list!$C$5,IF(T1166=Pomocný_list!$B$6,AF1166*Pomocný_list!$C$6,IF(T1166=Pomocný_list!$B$7,AF1166*Pomocný_list!$C$7,IF(T1166=Pomocný_list!$B$8,AF1166*Pomocný_list!$C$8))))))),"Chybné údaje"))</f>
        <v>0</v>
      </c>
      <c r="AQ1166" s="45">
        <f si="76" t="shared"/>
        <v>0</v>
      </c>
      <c r="AR1166" s="63"/>
      <c r="AS1166" s="63"/>
      <c r="AT1166" s="64"/>
      <c r="AU1166" s="65"/>
      <c r="AV1166" s="65"/>
      <c r="AW1166" s="65"/>
      <c r="AX1166" s="65"/>
      <c r="AY1166" s="65"/>
      <c r="AZ1166" s="65"/>
      <c r="BA1166" s="65"/>
      <c r="BB1166" s="65"/>
      <c r="BC1166" s="65"/>
      <c r="BD1166" s="65"/>
      <c r="BE1166" s="65"/>
      <c r="BF1166" s="65"/>
      <c r="BG1166" s="65"/>
      <c r="BH1166" s="65"/>
      <c r="BI1166" s="65"/>
      <c r="BJ1166" s="65"/>
      <c r="BK1166" s="65"/>
      <c r="BL1166" s="65"/>
      <c r="BM1166" s="65"/>
      <c r="BN1166" s="65"/>
      <c r="BO1166" s="65"/>
      <c r="BP1166" s="65"/>
      <c r="BQ1166" s="65"/>
      <c r="BR1166" s="65"/>
      <c r="BS1166" s="65"/>
      <c r="BT1166" s="65"/>
      <c r="BU1166" s="65"/>
      <c r="BV1166" s="65"/>
      <c r="BW1166" s="65"/>
    </row>
    <row r="1167" spans="15:75" x14ac:dyDescent="0.25">
      <c r="O1167" s="70"/>
      <c r="P1167" s="70"/>
      <c r="Q1167" s="70"/>
      <c r="R1167" s="70"/>
      <c r="S1167" s="70"/>
      <c r="T1167" s="70"/>
      <c r="U1167" s="70"/>
      <c r="V1167" s="71">
        <v>0</v>
      </c>
      <c r="W1167" s="66"/>
      <c r="X1167" s="66"/>
      <c r="Y1167" s="35">
        <f>IF(T1167=Pomocný_list!$B$4,((W1167/0.75)+X1167),(W1167)+X1167*0.75)</f>
        <v>0</v>
      </c>
      <c r="Z1167" s="66"/>
      <c r="AA1167" s="67"/>
      <c r="AB1167" s="69"/>
      <c r="AC1167" s="69"/>
      <c r="AD1167" s="33" t="str">
        <f si="74" t="shared"/>
        <v>Splněna</v>
      </c>
      <c r="AE1167" s="34">
        <f si="77" t="shared"/>
        <v>0</v>
      </c>
      <c r="AF1167" s="34">
        <f si="75" t="shared"/>
        <v>0</v>
      </c>
      <c r="AG1167" s="65"/>
      <c r="AH1167" s="65"/>
      <c r="AI1167" s="65"/>
      <c r="AJ1167" s="65"/>
      <c r="AK1167" s="65"/>
      <c r="AL1167" s="65"/>
      <c r="AM1167" s="65"/>
      <c r="AN1167" s="65"/>
      <c r="AO1167" s="65"/>
      <c r="AP1167" s="37" t="b">
        <f>IF(AD1167="Nesplněna","Nezpůsobilé výdaje",IFERROR(IF(T1167=Pomocný_list!$B$2,AF1167*Pomocný_list!$C$2,IF(T1167=Pomocný_list!$B$3,AF1167*Pomocný_list!$C$3,IF(T1167=Pomocný_list!$B$4,AF1167*Pomocný_list!$C$4,IF(T1167=Pomocný_list!$B$5,AF1167*Pomocný_list!$C$5,IF(T1167=Pomocný_list!$B$6,AF1167*Pomocný_list!$C$6,IF(T1167=Pomocný_list!$B$7,AF1167*Pomocný_list!$C$7,IF(T1167=Pomocný_list!$B$8,AF1167*Pomocný_list!$C$8))))))),"Chybné údaje"))</f>
        <v>0</v>
      </c>
      <c r="AQ1167" s="45">
        <f si="76" t="shared"/>
        <v>0</v>
      </c>
      <c r="AR1167" s="63"/>
      <c r="AS1167" s="63"/>
      <c r="AT1167" s="64"/>
      <c r="AU1167" s="65"/>
      <c r="AV1167" s="65"/>
      <c r="AW1167" s="65"/>
      <c r="AX1167" s="65"/>
      <c r="AY1167" s="65"/>
      <c r="AZ1167" s="65"/>
      <c r="BA1167" s="65"/>
      <c r="BB1167" s="65"/>
      <c r="BC1167" s="65"/>
      <c r="BD1167" s="65"/>
      <c r="BE1167" s="65"/>
      <c r="BF1167" s="65"/>
      <c r="BG1167" s="65"/>
      <c r="BH1167" s="65"/>
      <c r="BI1167" s="65"/>
      <c r="BJ1167" s="65"/>
      <c r="BK1167" s="65"/>
      <c r="BL1167" s="65"/>
      <c r="BM1167" s="65"/>
      <c r="BN1167" s="65"/>
      <c r="BO1167" s="65"/>
      <c r="BP1167" s="65"/>
      <c r="BQ1167" s="65"/>
      <c r="BR1167" s="65"/>
      <c r="BS1167" s="65"/>
      <c r="BT1167" s="65"/>
      <c r="BU1167" s="65"/>
      <c r="BV1167" s="65"/>
      <c r="BW1167" s="65"/>
    </row>
    <row r="1168" spans="15:75" x14ac:dyDescent="0.25">
      <c r="O1168" s="70"/>
      <c r="P1168" s="70"/>
      <c r="Q1168" s="70"/>
      <c r="R1168" s="70"/>
      <c r="S1168" s="70"/>
      <c r="T1168" s="70"/>
      <c r="U1168" s="70"/>
      <c r="V1168" s="71">
        <v>0</v>
      </c>
      <c r="W1168" s="66"/>
      <c r="X1168" s="66"/>
      <c r="Y1168" s="35">
        <f>IF(T1168=Pomocný_list!$B$4,((W1168/0.75)+X1168),(W1168)+X1168*0.75)</f>
        <v>0</v>
      </c>
      <c r="Z1168" s="66"/>
      <c r="AA1168" s="67"/>
      <c r="AB1168" s="69"/>
      <c r="AC1168" s="69"/>
      <c r="AD1168" s="33" t="str">
        <f si="74" t="shared"/>
        <v>Splněna</v>
      </c>
      <c r="AE1168" s="34">
        <f si="77" t="shared"/>
        <v>0</v>
      </c>
      <c r="AF1168" s="34">
        <f si="75" t="shared"/>
        <v>0</v>
      </c>
      <c r="AG1168" s="65"/>
      <c r="AH1168" s="65"/>
      <c r="AI1168" s="65"/>
      <c r="AJ1168" s="65"/>
      <c r="AK1168" s="65"/>
      <c r="AL1168" s="65"/>
      <c r="AM1168" s="65"/>
      <c r="AN1168" s="65"/>
      <c r="AO1168" s="65"/>
      <c r="AP1168" s="37" t="b">
        <f>IF(AD1168="Nesplněna","Nezpůsobilé výdaje",IFERROR(IF(T1168=Pomocný_list!$B$2,AF1168*Pomocný_list!$C$2,IF(T1168=Pomocný_list!$B$3,AF1168*Pomocný_list!$C$3,IF(T1168=Pomocný_list!$B$4,AF1168*Pomocný_list!$C$4,IF(T1168=Pomocný_list!$B$5,AF1168*Pomocný_list!$C$5,IF(T1168=Pomocný_list!$B$6,AF1168*Pomocný_list!$C$6,IF(T1168=Pomocný_list!$B$7,AF1168*Pomocný_list!$C$7,IF(T1168=Pomocný_list!$B$8,AF1168*Pomocný_list!$C$8))))))),"Chybné údaje"))</f>
        <v>0</v>
      </c>
      <c r="AQ1168" s="45">
        <f si="76" t="shared"/>
        <v>0</v>
      </c>
      <c r="AR1168" s="63"/>
      <c r="AS1168" s="63"/>
      <c r="AT1168" s="64"/>
      <c r="AU1168" s="65"/>
      <c r="AV1168" s="65"/>
      <c r="AW1168" s="65"/>
      <c r="AX1168" s="65"/>
      <c r="AY1168" s="65"/>
      <c r="AZ1168" s="65"/>
      <c r="BA1168" s="65"/>
      <c r="BB1168" s="65"/>
      <c r="BC1168" s="65"/>
      <c r="BD1168" s="65"/>
      <c r="BE1168" s="65"/>
      <c r="BF1168" s="65"/>
      <c r="BG1168" s="65"/>
      <c r="BH1168" s="65"/>
      <c r="BI1168" s="65"/>
      <c r="BJ1168" s="65"/>
      <c r="BK1168" s="65"/>
      <c r="BL1168" s="65"/>
      <c r="BM1168" s="65"/>
      <c r="BN1168" s="65"/>
      <c r="BO1168" s="65"/>
      <c r="BP1168" s="65"/>
      <c r="BQ1168" s="65"/>
      <c r="BR1168" s="65"/>
      <c r="BS1168" s="65"/>
      <c r="BT1168" s="65"/>
      <c r="BU1168" s="65"/>
      <c r="BV1168" s="65"/>
      <c r="BW1168" s="65"/>
    </row>
    <row r="1169" spans="15:75" x14ac:dyDescent="0.25">
      <c r="O1169" s="70"/>
      <c r="P1169" s="70"/>
      <c r="Q1169" s="70"/>
      <c r="R1169" s="70"/>
      <c r="S1169" s="70"/>
      <c r="T1169" s="70"/>
      <c r="U1169" s="70"/>
      <c r="V1169" s="71">
        <v>0</v>
      </c>
      <c r="W1169" s="66"/>
      <c r="X1169" s="66"/>
      <c r="Y1169" s="35">
        <f>IF(T1169=Pomocný_list!$B$4,((W1169/0.75)+X1169),(W1169)+X1169*0.75)</f>
        <v>0</v>
      </c>
      <c r="Z1169" s="66"/>
      <c r="AA1169" s="67"/>
      <c r="AB1169" s="69"/>
      <c r="AC1169" s="69"/>
      <c r="AD1169" s="33" t="str">
        <f si="74" t="shared"/>
        <v>Splněna</v>
      </c>
      <c r="AE1169" s="34">
        <f si="77" t="shared"/>
        <v>0</v>
      </c>
      <c r="AF1169" s="34">
        <f si="75" t="shared"/>
        <v>0</v>
      </c>
      <c r="AG1169" s="65"/>
      <c r="AH1169" s="65"/>
      <c r="AI1169" s="65"/>
      <c r="AJ1169" s="65"/>
      <c r="AK1169" s="65"/>
      <c r="AL1169" s="65"/>
      <c r="AM1169" s="65"/>
      <c r="AN1169" s="65"/>
      <c r="AO1169" s="65"/>
      <c r="AP1169" s="37" t="b">
        <f>IF(AD1169="Nesplněna","Nezpůsobilé výdaje",IFERROR(IF(T1169=Pomocný_list!$B$2,AF1169*Pomocný_list!$C$2,IF(T1169=Pomocný_list!$B$3,AF1169*Pomocný_list!$C$3,IF(T1169=Pomocný_list!$B$4,AF1169*Pomocný_list!$C$4,IF(T1169=Pomocný_list!$B$5,AF1169*Pomocný_list!$C$5,IF(T1169=Pomocný_list!$B$6,AF1169*Pomocný_list!$C$6,IF(T1169=Pomocný_list!$B$7,AF1169*Pomocný_list!$C$7,IF(T1169=Pomocný_list!$B$8,AF1169*Pomocný_list!$C$8))))))),"Chybné údaje"))</f>
        <v>0</v>
      </c>
      <c r="AQ1169" s="45">
        <f si="76" t="shared"/>
        <v>0</v>
      </c>
      <c r="AR1169" s="63"/>
      <c r="AS1169" s="63"/>
      <c r="AT1169" s="64"/>
      <c r="AU1169" s="65"/>
      <c r="AV1169" s="65"/>
      <c r="AW1169" s="65"/>
      <c r="AX1169" s="65"/>
      <c r="AY1169" s="65"/>
      <c r="AZ1169" s="65"/>
      <c r="BA1169" s="65"/>
      <c r="BB1169" s="65"/>
      <c r="BC1169" s="65"/>
      <c r="BD1169" s="65"/>
      <c r="BE1169" s="65"/>
      <c r="BF1169" s="65"/>
      <c r="BG1169" s="65"/>
      <c r="BH1169" s="65"/>
      <c r="BI1169" s="65"/>
      <c r="BJ1169" s="65"/>
      <c r="BK1169" s="65"/>
      <c r="BL1169" s="65"/>
      <c r="BM1169" s="65"/>
      <c r="BN1169" s="65"/>
      <c r="BO1169" s="65"/>
      <c r="BP1169" s="65"/>
      <c r="BQ1169" s="65"/>
      <c r="BR1169" s="65"/>
      <c r="BS1169" s="65"/>
      <c r="BT1169" s="65"/>
      <c r="BU1169" s="65"/>
      <c r="BV1169" s="65"/>
      <c r="BW1169" s="65"/>
    </row>
    <row r="1170" spans="15:75" x14ac:dyDescent="0.25">
      <c r="O1170" s="70"/>
      <c r="P1170" s="70"/>
      <c r="Q1170" s="70"/>
      <c r="R1170" s="70"/>
      <c r="S1170" s="70"/>
      <c r="T1170" s="70"/>
      <c r="U1170" s="70"/>
      <c r="V1170" s="71">
        <v>0</v>
      </c>
      <c r="W1170" s="66"/>
      <c r="X1170" s="66"/>
      <c r="Y1170" s="35">
        <f>IF(T1170=Pomocný_list!$B$4,((W1170/0.75)+X1170),(W1170)+X1170*0.75)</f>
        <v>0</v>
      </c>
      <c r="Z1170" s="66"/>
      <c r="AA1170" s="67"/>
      <c r="AB1170" s="69"/>
      <c r="AC1170" s="69"/>
      <c r="AD1170" s="33" t="str">
        <f si="74" t="shared"/>
        <v>Splněna</v>
      </c>
      <c r="AE1170" s="34">
        <f si="77" t="shared"/>
        <v>0</v>
      </c>
      <c r="AF1170" s="34">
        <f si="75" t="shared"/>
        <v>0</v>
      </c>
      <c r="AG1170" s="65"/>
      <c r="AH1170" s="65"/>
      <c r="AI1170" s="65"/>
      <c r="AJ1170" s="65"/>
      <c r="AK1170" s="65"/>
      <c r="AL1170" s="65"/>
      <c r="AM1170" s="65"/>
      <c r="AN1170" s="65"/>
      <c r="AO1170" s="65"/>
      <c r="AP1170" s="37" t="b">
        <f>IF(AD1170="Nesplněna","Nezpůsobilé výdaje",IFERROR(IF(T1170=Pomocný_list!$B$2,AF1170*Pomocný_list!$C$2,IF(T1170=Pomocný_list!$B$3,AF1170*Pomocný_list!$C$3,IF(T1170=Pomocný_list!$B$4,AF1170*Pomocný_list!$C$4,IF(T1170=Pomocný_list!$B$5,AF1170*Pomocný_list!$C$5,IF(T1170=Pomocný_list!$B$6,AF1170*Pomocný_list!$C$6,IF(T1170=Pomocný_list!$B$7,AF1170*Pomocný_list!$C$7,IF(T1170=Pomocný_list!$B$8,AF1170*Pomocný_list!$C$8))))))),"Chybné údaje"))</f>
        <v>0</v>
      </c>
      <c r="AQ1170" s="45">
        <f si="76" t="shared"/>
        <v>0</v>
      </c>
      <c r="AR1170" s="63"/>
      <c r="AS1170" s="63"/>
      <c r="AT1170" s="64"/>
      <c r="AU1170" s="65"/>
      <c r="AV1170" s="65"/>
      <c r="AW1170" s="65"/>
      <c r="AX1170" s="65"/>
      <c r="AY1170" s="65"/>
      <c r="AZ1170" s="65"/>
      <c r="BA1170" s="65"/>
      <c r="BB1170" s="65"/>
      <c r="BC1170" s="65"/>
      <c r="BD1170" s="65"/>
      <c r="BE1170" s="65"/>
      <c r="BF1170" s="65"/>
      <c r="BG1170" s="65"/>
      <c r="BH1170" s="65"/>
      <c r="BI1170" s="65"/>
      <c r="BJ1170" s="65"/>
      <c r="BK1170" s="65"/>
      <c r="BL1170" s="65"/>
      <c r="BM1170" s="65"/>
      <c r="BN1170" s="65"/>
      <c r="BO1170" s="65"/>
      <c r="BP1170" s="65"/>
      <c r="BQ1170" s="65"/>
      <c r="BR1170" s="65"/>
      <c r="BS1170" s="65"/>
      <c r="BT1170" s="65"/>
      <c r="BU1170" s="65"/>
      <c r="BV1170" s="65"/>
      <c r="BW1170" s="65"/>
    </row>
    <row r="1171" spans="15:75" x14ac:dyDescent="0.25">
      <c r="O1171" s="70"/>
      <c r="P1171" s="70"/>
      <c r="Q1171" s="70"/>
      <c r="R1171" s="70"/>
      <c r="S1171" s="70"/>
      <c r="T1171" s="70"/>
      <c r="U1171" s="70"/>
      <c r="V1171" s="71">
        <v>0</v>
      </c>
      <c r="W1171" s="66"/>
      <c r="X1171" s="66"/>
      <c r="Y1171" s="35">
        <f>IF(T1171=Pomocný_list!$B$4,((W1171/0.75)+X1171),(W1171)+X1171*0.75)</f>
        <v>0</v>
      </c>
      <c r="Z1171" s="66"/>
      <c r="AA1171" s="67"/>
      <c r="AB1171" s="69"/>
      <c r="AC1171" s="69"/>
      <c r="AD1171" s="33" t="str">
        <f si="74" t="shared"/>
        <v>Splněna</v>
      </c>
      <c r="AE1171" s="34">
        <f si="77" t="shared"/>
        <v>0</v>
      </c>
      <c r="AF1171" s="34">
        <f si="75" t="shared"/>
        <v>0</v>
      </c>
      <c r="AG1171" s="65"/>
      <c r="AH1171" s="65"/>
      <c r="AI1171" s="65"/>
      <c r="AJ1171" s="65"/>
      <c r="AK1171" s="65"/>
      <c r="AL1171" s="65"/>
      <c r="AM1171" s="65"/>
      <c r="AN1171" s="65"/>
      <c r="AO1171" s="65"/>
      <c r="AP1171" s="37" t="b">
        <f>IF(AD1171="Nesplněna","Nezpůsobilé výdaje",IFERROR(IF(T1171=Pomocný_list!$B$2,AF1171*Pomocný_list!$C$2,IF(T1171=Pomocný_list!$B$3,AF1171*Pomocný_list!$C$3,IF(T1171=Pomocný_list!$B$4,AF1171*Pomocný_list!$C$4,IF(T1171=Pomocný_list!$B$5,AF1171*Pomocný_list!$C$5,IF(T1171=Pomocný_list!$B$6,AF1171*Pomocný_list!$C$6,IF(T1171=Pomocný_list!$B$7,AF1171*Pomocný_list!$C$7,IF(T1171=Pomocný_list!$B$8,AF1171*Pomocný_list!$C$8))))))),"Chybné údaje"))</f>
        <v>0</v>
      </c>
      <c r="AQ1171" s="45">
        <f si="76" t="shared"/>
        <v>0</v>
      </c>
      <c r="AR1171" s="63"/>
      <c r="AS1171" s="63"/>
      <c r="AT1171" s="64"/>
      <c r="AU1171" s="65"/>
      <c r="AV1171" s="65"/>
      <c r="AW1171" s="65"/>
      <c r="AX1171" s="65"/>
      <c r="AY1171" s="65"/>
      <c r="AZ1171" s="65"/>
      <c r="BA1171" s="65"/>
      <c r="BB1171" s="65"/>
      <c r="BC1171" s="65"/>
      <c r="BD1171" s="65"/>
      <c r="BE1171" s="65"/>
      <c r="BF1171" s="65"/>
      <c r="BG1171" s="65"/>
      <c r="BH1171" s="65"/>
      <c r="BI1171" s="65"/>
      <c r="BJ1171" s="65"/>
      <c r="BK1171" s="65"/>
      <c r="BL1171" s="65"/>
      <c r="BM1171" s="65"/>
      <c r="BN1171" s="65"/>
      <c r="BO1171" s="65"/>
      <c r="BP1171" s="65"/>
      <c r="BQ1171" s="65"/>
      <c r="BR1171" s="65"/>
      <c r="BS1171" s="65"/>
      <c r="BT1171" s="65"/>
      <c r="BU1171" s="65"/>
      <c r="BV1171" s="65"/>
      <c r="BW1171" s="65"/>
    </row>
    <row r="1172" spans="15:75" x14ac:dyDescent="0.25">
      <c r="O1172" s="70"/>
      <c r="P1172" s="70"/>
      <c r="Q1172" s="70"/>
      <c r="R1172" s="70"/>
      <c r="S1172" s="70"/>
      <c r="T1172" s="70"/>
      <c r="U1172" s="70"/>
      <c r="V1172" s="71">
        <v>0</v>
      </c>
      <c r="W1172" s="66"/>
      <c r="X1172" s="66"/>
      <c r="Y1172" s="35">
        <f>IF(T1172=Pomocný_list!$B$4,((W1172/0.75)+X1172),(W1172)+X1172*0.75)</f>
        <v>0</v>
      </c>
      <c r="Z1172" s="66"/>
      <c r="AA1172" s="67"/>
      <c r="AB1172" s="69"/>
      <c r="AC1172" s="69"/>
      <c r="AD1172" s="33" t="str">
        <f si="74" t="shared"/>
        <v>Splněna</v>
      </c>
      <c r="AE1172" s="34">
        <f si="77" t="shared"/>
        <v>0</v>
      </c>
      <c r="AF1172" s="34">
        <f si="75" t="shared"/>
        <v>0</v>
      </c>
      <c r="AG1172" s="65"/>
      <c r="AH1172" s="65"/>
      <c r="AI1172" s="65"/>
      <c r="AJ1172" s="65"/>
      <c r="AK1172" s="65"/>
      <c r="AL1172" s="65"/>
      <c r="AM1172" s="65"/>
      <c r="AN1172" s="65"/>
      <c r="AO1172" s="65"/>
      <c r="AP1172" s="37" t="b">
        <f>IF(AD1172="Nesplněna","Nezpůsobilé výdaje",IFERROR(IF(T1172=Pomocný_list!$B$2,AF1172*Pomocný_list!$C$2,IF(T1172=Pomocný_list!$B$3,AF1172*Pomocný_list!$C$3,IF(T1172=Pomocný_list!$B$4,AF1172*Pomocný_list!$C$4,IF(T1172=Pomocný_list!$B$5,AF1172*Pomocný_list!$C$5,IF(T1172=Pomocný_list!$B$6,AF1172*Pomocný_list!$C$6,IF(T1172=Pomocný_list!$B$7,AF1172*Pomocný_list!$C$7,IF(T1172=Pomocný_list!$B$8,AF1172*Pomocný_list!$C$8))))))),"Chybné údaje"))</f>
        <v>0</v>
      </c>
      <c r="AQ1172" s="45">
        <f si="76" t="shared"/>
        <v>0</v>
      </c>
      <c r="AR1172" s="63"/>
      <c r="AS1172" s="63"/>
      <c r="AT1172" s="64"/>
      <c r="AU1172" s="65"/>
      <c r="AV1172" s="65"/>
      <c r="AW1172" s="65"/>
      <c r="AX1172" s="65"/>
      <c r="AY1172" s="65"/>
      <c r="AZ1172" s="65"/>
      <c r="BA1172" s="65"/>
      <c r="BB1172" s="65"/>
      <c r="BC1172" s="65"/>
      <c r="BD1172" s="65"/>
      <c r="BE1172" s="65"/>
      <c r="BF1172" s="65"/>
      <c r="BG1172" s="65"/>
      <c r="BH1172" s="65"/>
      <c r="BI1172" s="65"/>
      <c r="BJ1172" s="65"/>
      <c r="BK1172" s="65"/>
      <c r="BL1172" s="65"/>
      <c r="BM1172" s="65"/>
      <c r="BN1172" s="65"/>
      <c r="BO1172" s="65"/>
      <c r="BP1172" s="65"/>
      <c r="BQ1172" s="65"/>
      <c r="BR1172" s="65"/>
      <c r="BS1172" s="65"/>
      <c r="BT1172" s="65"/>
      <c r="BU1172" s="65"/>
      <c r="BV1172" s="65"/>
      <c r="BW1172" s="65"/>
    </row>
    <row r="1173" spans="15:75" x14ac:dyDescent="0.25">
      <c r="O1173" s="70"/>
      <c r="P1173" s="70"/>
      <c r="Q1173" s="70"/>
      <c r="R1173" s="70"/>
      <c r="S1173" s="70"/>
      <c r="T1173" s="70"/>
      <c r="U1173" s="70"/>
      <c r="V1173" s="71">
        <v>0</v>
      </c>
      <c r="W1173" s="66"/>
      <c r="X1173" s="66"/>
      <c r="Y1173" s="35">
        <f>IF(T1173=Pomocný_list!$B$4,((W1173/0.75)+X1173),(W1173)+X1173*0.75)</f>
        <v>0</v>
      </c>
      <c r="Z1173" s="66"/>
      <c r="AA1173" s="67"/>
      <c r="AB1173" s="69"/>
      <c r="AC1173" s="69"/>
      <c r="AD1173" s="33" t="str">
        <f si="74" t="shared"/>
        <v>Splněna</v>
      </c>
      <c r="AE1173" s="34">
        <f si="77" t="shared"/>
        <v>0</v>
      </c>
      <c r="AF1173" s="34">
        <f si="75" t="shared"/>
        <v>0</v>
      </c>
      <c r="AG1173" s="65"/>
      <c r="AH1173" s="65"/>
      <c r="AI1173" s="65"/>
      <c r="AJ1173" s="65"/>
      <c r="AK1173" s="65"/>
      <c r="AL1173" s="65"/>
      <c r="AM1173" s="65"/>
      <c r="AN1173" s="65"/>
      <c r="AO1173" s="65"/>
      <c r="AP1173" s="37" t="b">
        <f>IF(AD1173="Nesplněna","Nezpůsobilé výdaje",IFERROR(IF(T1173=Pomocný_list!$B$2,AF1173*Pomocný_list!$C$2,IF(T1173=Pomocný_list!$B$3,AF1173*Pomocný_list!$C$3,IF(T1173=Pomocný_list!$B$4,AF1173*Pomocný_list!$C$4,IF(T1173=Pomocný_list!$B$5,AF1173*Pomocný_list!$C$5,IF(T1173=Pomocný_list!$B$6,AF1173*Pomocný_list!$C$6,IF(T1173=Pomocný_list!$B$7,AF1173*Pomocný_list!$C$7,IF(T1173=Pomocný_list!$B$8,AF1173*Pomocný_list!$C$8))))))),"Chybné údaje"))</f>
        <v>0</v>
      </c>
      <c r="AQ1173" s="45">
        <f si="76" t="shared"/>
        <v>0</v>
      </c>
      <c r="AR1173" s="63"/>
      <c r="AS1173" s="63"/>
      <c r="AT1173" s="64"/>
      <c r="AU1173" s="65"/>
      <c r="AV1173" s="65"/>
      <c r="AW1173" s="65"/>
      <c r="AX1173" s="65"/>
      <c r="AY1173" s="65"/>
      <c r="AZ1173" s="65"/>
      <c r="BA1173" s="65"/>
      <c r="BB1173" s="65"/>
      <c r="BC1173" s="65"/>
      <c r="BD1173" s="65"/>
      <c r="BE1173" s="65"/>
      <c r="BF1173" s="65"/>
      <c r="BG1173" s="65"/>
      <c r="BH1173" s="65"/>
      <c r="BI1173" s="65"/>
      <c r="BJ1173" s="65"/>
      <c r="BK1173" s="65"/>
      <c r="BL1173" s="65"/>
      <c r="BM1173" s="65"/>
      <c r="BN1173" s="65"/>
      <c r="BO1173" s="65"/>
      <c r="BP1173" s="65"/>
      <c r="BQ1173" s="65"/>
      <c r="BR1173" s="65"/>
      <c r="BS1173" s="65"/>
      <c r="BT1173" s="65"/>
      <c r="BU1173" s="65"/>
      <c r="BV1173" s="65"/>
      <c r="BW1173" s="65"/>
    </row>
    <row r="1174" spans="15:75" x14ac:dyDescent="0.25">
      <c r="O1174" s="70"/>
      <c r="P1174" s="70"/>
      <c r="Q1174" s="70"/>
      <c r="R1174" s="70"/>
      <c r="S1174" s="70"/>
      <c r="T1174" s="70"/>
      <c r="U1174" s="70"/>
      <c r="V1174" s="71">
        <v>0</v>
      </c>
      <c r="W1174" s="66"/>
      <c r="X1174" s="66"/>
      <c r="Y1174" s="35">
        <f>IF(T1174=Pomocný_list!$B$4,((W1174/0.75)+X1174),(W1174)+X1174*0.75)</f>
        <v>0</v>
      </c>
      <c r="Z1174" s="66"/>
      <c r="AA1174" s="67"/>
      <c r="AB1174" s="69"/>
      <c r="AC1174" s="69"/>
      <c r="AD1174" s="33" t="str">
        <f si="74" t="shared"/>
        <v>Splněna</v>
      </c>
      <c r="AE1174" s="34">
        <f si="77" t="shared"/>
        <v>0</v>
      </c>
      <c r="AF1174" s="34">
        <f si="75" t="shared"/>
        <v>0</v>
      </c>
      <c r="AG1174" s="65"/>
      <c r="AH1174" s="65"/>
      <c r="AI1174" s="65"/>
      <c r="AJ1174" s="65"/>
      <c r="AK1174" s="65"/>
      <c r="AL1174" s="65"/>
      <c r="AM1174" s="65"/>
      <c r="AN1174" s="65"/>
      <c r="AO1174" s="65"/>
      <c r="AP1174" s="37" t="b">
        <f>IF(AD1174="Nesplněna","Nezpůsobilé výdaje",IFERROR(IF(T1174=Pomocný_list!$B$2,AF1174*Pomocný_list!$C$2,IF(T1174=Pomocný_list!$B$3,AF1174*Pomocný_list!$C$3,IF(T1174=Pomocný_list!$B$4,AF1174*Pomocný_list!$C$4,IF(T1174=Pomocný_list!$B$5,AF1174*Pomocný_list!$C$5,IF(T1174=Pomocný_list!$B$6,AF1174*Pomocný_list!$C$6,IF(T1174=Pomocný_list!$B$7,AF1174*Pomocný_list!$C$7,IF(T1174=Pomocný_list!$B$8,AF1174*Pomocný_list!$C$8))))))),"Chybné údaje"))</f>
        <v>0</v>
      </c>
      <c r="AQ1174" s="45">
        <f si="76" t="shared"/>
        <v>0</v>
      </c>
      <c r="AR1174" s="63"/>
      <c r="AS1174" s="63"/>
      <c r="AT1174" s="64"/>
      <c r="AU1174" s="65"/>
      <c r="AV1174" s="65"/>
      <c r="AW1174" s="65"/>
      <c r="AX1174" s="65"/>
      <c r="AY1174" s="65"/>
      <c r="AZ1174" s="65"/>
      <c r="BA1174" s="65"/>
      <c r="BB1174" s="65"/>
      <c r="BC1174" s="65"/>
      <c r="BD1174" s="65"/>
      <c r="BE1174" s="65"/>
      <c r="BF1174" s="65"/>
      <c r="BG1174" s="65"/>
      <c r="BH1174" s="65"/>
      <c r="BI1174" s="65"/>
      <c r="BJ1174" s="65"/>
      <c r="BK1174" s="65"/>
      <c r="BL1174" s="65"/>
      <c r="BM1174" s="65"/>
      <c r="BN1174" s="65"/>
      <c r="BO1174" s="65"/>
      <c r="BP1174" s="65"/>
      <c r="BQ1174" s="65"/>
      <c r="BR1174" s="65"/>
      <c r="BS1174" s="65"/>
      <c r="BT1174" s="65"/>
      <c r="BU1174" s="65"/>
      <c r="BV1174" s="65"/>
      <c r="BW1174" s="65"/>
    </row>
    <row r="1175" spans="15:75" x14ac:dyDescent="0.25">
      <c r="O1175" s="70"/>
      <c r="P1175" s="70"/>
      <c r="Q1175" s="70"/>
      <c r="R1175" s="70"/>
      <c r="S1175" s="70"/>
      <c r="T1175" s="70"/>
      <c r="U1175" s="70"/>
      <c r="V1175" s="71">
        <v>0</v>
      </c>
      <c r="W1175" s="66"/>
      <c r="X1175" s="66"/>
      <c r="Y1175" s="35">
        <f>IF(T1175=Pomocný_list!$B$4,((W1175/0.75)+X1175),(W1175)+X1175*0.75)</f>
        <v>0</v>
      </c>
      <c r="Z1175" s="66"/>
      <c r="AA1175" s="67"/>
      <c r="AB1175" s="69"/>
      <c r="AC1175" s="69"/>
      <c r="AD1175" s="33" t="str">
        <f si="74" t="shared"/>
        <v>Splněna</v>
      </c>
      <c r="AE1175" s="34">
        <f si="77" t="shared"/>
        <v>0</v>
      </c>
      <c r="AF1175" s="34">
        <f si="75" t="shared"/>
        <v>0</v>
      </c>
      <c r="AG1175" s="65"/>
      <c r="AH1175" s="65"/>
      <c r="AI1175" s="65"/>
      <c r="AJ1175" s="65"/>
      <c r="AK1175" s="65"/>
      <c r="AL1175" s="65"/>
      <c r="AM1175" s="65"/>
      <c r="AN1175" s="65"/>
      <c r="AO1175" s="65"/>
      <c r="AP1175" s="37" t="b">
        <f>IF(AD1175="Nesplněna","Nezpůsobilé výdaje",IFERROR(IF(T1175=Pomocný_list!$B$2,AF1175*Pomocný_list!$C$2,IF(T1175=Pomocný_list!$B$3,AF1175*Pomocný_list!$C$3,IF(T1175=Pomocný_list!$B$4,AF1175*Pomocný_list!$C$4,IF(T1175=Pomocný_list!$B$5,AF1175*Pomocný_list!$C$5,IF(T1175=Pomocný_list!$B$6,AF1175*Pomocný_list!$C$6,IF(T1175=Pomocný_list!$B$7,AF1175*Pomocný_list!$C$7,IF(T1175=Pomocný_list!$B$8,AF1175*Pomocný_list!$C$8))))))),"Chybné údaje"))</f>
        <v>0</v>
      </c>
      <c r="AQ1175" s="45">
        <f si="76" t="shared"/>
        <v>0</v>
      </c>
      <c r="AR1175" s="63"/>
      <c r="AS1175" s="63"/>
      <c r="AT1175" s="64"/>
      <c r="AU1175" s="65"/>
      <c r="AV1175" s="65"/>
      <c r="AW1175" s="65"/>
      <c r="AX1175" s="65"/>
      <c r="AY1175" s="65"/>
      <c r="AZ1175" s="65"/>
      <c r="BA1175" s="65"/>
      <c r="BB1175" s="65"/>
      <c r="BC1175" s="65"/>
      <c r="BD1175" s="65"/>
      <c r="BE1175" s="65"/>
      <c r="BF1175" s="65"/>
      <c r="BG1175" s="65"/>
      <c r="BH1175" s="65"/>
      <c r="BI1175" s="65"/>
      <c r="BJ1175" s="65"/>
      <c r="BK1175" s="65"/>
      <c r="BL1175" s="65"/>
      <c r="BM1175" s="65"/>
      <c r="BN1175" s="65"/>
      <c r="BO1175" s="65"/>
      <c r="BP1175" s="65"/>
      <c r="BQ1175" s="65"/>
      <c r="BR1175" s="65"/>
      <c r="BS1175" s="65"/>
      <c r="BT1175" s="65"/>
      <c r="BU1175" s="65"/>
      <c r="BV1175" s="65"/>
      <c r="BW1175" s="65"/>
    </row>
    <row r="1176" spans="15:75" x14ac:dyDescent="0.25">
      <c r="O1176" s="70"/>
      <c r="P1176" s="70"/>
      <c r="Q1176" s="70"/>
      <c r="R1176" s="70"/>
      <c r="S1176" s="70"/>
      <c r="T1176" s="70"/>
      <c r="U1176" s="70"/>
      <c r="V1176" s="71">
        <v>0</v>
      </c>
      <c r="W1176" s="66"/>
      <c r="X1176" s="66"/>
      <c r="Y1176" s="35">
        <f>IF(T1176=Pomocný_list!$B$4,((W1176/0.75)+X1176),(W1176)+X1176*0.75)</f>
        <v>0</v>
      </c>
      <c r="Z1176" s="66"/>
      <c r="AA1176" s="67"/>
      <c r="AB1176" s="69"/>
      <c r="AC1176" s="69"/>
      <c r="AD1176" s="33" t="str">
        <f si="74" t="shared"/>
        <v>Splněna</v>
      </c>
      <c r="AE1176" s="34">
        <f si="77" t="shared"/>
        <v>0</v>
      </c>
      <c r="AF1176" s="34">
        <f si="75" t="shared"/>
        <v>0</v>
      </c>
      <c r="AG1176" s="65"/>
      <c r="AH1176" s="65"/>
      <c r="AI1176" s="65"/>
      <c r="AJ1176" s="65"/>
      <c r="AK1176" s="65"/>
      <c r="AL1176" s="65"/>
      <c r="AM1176" s="65"/>
      <c r="AN1176" s="65"/>
      <c r="AO1176" s="65"/>
      <c r="AP1176" s="37" t="b">
        <f>IF(AD1176="Nesplněna","Nezpůsobilé výdaje",IFERROR(IF(T1176=Pomocný_list!$B$2,AF1176*Pomocný_list!$C$2,IF(T1176=Pomocný_list!$B$3,AF1176*Pomocný_list!$C$3,IF(T1176=Pomocný_list!$B$4,AF1176*Pomocný_list!$C$4,IF(T1176=Pomocný_list!$B$5,AF1176*Pomocný_list!$C$5,IF(T1176=Pomocný_list!$B$6,AF1176*Pomocný_list!$C$6,IF(T1176=Pomocný_list!$B$7,AF1176*Pomocný_list!$C$7,IF(T1176=Pomocný_list!$B$8,AF1176*Pomocný_list!$C$8))))))),"Chybné údaje"))</f>
        <v>0</v>
      </c>
      <c r="AQ1176" s="45">
        <f si="76" t="shared"/>
        <v>0</v>
      </c>
      <c r="AR1176" s="63"/>
      <c r="AS1176" s="63"/>
      <c r="AT1176" s="64"/>
      <c r="AU1176" s="65"/>
      <c r="AV1176" s="65"/>
      <c r="AW1176" s="65"/>
      <c r="AX1176" s="65"/>
      <c r="AY1176" s="65"/>
      <c r="AZ1176" s="65"/>
      <c r="BA1176" s="65"/>
      <c r="BB1176" s="65"/>
      <c r="BC1176" s="65"/>
      <c r="BD1176" s="65"/>
      <c r="BE1176" s="65"/>
      <c r="BF1176" s="65"/>
      <c r="BG1176" s="65"/>
      <c r="BH1176" s="65"/>
      <c r="BI1176" s="65"/>
      <c r="BJ1176" s="65"/>
      <c r="BK1176" s="65"/>
      <c r="BL1176" s="65"/>
      <c r="BM1176" s="65"/>
      <c r="BN1176" s="65"/>
      <c r="BO1176" s="65"/>
      <c r="BP1176" s="65"/>
      <c r="BQ1176" s="65"/>
      <c r="BR1176" s="65"/>
      <c r="BS1176" s="65"/>
      <c r="BT1176" s="65"/>
      <c r="BU1176" s="65"/>
      <c r="BV1176" s="65"/>
      <c r="BW1176" s="65"/>
    </row>
    <row r="1177" spans="15:75" x14ac:dyDescent="0.25">
      <c r="O1177" s="70"/>
      <c r="P1177" s="70"/>
      <c r="Q1177" s="70"/>
      <c r="R1177" s="70"/>
      <c r="S1177" s="70"/>
      <c r="T1177" s="70"/>
      <c r="U1177" s="70"/>
      <c r="V1177" s="71">
        <v>0</v>
      </c>
      <c r="W1177" s="66"/>
      <c r="X1177" s="66"/>
      <c r="Y1177" s="35">
        <f>IF(T1177=Pomocný_list!$B$4,((W1177/0.75)+X1177),(W1177)+X1177*0.75)</f>
        <v>0</v>
      </c>
      <c r="Z1177" s="66"/>
      <c r="AA1177" s="67"/>
      <c r="AB1177" s="69"/>
      <c r="AC1177" s="69"/>
      <c r="AD1177" s="33" t="str">
        <f si="74" t="shared"/>
        <v>Splněna</v>
      </c>
      <c r="AE1177" s="34">
        <f si="77" t="shared"/>
        <v>0</v>
      </c>
      <c r="AF1177" s="34">
        <f si="75" t="shared"/>
        <v>0</v>
      </c>
      <c r="AG1177" s="65"/>
      <c r="AH1177" s="65"/>
      <c r="AI1177" s="65"/>
      <c r="AJ1177" s="65"/>
      <c r="AK1177" s="65"/>
      <c r="AL1177" s="65"/>
      <c r="AM1177" s="65"/>
      <c r="AN1177" s="65"/>
      <c r="AO1177" s="65"/>
      <c r="AP1177" s="37" t="b">
        <f>IF(AD1177="Nesplněna","Nezpůsobilé výdaje",IFERROR(IF(T1177=Pomocný_list!$B$2,AF1177*Pomocný_list!$C$2,IF(T1177=Pomocný_list!$B$3,AF1177*Pomocný_list!$C$3,IF(T1177=Pomocný_list!$B$4,AF1177*Pomocný_list!$C$4,IF(T1177=Pomocný_list!$B$5,AF1177*Pomocný_list!$C$5,IF(T1177=Pomocný_list!$B$6,AF1177*Pomocný_list!$C$6,IF(T1177=Pomocný_list!$B$7,AF1177*Pomocný_list!$C$7,IF(T1177=Pomocný_list!$B$8,AF1177*Pomocný_list!$C$8))))))),"Chybné údaje"))</f>
        <v>0</v>
      </c>
      <c r="AQ1177" s="45">
        <f si="76" t="shared"/>
        <v>0</v>
      </c>
      <c r="AR1177" s="63"/>
      <c r="AS1177" s="63"/>
      <c r="AT1177" s="64"/>
      <c r="AU1177" s="65"/>
      <c r="AV1177" s="65"/>
      <c r="AW1177" s="65"/>
      <c r="AX1177" s="65"/>
      <c r="AY1177" s="65"/>
      <c r="AZ1177" s="65"/>
      <c r="BA1177" s="65"/>
      <c r="BB1177" s="65"/>
      <c r="BC1177" s="65"/>
      <c r="BD1177" s="65"/>
      <c r="BE1177" s="65"/>
      <c r="BF1177" s="65"/>
      <c r="BG1177" s="65"/>
      <c r="BH1177" s="65"/>
      <c r="BI1177" s="65"/>
      <c r="BJ1177" s="65"/>
      <c r="BK1177" s="65"/>
      <c r="BL1177" s="65"/>
      <c r="BM1177" s="65"/>
      <c r="BN1177" s="65"/>
      <c r="BO1177" s="65"/>
      <c r="BP1177" s="65"/>
      <c r="BQ1177" s="65"/>
      <c r="BR1177" s="65"/>
      <c r="BS1177" s="65"/>
      <c r="BT1177" s="65"/>
      <c r="BU1177" s="65"/>
      <c r="BV1177" s="65"/>
      <c r="BW1177" s="65"/>
    </row>
    <row r="1178" spans="15:75" x14ac:dyDescent="0.25">
      <c r="O1178" s="70"/>
      <c r="P1178" s="70"/>
      <c r="Q1178" s="70"/>
      <c r="R1178" s="70"/>
      <c r="S1178" s="70"/>
      <c r="T1178" s="70"/>
      <c r="U1178" s="70"/>
      <c r="V1178" s="71">
        <v>0</v>
      </c>
      <c r="W1178" s="66"/>
      <c r="X1178" s="66"/>
      <c r="Y1178" s="35">
        <f>IF(T1178=Pomocný_list!$B$4,((W1178/0.75)+X1178),(W1178)+X1178*0.75)</f>
        <v>0</v>
      </c>
      <c r="Z1178" s="66"/>
      <c r="AA1178" s="67"/>
      <c r="AB1178" s="69"/>
      <c r="AC1178" s="69"/>
      <c r="AD1178" s="33" t="str">
        <f si="74" t="shared"/>
        <v>Splněna</v>
      </c>
      <c r="AE1178" s="34">
        <f si="77" t="shared"/>
        <v>0</v>
      </c>
      <c r="AF1178" s="34">
        <f si="75" t="shared"/>
        <v>0</v>
      </c>
      <c r="AG1178" s="65"/>
      <c r="AH1178" s="65"/>
      <c r="AI1178" s="65"/>
      <c r="AJ1178" s="65"/>
      <c r="AK1178" s="65"/>
      <c r="AL1178" s="65"/>
      <c r="AM1178" s="65"/>
      <c r="AN1178" s="65"/>
      <c r="AO1178" s="65"/>
      <c r="AP1178" s="37" t="b">
        <f>IF(AD1178="Nesplněna","Nezpůsobilé výdaje",IFERROR(IF(T1178=Pomocný_list!$B$2,AF1178*Pomocný_list!$C$2,IF(T1178=Pomocný_list!$B$3,AF1178*Pomocný_list!$C$3,IF(T1178=Pomocný_list!$B$4,AF1178*Pomocný_list!$C$4,IF(T1178=Pomocný_list!$B$5,AF1178*Pomocný_list!$C$5,IF(T1178=Pomocný_list!$B$6,AF1178*Pomocný_list!$C$6,IF(T1178=Pomocný_list!$B$7,AF1178*Pomocný_list!$C$7,IF(T1178=Pomocný_list!$B$8,AF1178*Pomocný_list!$C$8))))))),"Chybné údaje"))</f>
        <v>0</v>
      </c>
      <c r="AQ1178" s="45">
        <f si="76" t="shared"/>
        <v>0</v>
      </c>
      <c r="AR1178" s="63"/>
      <c r="AS1178" s="63"/>
      <c r="AT1178" s="64"/>
      <c r="AU1178" s="65"/>
      <c r="AV1178" s="65"/>
      <c r="AW1178" s="65"/>
      <c r="AX1178" s="65"/>
      <c r="AY1178" s="65"/>
      <c r="AZ1178" s="65"/>
      <c r="BA1178" s="65"/>
      <c r="BB1178" s="65"/>
      <c r="BC1178" s="65"/>
      <c r="BD1178" s="65"/>
      <c r="BE1178" s="65"/>
      <c r="BF1178" s="65"/>
      <c r="BG1178" s="65"/>
      <c r="BH1178" s="65"/>
      <c r="BI1178" s="65"/>
      <c r="BJ1178" s="65"/>
      <c r="BK1178" s="65"/>
      <c r="BL1178" s="65"/>
      <c r="BM1178" s="65"/>
      <c r="BN1178" s="65"/>
      <c r="BO1178" s="65"/>
      <c r="BP1178" s="65"/>
      <c r="BQ1178" s="65"/>
      <c r="BR1178" s="65"/>
      <c r="BS1178" s="65"/>
      <c r="BT1178" s="65"/>
      <c r="BU1178" s="65"/>
      <c r="BV1178" s="65"/>
      <c r="BW1178" s="65"/>
    </row>
    <row r="1179" spans="15:75" x14ac:dyDescent="0.25">
      <c r="O1179" s="70"/>
      <c r="P1179" s="70"/>
      <c r="Q1179" s="70"/>
      <c r="R1179" s="70"/>
      <c r="S1179" s="70"/>
      <c r="T1179" s="70"/>
      <c r="U1179" s="70"/>
      <c r="V1179" s="71">
        <v>0</v>
      </c>
      <c r="W1179" s="66"/>
      <c r="X1179" s="66"/>
      <c r="Y1179" s="35">
        <f>IF(T1179=Pomocný_list!$B$4,((W1179/0.75)+X1179),(W1179)+X1179*0.75)</f>
        <v>0</v>
      </c>
      <c r="Z1179" s="66"/>
      <c r="AA1179" s="67"/>
      <c r="AB1179" s="69"/>
      <c r="AC1179" s="69"/>
      <c r="AD1179" s="33" t="str">
        <f si="74" t="shared"/>
        <v>Splněna</v>
      </c>
      <c r="AE1179" s="34">
        <f si="77" t="shared"/>
        <v>0</v>
      </c>
      <c r="AF1179" s="34">
        <f si="75" t="shared"/>
        <v>0</v>
      </c>
      <c r="AG1179" s="65"/>
      <c r="AH1179" s="65"/>
      <c r="AI1179" s="65"/>
      <c r="AJ1179" s="65"/>
      <c r="AK1179" s="65"/>
      <c r="AL1179" s="65"/>
      <c r="AM1179" s="65"/>
      <c r="AN1179" s="65"/>
      <c r="AO1179" s="65"/>
      <c r="AP1179" s="37" t="b">
        <f>IF(AD1179="Nesplněna","Nezpůsobilé výdaje",IFERROR(IF(T1179=Pomocný_list!$B$2,AF1179*Pomocný_list!$C$2,IF(T1179=Pomocný_list!$B$3,AF1179*Pomocný_list!$C$3,IF(T1179=Pomocný_list!$B$4,AF1179*Pomocný_list!$C$4,IF(T1179=Pomocný_list!$B$5,AF1179*Pomocný_list!$C$5,IF(T1179=Pomocný_list!$B$6,AF1179*Pomocný_list!$C$6,IF(T1179=Pomocný_list!$B$7,AF1179*Pomocný_list!$C$7,IF(T1179=Pomocný_list!$B$8,AF1179*Pomocný_list!$C$8))))))),"Chybné údaje"))</f>
        <v>0</v>
      </c>
      <c r="AQ1179" s="45">
        <f si="76" t="shared"/>
        <v>0</v>
      </c>
      <c r="AR1179" s="63"/>
      <c r="AS1179" s="63"/>
      <c r="AT1179" s="64"/>
      <c r="AU1179" s="65"/>
      <c r="AV1179" s="65"/>
      <c r="AW1179" s="65"/>
      <c r="AX1179" s="65"/>
      <c r="AY1179" s="65"/>
      <c r="AZ1179" s="65"/>
      <c r="BA1179" s="65"/>
      <c r="BB1179" s="65"/>
      <c r="BC1179" s="65"/>
      <c r="BD1179" s="65"/>
      <c r="BE1179" s="65"/>
      <c r="BF1179" s="65"/>
      <c r="BG1179" s="65"/>
      <c r="BH1179" s="65"/>
      <c r="BI1179" s="65"/>
      <c r="BJ1179" s="65"/>
      <c r="BK1179" s="65"/>
      <c r="BL1179" s="65"/>
      <c r="BM1179" s="65"/>
      <c r="BN1179" s="65"/>
      <c r="BO1179" s="65"/>
      <c r="BP1179" s="65"/>
      <c r="BQ1179" s="65"/>
      <c r="BR1179" s="65"/>
      <c r="BS1179" s="65"/>
      <c r="BT1179" s="65"/>
      <c r="BU1179" s="65"/>
      <c r="BV1179" s="65"/>
      <c r="BW1179" s="65"/>
    </row>
    <row r="1180" spans="15:75" x14ac:dyDescent="0.25">
      <c r="O1180" s="70"/>
      <c r="P1180" s="70"/>
      <c r="Q1180" s="70"/>
      <c r="R1180" s="70"/>
      <c r="S1180" s="70"/>
      <c r="T1180" s="70"/>
      <c r="U1180" s="70"/>
      <c r="V1180" s="71">
        <v>0</v>
      </c>
      <c r="W1180" s="66"/>
      <c r="X1180" s="66"/>
      <c r="Y1180" s="35">
        <f>IF(T1180=Pomocný_list!$B$4,((W1180/0.75)+X1180),(W1180)+X1180*0.75)</f>
        <v>0</v>
      </c>
      <c r="Z1180" s="66"/>
      <c r="AA1180" s="67"/>
      <c r="AB1180" s="69"/>
      <c r="AC1180" s="69"/>
      <c r="AD1180" s="33" t="str">
        <f si="74" t="shared"/>
        <v>Splněna</v>
      </c>
      <c r="AE1180" s="34">
        <f si="77" t="shared"/>
        <v>0</v>
      </c>
      <c r="AF1180" s="34">
        <f si="75" t="shared"/>
        <v>0</v>
      </c>
      <c r="AG1180" s="65"/>
      <c r="AH1180" s="65"/>
      <c r="AI1180" s="65"/>
      <c r="AJ1180" s="65"/>
      <c r="AK1180" s="65"/>
      <c r="AL1180" s="65"/>
      <c r="AM1180" s="65"/>
      <c r="AN1180" s="65"/>
      <c r="AO1180" s="65"/>
      <c r="AP1180" s="37" t="b">
        <f>IF(AD1180="Nesplněna","Nezpůsobilé výdaje",IFERROR(IF(T1180=Pomocný_list!$B$2,AF1180*Pomocný_list!$C$2,IF(T1180=Pomocný_list!$B$3,AF1180*Pomocný_list!$C$3,IF(T1180=Pomocný_list!$B$4,AF1180*Pomocný_list!$C$4,IF(T1180=Pomocný_list!$B$5,AF1180*Pomocný_list!$C$5,IF(T1180=Pomocný_list!$B$6,AF1180*Pomocný_list!$C$6,IF(T1180=Pomocný_list!$B$7,AF1180*Pomocný_list!$C$7,IF(T1180=Pomocný_list!$B$8,AF1180*Pomocný_list!$C$8))))))),"Chybné údaje"))</f>
        <v>0</v>
      </c>
      <c r="AQ1180" s="45">
        <f si="76" t="shared"/>
        <v>0</v>
      </c>
      <c r="AR1180" s="63"/>
      <c r="AS1180" s="63"/>
      <c r="AT1180" s="64"/>
      <c r="AU1180" s="65"/>
      <c r="AV1180" s="65"/>
      <c r="AW1180" s="65"/>
      <c r="AX1180" s="65"/>
      <c r="AY1180" s="65"/>
      <c r="AZ1180" s="65"/>
      <c r="BA1180" s="65"/>
      <c r="BB1180" s="65"/>
      <c r="BC1180" s="65"/>
      <c r="BD1180" s="65"/>
      <c r="BE1180" s="65"/>
      <c r="BF1180" s="65"/>
      <c r="BG1180" s="65"/>
      <c r="BH1180" s="65"/>
      <c r="BI1180" s="65"/>
      <c r="BJ1180" s="65"/>
      <c r="BK1180" s="65"/>
      <c r="BL1180" s="65"/>
      <c r="BM1180" s="65"/>
      <c r="BN1180" s="65"/>
      <c r="BO1180" s="65"/>
      <c r="BP1180" s="65"/>
      <c r="BQ1180" s="65"/>
      <c r="BR1180" s="65"/>
      <c r="BS1180" s="65"/>
      <c r="BT1180" s="65"/>
      <c r="BU1180" s="65"/>
      <c r="BV1180" s="65"/>
      <c r="BW1180" s="65"/>
    </row>
    <row r="1181" spans="15:75" x14ac:dyDescent="0.25">
      <c r="O1181" s="70"/>
      <c r="P1181" s="70"/>
      <c r="Q1181" s="70"/>
      <c r="R1181" s="70"/>
      <c r="S1181" s="70"/>
      <c r="T1181" s="70"/>
      <c r="U1181" s="70"/>
      <c r="V1181" s="71">
        <v>0</v>
      </c>
      <c r="W1181" s="66"/>
      <c r="X1181" s="66"/>
      <c r="Y1181" s="35">
        <f>IF(T1181=Pomocný_list!$B$4,((W1181/0.75)+X1181),(W1181)+X1181*0.75)</f>
        <v>0</v>
      </c>
      <c r="Z1181" s="66"/>
      <c r="AA1181" s="67"/>
      <c r="AB1181" s="69"/>
      <c r="AC1181" s="69"/>
      <c r="AD1181" s="33" t="str">
        <f si="74" t="shared"/>
        <v>Splněna</v>
      </c>
      <c r="AE1181" s="34">
        <f si="77" t="shared"/>
        <v>0</v>
      </c>
      <c r="AF1181" s="34">
        <f si="75" t="shared"/>
        <v>0</v>
      </c>
      <c r="AG1181" s="65"/>
      <c r="AH1181" s="65"/>
      <c r="AI1181" s="65"/>
      <c r="AJ1181" s="65"/>
      <c r="AK1181" s="65"/>
      <c r="AL1181" s="65"/>
      <c r="AM1181" s="65"/>
      <c r="AN1181" s="65"/>
      <c r="AO1181" s="65"/>
      <c r="AP1181" s="37" t="b">
        <f>IF(AD1181="Nesplněna","Nezpůsobilé výdaje",IFERROR(IF(T1181=Pomocný_list!$B$2,AF1181*Pomocný_list!$C$2,IF(T1181=Pomocný_list!$B$3,AF1181*Pomocný_list!$C$3,IF(T1181=Pomocný_list!$B$4,AF1181*Pomocný_list!$C$4,IF(T1181=Pomocný_list!$B$5,AF1181*Pomocný_list!$C$5,IF(T1181=Pomocný_list!$B$6,AF1181*Pomocný_list!$C$6,IF(T1181=Pomocný_list!$B$7,AF1181*Pomocný_list!$C$7,IF(T1181=Pomocný_list!$B$8,AF1181*Pomocný_list!$C$8))))))),"Chybné údaje"))</f>
        <v>0</v>
      </c>
      <c r="AQ1181" s="45">
        <f si="76" t="shared"/>
        <v>0</v>
      </c>
      <c r="AR1181" s="63"/>
      <c r="AS1181" s="63"/>
      <c r="AT1181" s="64"/>
      <c r="AU1181" s="65"/>
      <c r="AV1181" s="65"/>
      <c r="AW1181" s="65"/>
      <c r="AX1181" s="65"/>
      <c r="AY1181" s="65"/>
      <c r="AZ1181" s="65"/>
      <c r="BA1181" s="65"/>
      <c r="BB1181" s="65"/>
      <c r="BC1181" s="65"/>
      <c r="BD1181" s="65"/>
      <c r="BE1181" s="65"/>
      <c r="BF1181" s="65"/>
      <c r="BG1181" s="65"/>
      <c r="BH1181" s="65"/>
      <c r="BI1181" s="65"/>
      <c r="BJ1181" s="65"/>
      <c r="BK1181" s="65"/>
      <c r="BL1181" s="65"/>
      <c r="BM1181" s="65"/>
      <c r="BN1181" s="65"/>
      <c r="BO1181" s="65"/>
      <c r="BP1181" s="65"/>
      <c r="BQ1181" s="65"/>
      <c r="BR1181" s="65"/>
      <c r="BS1181" s="65"/>
      <c r="BT1181" s="65"/>
      <c r="BU1181" s="65"/>
      <c r="BV1181" s="65"/>
      <c r="BW1181" s="65"/>
    </row>
    <row r="1182" spans="15:75" x14ac:dyDescent="0.25">
      <c r="O1182" s="70"/>
      <c r="P1182" s="70"/>
      <c r="Q1182" s="70"/>
      <c r="R1182" s="70"/>
      <c r="S1182" s="70"/>
      <c r="T1182" s="70"/>
      <c r="U1182" s="70"/>
      <c r="V1182" s="71">
        <v>0</v>
      </c>
      <c r="W1182" s="66"/>
      <c r="X1182" s="66"/>
      <c r="Y1182" s="35">
        <f>IF(T1182=Pomocný_list!$B$4,((W1182/0.75)+X1182),(W1182)+X1182*0.75)</f>
        <v>0</v>
      </c>
      <c r="Z1182" s="66"/>
      <c r="AA1182" s="67"/>
      <c r="AB1182" s="69"/>
      <c r="AC1182" s="69"/>
      <c r="AD1182" s="33" t="str">
        <f si="74" t="shared"/>
        <v>Splněna</v>
      </c>
      <c r="AE1182" s="34">
        <f si="77" t="shared"/>
        <v>0</v>
      </c>
      <c r="AF1182" s="34">
        <f si="75" t="shared"/>
        <v>0</v>
      </c>
      <c r="AG1182" s="65"/>
      <c r="AH1182" s="65"/>
      <c r="AI1182" s="65"/>
      <c r="AJ1182" s="65"/>
      <c r="AK1182" s="65"/>
      <c r="AL1182" s="65"/>
      <c r="AM1182" s="65"/>
      <c r="AN1182" s="65"/>
      <c r="AO1182" s="65"/>
      <c r="AP1182" s="37" t="b">
        <f>IF(AD1182="Nesplněna","Nezpůsobilé výdaje",IFERROR(IF(T1182=Pomocný_list!$B$2,AF1182*Pomocný_list!$C$2,IF(T1182=Pomocný_list!$B$3,AF1182*Pomocný_list!$C$3,IF(T1182=Pomocný_list!$B$4,AF1182*Pomocný_list!$C$4,IF(T1182=Pomocný_list!$B$5,AF1182*Pomocný_list!$C$5,IF(T1182=Pomocný_list!$B$6,AF1182*Pomocný_list!$C$6,IF(T1182=Pomocný_list!$B$7,AF1182*Pomocný_list!$C$7,IF(T1182=Pomocný_list!$B$8,AF1182*Pomocný_list!$C$8))))))),"Chybné údaje"))</f>
        <v>0</v>
      </c>
      <c r="AQ1182" s="45">
        <f si="76" t="shared"/>
        <v>0</v>
      </c>
      <c r="AR1182" s="63"/>
      <c r="AS1182" s="63"/>
      <c r="AT1182" s="64"/>
      <c r="AU1182" s="65"/>
      <c r="AV1182" s="65"/>
      <c r="AW1182" s="65"/>
      <c r="AX1182" s="65"/>
      <c r="AY1182" s="65"/>
      <c r="AZ1182" s="65"/>
      <c r="BA1182" s="65"/>
      <c r="BB1182" s="65"/>
      <c r="BC1182" s="65"/>
      <c r="BD1182" s="65"/>
      <c r="BE1182" s="65"/>
      <c r="BF1182" s="65"/>
      <c r="BG1182" s="65"/>
      <c r="BH1182" s="65"/>
      <c r="BI1182" s="65"/>
      <c r="BJ1182" s="65"/>
      <c r="BK1182" s="65"/>
      <c r="BL1182" s="65"/>
      <c r="BM1182" s="65"/>
      <c r="BN1182" s="65"/>
      <c r="BO1182" s="65"/>
      <c r="BP1182" s="65"/>
      <c r="BQ1182" s="65"/>
      <c r="BR1182" s="65"/>
      <c r="BS1182" s="65"/>
      <c r="BT1182" s="65"/>
      <c r="BU1182" s="65"/>
      <c r="BV1182" s="65"/>
      <c r="BW1182" s="65"/>
    </row>
    <row r="1183" spans="15:75" x14ac:dyDescent="0.25">
      <c r="O1183" s="70"/>
      <c r="P1183" s="70"/>
      <c r="Q1183" s="70"/>
      <c r="R1183" s="70"/>
      <c r="S1183" s="70"/>
      <c r="T1183" s="70"/>
      <c r="U1183" s="70"/>
      <c r="V1183" s="71">
        <v>0</v>
      </c>
      <c r="W1183" s="66"/>
      <c r="X1183" s="66"/>
      <c r="Y1183" s="35">
        <f>IF(T1183=Pomocný_list!$B$4,((W1183/0.75)+X1183),(W1183)+X1183*0.75)</f>
        <v>0</v>
      </c>
      <c r="Z1183" s="66"/>
      <c r="AA1183" s="67"/>
      <c r="AB1183" s="69"/>
      <c r="AC1183" s="69"/>
      <c r="AD1183" s="33" t="str">
        <f si="74" t="shared"/>
        <v>Splněna</v>
      </c>
      <c r="AE1183" s="34">
        <f si="77" t="shared"/>
        <v>0</v>
      </c>
      <c r="AF1183" s="34">
        <f si="75" t="shared"/>
        <v>0</v>
      </c>
      <c r="AG1183" s="65"/>
      <c r="AH1183" s="65"/>
      <c r="AI1183" s="65"/>
      <c r="AJ1183" s="65"/>
      <c r="AK1183" s="65"/>
      <c r="AL1183" s="65"/>
      <c r="AM1183" s="65"/>
      <c r="AN1183" s="65"/>
      <c r="AO1183" s="65"/>
      <c r="AP1183" s="37" t="b">
        <f>IF(AD1183="Nesplněna","Nezpůsobilé výdaje",IFERROR(IF(T1183=Pomocný_list!$B$2,AF1183*Pomocný_list!$C$2,IF(T1183=Pomocný_list!$B$3,AF1183*Pomocný_list!$C$3,IF(T1183=Pomocný_list!$B$4,AF1183*Pomocný_list!$C$4,IF(T1183=Pomocný_list!$B$5,AF1183*Pomocný_list!$C$5,IF(T1183=Pomocný_list!$B$6,AF1183*Pomocný_list!$C$6,IF(T1183=Pomocný_list!$B$7,AF1183*Pomocný_list!$C$7,IF(T1183=Pomocný_list!$B$8,AF1183*Pomocný_list!$C$8))))))),"Chybné údaje"))</f>
        <v>0</v>
      </c>
      <c r="AQ1183" s="45">
        <f si="76" t="shared"/>
        <v>0</v>
      </c>
      <c r="AR1183" s="63"/>
      <c r="AS1183" s="63"/>
      <c r="AT1183" s="64"/>
      <c r="AU1183" s="65"/>
      <c r="AV1183" s="65"/>
      <c r="AW1183" s="65"/>
      <c r="AX1183" s="65"/>
      <c r="AY1183" s="65"/>
      <c r="AZ1183" s="65"/>
      <c r="BA1183" s="65"/>
      <c r="BB1183" s="65"/>
      <c r="BC1183" s="65"/>
      <c r="BD1183" s="65"/>
      <c r="BE1183" s="65"/>
      <c r="BF1183" s="65"/>
      <c r="BG1183" s="65"/>
      <c r="BH1183" s="65"/>
      <c r="BI1183" s="65"/>
      <c r="BJ1183" s="65"/>
      <c r="BK1183" s="65"/>
      <c r="BL1183" s="65"/>
      <c r="BM1183" s="65"/>
      <c r="BN1183" s="65"/>
      <c r="BO1183" s="65"/>
      <c r="BP1183" s="65"/>
      <c r="BQ1183" s="65"/>
      <c r="BR1183" s="65"/>
      <c r="BS1183" s="65"/>
      <c r="BT1183" s="65"/>
      <c r="BU1183" s="65"/>
      <c r="BV1183" s="65"/>
      <c r="BW1183" s="65"/>
    </row>
    <row r="1184" spans="15:75" x14ac:dyDescent="0.25">
      <c r="O1184" s="70"/>
      <c r="P1184" s="70"/>
      <c r="Q1184" s="70"/>
      <c r="R1184" s="70"/>
      <c r="S1184" s="70"/>
      <c r="T1184" s="70"/>
      <c r="U1184" s="70"/>
      <c r="V1184" s="71">
        <v>0</v>
      </c>
      <c r="W1184" s="66"/>
      <c r="X1184" s="66"/>
      <c r="Y1184" s="35">
        <f>IF(T1184=Pomocný_list!$B$4,((W1184/0.75)+X1184),(W1184)+X1184*0.75)</f>
        <v>0</v>
      </c>
      <c r="Z1184" s="66"/>
      <c r="AA1184" s="67"/>
      <c r="AB1184" s="69"/>
      <c r="AC1184" s="69"/>
      <c r="AD1184" s="33" t="str">
        <f si="74" t="shared"/>
        <v>Splněna</v>
      </c>
      <c r="AE1184" s="34">
        <f si="77" t="shared"/>
        <v>0</v>
      </c>
      <c r="AF1184" s="34">
        <f si="75" t="shared"/>
        <v>0</v>
      </c>
      <c r="AG1184" s="65"/>
      <c r="AH1184" s="65"/>
      <c r="AI1184" s="65"/>
      <c r="AJ1184" s="65"/>
      <c r="AK1184" s="65"/>
      <c r="AL1184" s="65"/>
      <c r="AM1184" s="65"/>
      <c r="AN1184" s="65"/>
      <c r="AO1184" s="65"/>
      <c r="AP1184" s="37" t="b">
        <f>IF(AD1184="Nesplněna","Nezpůsobilé výdaje",IFERROR(IF(T1184=Pomocný_list!$B$2,AF1184*Pomocný_list!$C$2,IF(T1184=Pomocný_list!$B$3,AF1184*Pomocný_list!$C$3,IF(T1184=Pomocný_list!$B$4,AF1184*Pomocný_list!$C$4,IF(T1184=Pomocný_list!$B$5,AF1184*Pomocný_list!$C$5,IF(T1184=Pomocný_list!$B$6,AF1184*Pomocný_list!$C$6,IF(T1184=Pomocný_list!$B$7,AF1184*Pomocný_list!$C$7,IF(T1184=Pomocný_list!$B$8,AF1184*Pomocný_list!$C$8))))))),"Chybné údaje"))</f>
        <v>0</v>
      </c>
      <c r="AQ1184" s="45">
        <f si="76" t="shared"/>
        <v>0</v>
      </c>
      <c r="AR1184" s="63"/>
      <c r="AS1184" s="63"/>
      <c r="AT1184" s="64"/>
      <c r="AU1184" s="65"/>
      <c r="AV1184" s="65"/>
      <c r="AW1184" s="65"/>
      <c r="AX1184" s="65"/>
      <c r="AY1184" s="65"/>
      <c r="AZ1184" s="65"/>
      <c r="BA1184" s="65"/>
      <c r="BB1184" s="65"/>
      <c r="BC1184" s="65"/>
      <c r="BD1184" s="65"/>
      <c r="BE1184" s="65"/>
      <c r="BF1184" s="65"/>
      <c r="BG1184" s="65"/>
      <c r="BH1184" s="65"/>
      <c r="BI1184" s="65"/>
      <c r="BJ1184" s="65"/>
      <c r="BK1184" s="65"/>
      <c r="BL1184" s="65"/>
      <c r="BM1184" s="65"/>
      <c r="BN1184" s="65"/>
      <c r="BO1184" s="65"/>
      <c r="BP1184" s="65"/>
      <c r="BQ1184" s="65"/>
      <c r="BR1184" s="65"/>
      <c r="BS1184" s="65"/>
      <c r="BT1184" s="65"/>
      <c r="BU1184" s="65"/>
      <c r="BV1184" s="65"/>
      <c r="BW1184" s="65"/>
    </row>
    <row r="1185" spans="15:75" x14ac:dyDescent="0.25">
      <c r="O1185" s="70"/>
      <c r="P1185" s="70"/>
      <c r="Q1185" s="70"/>
      <c r="R1185" s="70"/>
      <c r="S1185" s="70"/>
      <c r="T1185" s="70"/>
      <c r="U1185" s="70"/>
      <c r="V1185" s="71">
        <v>0</v>
      </c>
      <c r="W1185" s="66"/>
      <c r="X1185" s="66"/>
      <c r="Y1185" s="35">
        <f>IF(T1185=Pomocný_list!$B$4,((W1185/0.75)+X1185),(W1185)+X1185*0.75)</f>
        <v>0</v>
      </c>
      <c r="Z1185" s="66"/>
      <c r="AA1185" s="67"/>
      <c r="AB1185" s="69"/>
      <c r="AC1185" s="69"/>
      <c r="AD1185" s="33" t="str">
        <f si="74" t="shared"/>
        <v>Splněna</v>
      </c>
      <c r="AE1185" s="34">
        <f si="77" t="shared"/>
        <v>0</v>
      </c>
      <c r="AF1185" s="34">
        <f si="75" t="shared"/>
        <v>0</v>
      </c>
      <c r="AG1185" s="65"/>
      <c r="AH1185" s="65"/>
      <c r="AI1185" s="65"/>
      <c r="AJ1185" s="65"/>
      <c r="AK1185" s="65"/>
      <c r="AL1185" s="65"/>
      <c r="AM1185" s="65"/>
      <c r="AN1185" s="65"/>
      <c r="AO1185" s="65"/>
      <c r="AP1185" s="37" t="b">
        <f>IF(AD1185="Nesplněna","Nezpůsobilé výdaje",IFERROR(IF(T1185=Pomocný_list!$B$2,AF1185*Pomocný_list!$C$2,IF(T1185=Pomocný_list!$B$3,AF1185*Pomocný_list!$C$3,IF(T1185=Pomocný_list!$B$4,AF1185*Pomocný_list!$C$4,IF(T1185=Pomocný_list!$B$5,AF1185*Pomocný_list!$C$5,IF(T1185=Pomocný_list!$B$6,AF1185*Pomocný_list!$C$6,IF(T1185=Pomocný_list!$B$7,AF1185*Pomocný_list!$C$7,IF(T1185=Pomocný_list!$B$8,AF1185*Pomocný_list!$C$8))))))),"Chybné údaje"))</f>
        <v>0</v>
      </c>
      <c r="AQ1185" s="45">
        <f si="76" t="shared"/>
        <v>0</v>
      </c>
      <c r="AR1185" s="63"/>
      <c r="AS1185" s="63"/>
      <c r="AT1185" s="64"/>
      <c r="AU1185" s="65"/>
      <c r="AV1185" s="65"/>
      <c r="AW1185" s="65"/>
      <c r="AX1185" s="65"/>
      <c r="AY1185" s="65"/>
      <c r="AZ1185" s="65"/>
      <c r="BA1185" s="65"/>
      <c r="BB1185" s="65"/>
      <c r="BC1185" s="65"/>
      <c r="BD1185" s="65"/>
      <c r="BE1185" s="65"/>
      <c r="BF1185" s="65"/>
      <c r="BG1185" s="65"/>
      <c r="BH1185" s="65"/>
      <c r="BI1185" s="65"/>
      <c r="BJ1185" s="65"/>
      <c r="BK1185" s="65"/>
      <c r="BL1185" s="65"/>
      <c r="BM1185" s="65"/>
      <c r="BN1185" s="65"/>
      <c r="BO1185" s="65"/>
      <c r="BP1185" s="65"/>
      <c r="BQ1185" s="65"/>
      <c r="BR1185" s="65"/>
      <c r="BS1185" s="65"/>
      <c r="BT1185" s="65"/>
      <c r="BU1185" s="65"/>
      <c r="BV1185" s="65"/>
      <c r="BW1185" s="65"/>
    </row>
    <row r="1186" spans="15:75" x14ac:dyDescent="0.25">
      <c r="O1186" s="70"/>
      <c r="P1186" s="70"/>
      <c r="Q1186" s="70"/>
      <c r="R1186" s="70"/>
      <c r="S1186" s="70"/>
      <c r="T1186" s="70"/>
      <c r="U1186" s="70"/>
      <c r="V1186" s="71">
        <v>0</v>
      </c>
      <c r="W1186" s="66"/>
      <c r="X1186" s="66"/>
      <c r="Y1186" s="35">
        <f>IF(T1186=Pomocný_list!$B$4,((W1186/0.75)+X1186),(W1186)+X1186*0.75)</f>
        <v>0</v>
      </c>
      <c r="Z1186" s="66"/>
      <c r="AA1186" s="67"/>
      <c r="AB1186" s="69"/>
      <c r="AC1186" s="69"/>
      <c r="AD1186" s="33" t="str">
        <f si="74" t="shared"/>
        <v>Splněna</v>
      </c>
      <c r="AE1186" s="34">
        <f si="77" t="shared"/>
        <v>0</v>
      </c>
      <c r="AF1186" s="34">
        <f si="75" t="shared"/>
        <v>0</v>
      </c>
      <c r="AG1186" s="65"/>
      <c r="AH1186" s="65"/>
      <c r="AI1186" s="65"/>
      <c r="AJ1186" s="65"/>
      <c r="AK1186" s="65"/>
      <c r="AL1186" s="65"/>
      <c r="AM1186" s="65"/>
      <c r="AN1186" s="65"/>
      <c r="AO1186" s="65"/>
      <c r="AP1186" s="37" t="b">
        <f>IF(AD1186="Nesplněna","Nezpůsobilé výdaje",IFERROR(IF(T1186=Pomocný_list!$B$2,AF1186*Pomocný_list!$C$2,IF(T1186=Pomocný_list!$B$3,AF1186*Pomocný_list!$C$3,IF(T1186=Pomocný_list!$B$4,AF1186*Pomocný_list!$C$4,IF(T1186=Pomocný_list!$B$5,AF1186*Pomocný_list!$C$5,IF(T1186=Pomocný_list!$B$6,AF1186*Pomocný_list!$C$6,IF(T1186=Pomocný_list!$B$7,AF1186*Pomocný_list!$C$7,IF(T1186=Pomocný_list!$B$8,AF1186*Pomocný_list!$C$8))))))),"Chybné údaje"))</f>
        <v>0</v>
      </c>
      <c r="AQ1186" s="45">
        <f si="76" t="shared"/>
        <v>0</v>
      </c>
      <c r="AR1186" s="63"/>
      <c r="AS1186" s="63"/>
      <c r="AT1186" s="64"/>
      <c r="AU1186" s="65"/>
      <c r="AV1186" s="65"/>
      <c r="AW1186" s="65"/>
      <c r="AX1186" s="65"/>
      <c r="AY1186" s="65"/>
      <c r="AZ1186" s="65"/>
      <c r="BA1186" s="65"/>
      <c r="BB1186" s="65"/>
      <c r="BC1186" s="65"/>
      <c r="BD1186" s="65"/>
      <c r="BE1186" s="65"/>
      <c r="BF1186" s="65"/>
      <c r="BG1186" s="65"/>
      <c r="BH1186" s="65"/>
      <c r="BI1186" s="65"/>
      <c r="BJ1186" s="65"/>
      <c r="BK1186" s="65"/>
      <c r="BL1186" s="65"/>
      <c r="BM1186" s="65"/>
      <c r="BN1186" s="65"/>
      <c r="BO1186" s="65"/>
      <c r="BP1186" s="65"/>
      <c r="BQ1186" s="65"/>
      <c r="BR1186" s="65"/>
      <c r="BS1186" s="65"/>
      <c r="BT1186" s="65"/>
      <c r="BU1186" s="65"/>
      <c r="BV1186" s="65"/>
      <c r="BW1186" s="65"/>
    </row>
    <row r="1187" spans="15:75" x14ac:dyDescent="0.25">
      <c r="O1187" s="70"/>
      <c r="P1187" s="70"/>
      <c r="Q1187" s="70"/>
      <c r="R1187" s="70"/>
      <c r="S1187" s="70"/>
      <c r="T1187" s="70"/>
      <c r="U1187" s="70"/>
      <c r="V1187" s="71">
        <v>0</v>
      </c>
      <c r="W1187" s="66"/>
      <c r="X1187" s="66"/>
      <c r="Y1187" s="35">
        <f>IF(T1187=Pomocný_list!$B$4,((W1187/0.75)+X1187),(W1187)+X1187*0.75)</f>
        <v>0</v>
      </c>
      <c r="Z1187" s="66"/>
      <c r="AA1187" s="67"/>
      <c r="AB1187" s="69"/>
      <c r="AC1187" s="69"/>
      <c r="AD1187" s="33" t="str">
        <f si="74" t="shared"/>
        <v>Splněna</v>
      </c>
      <c r="AE1187" s="34">
        <f si="77" t="shared"/>
        <v>0</v>
      </c>
      <c r="AF1187" s="34">
        <f si="75" t="shared"/>
        <v>0</v>
      </c>
      <c r="AG1187" s="65"/>
      <c r="AH1187" s="65"/>
      <c r="AI1187" s="65"/>
      <c r="AJ1187" s="65"/>
      <c r="AK1187" s="65"/>
      <c r="AL1187" s="65"/>
      <c r="AM1187" s="65"/>
      <c r="AN1187" s="65"/>
      <c r="AO1187" s="65"/>
      <c r="AP1187" s="37" t="b">
        <f>IF(AD1187="Nesplněna","Nezpůsobilé výdaje",IFERROR(IF(T1187=Pomocný_list!$B$2,AF1187*Pomocný_list!$C$2,IF(T1187=Pomocný_list!$B$3,AF1187*Pomocný_list!$C$3,IF(T1187=Pomocný_list!$B$4,AF1187*Pomocný_list!$C$4,IF(T1187=Pomocný_list!$B$5,AF1187*Pomocný_list!$C$5,IF(T1187=Pomocný_list!$B$6,AF1187*Pomocný_list!$C$6,IF(T1187=Pomocný_list!$B$7,AF1187*Pomocný_list!$C$7,IF(T1187=Pomocný_list!$B$8,AF1187*Pomocný_list!$C$8))))))),"Chybné údaje"))</f>
        <v>0</v>
      </c>
      <c r="AQ1187" s="45">
        <f si="76" t="shared"/>
        <v>0</v>
      </c>
      <c r="AR1187" s="63"/>
      <c r="AS1187" s="63"/>
      <c r="AT1187" s="64"/>
      <c r="AU1187" s="65"/>
      <c r="AV1187" s="65"/>
      <c r="AW1187" s="65"/>
      <c r="AX1187" s="65"/>
      <c r="AY1187" s="65"/>
      <c r="AZ1187" s="65"/>
      <c r="BA1187" s="65"/>
      <c r="BB1187" s="65"/>
      <c r="BC1187" s="65"/>
      <c r="BD1187" s="65"/>
      <c r="BE1187" s="65"/>
      <c r="BF1187" s="65"/>
      <c r="BG1187" s="65"/>
      <c r="BH1187" s="65"/>
      <c r="BI1187" s="65"/>
      <c r="BJ1187" s="65"/>
      <c r="BK1187" s="65"/>
      <c r="BL1187" s="65"/>
      <c r="BM1187" s="65"/>
      <c r="BN1187" s="65"/>
      <c r="BO1187" s="65"/>
      <c r="BP1187" s="65"/>
      <c r="BQ1187" s="65"/>
      <c r="BR1187" s="65"/>
      <c r="BS1187" s="65"/>
      <c r="BT1187" s="65"/>
      <c r="BU1187" s="65"/>
      <c r="BV1187" s="65"/>
      <c r="BW1187" s="65"/>
    </row>
    <row r="1188" spans="15:75" x14ac:dyDescent="0.25">
      <c r="O1188" s="70"/>
      <c r="P1188" s="70"/>
      <c r="Q1188" s="70"/>
      <c r="R1188" s="70"/>
      <c r="S1188" s="70"/>
      <c r="T1188" s="70"/>
      <c r="U1188" s="70"/>
      <c r="V1188" s="71">
        <v>0</v>
      </c>
      <c r="W1188" s="66"/>
      <c r="X1188" s="66"/>
      <c r="Y1188" s="35">
        <f>IF(T1188=Pomocný_list!$B$4,((W1188/0.75)+X1188),(W1188)+X1188*0.75)</f>
        <v>0</v>
      </c>
      <c r="Z1188" s="66"/>
      <c r="AA1188" s="67"/>
      <c r="AB1188" s="69"/>
      <c r="AC1188" s="69"/>
      <c r="AD1188" s="33" t="str">
        <f ref="AD1188:AD1251" si="78" t="shared">IF(AE1188&gt;=Y1188*0.7,"Splněna","Nesplněna")</f>
        <v>Splněna</v>
      </c>
      <c r="AE1188" s="34">
        <f si="77" t="shared"/>
        <v>0</v>
      </c>
      <c r="AF1188" s="34">
        <f ref="AF1188:AF1251" si="79" t="shared">IF(SUM(AG1188:AO1188)&lt;=Z1188,SUM(AG1188:AO1188)-AR1188,"Překročeno")</f>
        <v>0</v>
      </c>
      <c r="AG1188" s="65"/>
      <c r="AH1188" s="65"/>
      <c r="AI1188" s="65"/>
      <c r="AJ1188" s="65"/>
      <c r="AK1188" s="65"/>
      <c r="AL1188" s="65"/>
      <c r="AM1188" s="65"/>
      <c r="AN1188" s="65"/>
      <c r="AO1188" s="65"/>
      <c r="AP1188" s="37" t="b">
        <f>IF(AD1188="Nesplněna","Nezpůsobilé výdaje",IFERROR(IF(T1188=Pomocný_list!$B$2,AF1188*Pomocný_list!$C$2,IF(T1188=Pomocný_list!$B$3,AF1188*Pomocný_list!$C$3,IF(T1188=Pomocný_list!$B$4,AF1188*Pomocný_list!$C$4,IF(T1188=Pomocný_list!$B$5,AF1188*Pomocný_list!$C$5,IF(T1188=Pomocný_list!$B$6,AF1188*Pomocný_list!$C$6,IF(T1188=Pomocný_list!$B$7,AF1188*Pomocný_list!$C$7,IF(T1188=Pomocný_list!$B$8,AF1188*Pomocný_list!$C$8))))))),"Chybné údaje"))</f>
        <v>0</v>
      </c>
      <c r="AQ1188" s="45">
        <f ref="AQ1188:AQ1251" si="80" t="shared">IFERROR(AP1188/100*$D$28,"Chybné údaje")</f>
        <v>0</v>
      </c>
      <c r="AR1188" s="63"/>
      <c r="AS1188" s="63"/>
      <c r="AT1188" s="64"/>
      <c r="AU1188" s="65"/>
      <c r="AV1188" s="65"/>
      <c r="AW1188" s="65"/>
      <c r="AX1188" s="65"/>
      <c r="AY1188" s="65"/>
      <c r="AZ1188" s="65"/>
      <c r="BA1188" s="65"/>
      <c r="BB1188" s="65"/>
      <c r="BC1188" s="65"/>
      <c r="BD1188" s="65"/>
      <c r="BE1188" s="65"/>
      <c r="BF1188" s="65"/>
      <c r="BG1188" s="65"/>
      <c r="BH1188" s="65"/>
      <c r="BI1188" s="65"/>
      <c r="BJ1188" s="65"/>
      <c r="BK1188" s="65"/>
      <c r="BL1188" s="65"/>
      <c r="BM1188" s="65"/>
      <c r="BN1188" s="65"/>
      <c r="BO1188" s="65"/>
      <c r="BP1188" s="65"/>
      <c r="BQ1188" s="65"/>
      <c r="BR1188" s="65"/>
      <c r="BS1188" s="65"/>
      <c r="BT1188" s="65"/>
      <c r="BU1188" s="65"/>
      <c r="BV1188" s="65"/>
      <c r="BW1188" s="65"/>
    </row>
    <row r="1189" spans="15:75" x14ac:dyDescent="0.25">
      <c r="O1189" s="70"/>
      <c r="P1189" s="70"/>
      <c r="Q1189" s="70"/>
      <c r="R1189" s="70"/>
      <c r="S1189" s="70"/>
      <c r="T1189" s="70"/>
      <c r="U1189" s="70"/>
      <c r="V1189" s="71">
        <v>0</v>
      </c>
      <c r="W1189" s="66"/>
      <c r="X1189" s="66"/>
      <c r="Y1189" s="35">
        <f>IF(T1189=Pomocný_list!$B$4,((W1189/0.75)+X1189),(W1189)+X1189*0.75)</f>
        <v>0</v>
      </c>
      <c r="Z1189" s="66"/>
      <c r="AA1189" s="67"/>
      <c r="AB1189" s="69"/>
      <c r="AC1189" s="69"/>
      <c r="AD1189" s="33" t="str">
        <f si="78" t="shared"/>
        <v>Splněna</v>
      </c>
      <c r="AE1189" s="34">
        <f si="77" t="shared"/>
        <v>0</v>
      </c>
      <c r="AF1189" s="34">
        <f si="79" t="shared"/>
        <v>0</v>
      </c>
      <c r="AG1189" s="65"/>
      <c r="AH1189" s="65"/>
      <c r="AI1189" s="65"/>
      <c r="AJ1189" s="65"/>
      <c r="AK1189" s="65"/>
      <c r="AL1189" s="65"/>
      <c r="AM1189" s="65"/>
      <c r="AN1189" s="65"/>
      <c r="AO1189" s="65"/>
      <c r="AP1189" s="37" t="b">
        <f>IF(AD1189="Nesplněna","Nezpůsobilé výdaje",IFERROR(IF(T1189=Pomocný_list!$B$2,AF1189*Pomocný_list!$C$2,IF(T1189=Pomocný_list!$B$3,AF1189*Pomocný_list!$C$3,IF(T1189=Pomocný_list!$B$4,AF1189*Pomocný_list!$C$4,IF(T1189=Pomocný_list!$B$5,AF1189*Pomocný_list!$C$5,IF(T1189=Pomocný_list!$B$6,AF1189*Pomocný_list!$C$6,IF(T1189=Pomocný_list!$B$7,AF1189*Pomocný_list!$C$7,IF(T1189=Pomocný_list!$B$8,AF1189*Pomocný_list!$C$8))))))),"Chybné údaje"))</f>
        <v>0</v>
      </c>
      <c r="AQ1189" s="45">
        <f si="80" t="shared"/>
        <v>0</v>
      </c>
      <c r="AR1189" s="63"/>
      <c r="AS1189" s="63"/>
      <c r="AT1189" s="64"/>
      <c r="AU1189" s="65"/>
      <c r="AV1189" s="65"/>
      <c r="AW1189" s="65"/>
      <c r="AX1189" s="65"/>
      <c r="AY1189" s="65"/>
      <c r="AZ1189" s="65"/>
      <c r="BA1189" s="65"/>
      <c r="BB1189" s="65"/>
      <c r="BC1189" s="65"/>
      <c r="BD1189" s="65"/>
      <c r="BE1189" s="65"/>
      <c r="BF1189" s="65"/>
      <c r="BG1189" s="65"/>
      <c r="BH1189" s="65"/>
      <c r="BI1189" s="65"/>
      <c r="BJ1189" s="65"/>
      <c r="BK1189" s="65"/>
      <c r="BL1189" s="65"/>
      <c r="BM1189" s="65"/>
      <c r="BN1189" s="65"/>
      <c r="BO1189" s="65"/>
      <c r="BP1189" s="65"/>
      <c r="BQ1189" s="65"/>
      <c r="BR1189" s="65"/>
      <c r="BS1189" s="65"/>
      <c r="BT1189" s="65"/>
      <c r="BU1189" s="65"/>
      <c r="BV1189" s="65"/>
      <c r="BW1189" s="65"/>
    </row>
    <row r="1190" spans="15:75" x14ac:dyDescent="0.25">
      <c r="O1190" s="70"/>
      <c r="P1190" s="70"/>
      <c r="Q1190" s="70"/>
      <c r="R1190" s="70"/>
      <c r="S1190" s="70"/>
      <c r="T1190" s="70"/>
      <c r="U1190" s="70"/>
      <c r="V1190" s="71">
        <v>0</v>
      </c>
      <c r="W1190" s="66"/>
      <c r="X1190" s="66"/>
      <c r="Y1190" s="35">
        <f>IF(T1190=Pomocný_list!$B$4,((W1190/0.75)+X1190),(W1190)+X1190*0.75)</f>
        <v>0</v>
      </c>
      <c r="Z1190" s="66"/>
      <c r="AA1190" s="67"/>
      <c r="AB1190" s="69"/>
      <c r="AC1190" s="69"/>
      <c r="AD1190" s="33" t="str">
        <f si="78" t="shared"/>
        <v>Splněna</v>
      </c>
      <c r="AE1190" s="34">
        <f si="77" t="shared"/>
        <v>0</v>
      </c>
      <c r="AF1190" s="34">
        <f si="79" t="shared"/>
        <v>0</v>
      </c>
      <c r="AG1190" s="65"/>
      <c r="AH1190" s="65"/>
      <c r="AI1190" s="65"/>
      <c r="AJ1190" s="65"/>
      <c r="AK1190" s="65"/>
      <c r="AL1190" s="65"/>
      <c r="AM1190" s="65"/>
      <c r="AN1190" s="65"/>
      <c r="AO1190" s="65"/>
      <c r="AP1190" s="37" t="b">
        <f>IF(AD1190="Nesplněna","Nezpůsobilé výdaje",IFERROR(IF(T1190=Pomocný_list!$B$2,AF1190*Pomocný_list!$C$2,IF(T1190=Pomocný_list!$B$3,AF1190*Pomocný_list!$C$3,IF(T1190=Pomocný_list!$B$4,AF1190*Pomocný_list!$C$4,IF(T1190=Pomocný_list!$B$5,AF1190*Pomocný_list!$C$5,IF(T1190=Pomocný_list!$B$6,AF1190*Pomocný_list!$C$6,IF(T1190=Pomocný_list!$B$7,AF1190*Pomocný_list!$C$7,IF(T1190=Pomocný_list!$B$8,AF1190*Pomocný_list!$C$8))))))),"Chybné údaje"))</f>
        <v>0</v>
      </c>
      <c r="AQ1190" s="45">
        <f si="80" t="shared"/>
        <v>0</v>
      </c>
      <c r="AR1190" s="63"/>
      <c r="AS1190" s="63"/>
      <c r="AT1190" s="64"/>
      <c r="AU1190" s="65"/>
      <c r="AV1190" s="65"/>
      <c r="AW1190" s="65"/>
      <c r="AX1190" s="65"/>
      <c r="AY1190" s="65"/>
      <c r="AZ1190" s="65"/>
      <c r="BA1190" s="65"/>
      <c r="BB1190" s="65"/>
      <c r="BC1190" s="65"/>
      <c r="BD1190" s="65"/>
      <c r="BE1190" s="65"/>
      <c r="BF1190" s="65"/>
      <c r="BG1190" s="65"/>
      <c r="BH1190" s="65"/>
      <c r="BI1190" s="65"/>
      <c r="BJ1190" s="65"/>
      <c r="BK1190" s="65"/>
      <c r="BL1190" s="65"/>
      <c r="BM1190" s="65"/>
      <c r="BN1190" s="65"/>
      <c r="BO1190" s="65"/>
      <c r="BP1190" s="65"/>
      <c r="BQ1190" s="65"/>
      <c r="BR1190" s="65"/>
      <c r="BS1190" s="65"/>
      <c r="BT1190" s="65"/>
      <c r="BU1190" s="65"/>
      <c r="BV1190" s="65"/>
      <c r="BW1190" s="65"/>
    </row>
    <row r="1191" spans="15:75" x14ac:dyDescent="0.25">
      <c r="O1191" s="70"/>
      <c r="P1191" s="70"/>
      <c r="Q1191" s="70"/>
      <c r="R1191" s="70"/>
      <c r="S1191" s="70"/>
      <c r="T1191" s="70"/>
      <c r="U1191" s="70"/>
      <c r="V1191" s="71">
        <v>0</v>
      </c>
      <c r="W1191" s="66"/>
      <c r="X1191" s="66"/>
      <c r="Y1191" s="35">
        <f>IF(T1191=Pomocný_list!$B$4,((W1191/0.75)+X1191),(W1191)+X1191*0.75)</f>
        <v>0</v>
      </c>
      <c r="Z1191" s="66"/>
      <c r="AA1191" s="67"/>
      <c r="AB1191" s="69"/>
      <c r="AC1191" s="69"/>
      <c r="AD1191" s="33" t="str">
        <f si="78" t="shared"/>
        <v>Splněna</v>
      </c>
      <c r="AE1191" s="34">
        <f ref="AE1191:AE1254" si="81" t="shared">IF(SUM(AS1191:FS1191)&gt;Y1191,"Překročeno",SUM(AS1191:FS1191))</f>
        <v>0</v>
      </c>
      <c r="AF1191" s="34">
        <f si="79" t="shared"/>
        <v>0</v>
      </c>
      <c r="AG1191" s="65"/>
      <c r="AH1191" s="65"/>
      <c r="AI1191" s="65"/>
      <c r="AJ1191" s="65"/>
      <c r="AK1191" s="65"/>
      <c r="AL1191" s="65"/>
      <c r="AM1191" s="65"/>
      <c r="AN1191" s="65"/>
      <c r="AO1191" s="65"/>
      <c r="AP1191" s="37" t="b">
        <f>IF(AD1191="Nesplněna","Nezpůsobilé výdaje",IFERROR(IF(T1191=Pomocný_list!$B$2,AF1191*Pomocný_list!$C$2,IF(T1191=Pomocný_list!$B$3,AF1191*Pomocný_list!$C$3,IF(T1191=Pomocný_list!$B$4,AF1191*Pomocný_list!$C$4,IF(T1191=Pomocný_list!$B$5,AF1191*Pomocný_list!$C$5,IF(T1191=Pomocný_list!$B$6,AF1191*Pomocný_list!$C$6,IF(T1191=Pomocný_list!$B$7,AF1191*Pomocný_list!$C$7,IF(T1191=Pomocný_list!$B$8,AF1191*Pomocný_list!$C$8))))))),"Chybné údaje"))</f>
        <v>0</v>
      </c>
      <c r="AQ1191" s="45">
        <f si="80" t="shared"/>
        <v>0</v>
      </c>
      <c r="AR1191" s="63"/>
      <c r="AS1191" s="63"/>
      <c r="AT1191" s="64"/>
      <c r="AU1191" s="65"/>
      <c r="AV1191" s="65"/>
      <c r="AW1191" s="65"/>
      <c r="AX1191" s="65"/>
      <c r="AY1191" s="65"/>
      <c r="AZ1191" s="65"/>
      <c r="BA1191" s="65"/>
      <c r="BB1191" s="65"/>
      <c r="BC1191" s="65"/>
      <c r="BD1191" s="65"/>
      <c r="BE1191" s="65"/>
      <c r="BF1191" s="65"/>
      <c r="BG1191" s="65"/>
      <c r="BH1191" s="65"/>
      <c r="BI1191" s="65"/>
      <c r="BJ1191" s="65"/>
      <c r="BK1191" s="65"/>
      <c r="BL1191" s="65"/>
      <c r="BM1191" s="65"/>
      <c r="BN1191" s="65"/>
      <c r="BO1191" s="65"/>
      <c r="BP1191" s="65"/>
      <c r="BQ1191" s="65"/>
      <c r="BR1191" s="65"/>
      <c r="BS1191" s="65"/>
      <c r="BT1191" s="65"/>
      <c r="BU1191" s="65"/>
      <c r="BV1191" s="65"/>
      <c r="BW1191" s="65"/>
    </row>
    <row r="1192" spans="15:75" x14ac:dyDescent="0.25">
      <c r="O1192" s="70"/>
      <c r="P1192" s="70"/>
      <c r="Q1192" s="70"/>
      <c r="R1192" s="70"/>
      <c r="S1192" s="70"/>
      <c r="T1192" s="70"/>
      <c r="U1192" s="70"/>
      <c r="V1192" s="71">
        <v>0</v>
      </c>
      <c r="W1192" s="66"/>
      <c r="X1192" s="66"/>
      <c r="Y1192" s="35">
        <f>IF(T1192=Pomocný_list!$B$4,((W1192/0.75)+X1192),(W1192)+X1192*0.75)</f>
        <v>0</v>
      </c>
      <c r="Z1192" s="66"/>
      <c r="AA1192" s="67"/>
      <c r="AB1192" s="69"/>
      <c r="AC1192" s="69"/>
      <c r="AD1192" s="33" t="str">
        <f si="78" t="shared"/>
        <v>Splněna</v>
      </c>
      <c r="AE1192" s="34">
        <f si="81" t="shared"/>
        <v>0</v>
      </c>
      <c r="AF1192" s="34">
        <f si="79" t="shared"/>
        <v>0</v>
      </c>
      <c r="AG1192" s="65"/>
      <c r="AH1192" s="65"/>
      <c r="AI1192" s="65"/>
      <c r="AJ1192" s="65"/>
      <c r="AK1192" s="65"/>
      <c r="AL1192" s="65"/>
      <c r="AM1192" s="65"/>
      <c r="AN1192" s="65"/>
      <c r="AO1192" s="65"/>
      <c r="AP1192" s="37" t="b">
        <f>IF(AD1192="Nesplněna","Nezpůsobilé výdaje",IFERROR(IF(T1192=Pomocný_list!$B$2,AF1192*Pomocný_list!$C$2,IF(T1192=Pomocný_list!$B$3,AF1192*Pomocný_list!$C$3,IF(T1192=Pomocný_list!$B$4,AF1192*Pomocný_list!$C$4,IF(T1192=Pomocný_list!$B$5,AF1192*Pomocný_list!$C$5,IF(T1192=Pomocný_list!$B$6,AF1192*Pomocný_list!$C$6,IF(T1192=Pomocný_list!$B$7,AF1192*Pomocný_list!$C$7,IF(T1192=Pomocný_list!$B$8,AF1192*Pomocný_list!$C$8))))))),"Chybné údaje"))</f>
        <v>0</v>
      </c>
      <c r="AQ1192" s="45">
        <f si="80" t="shared"/>
        <v>0</v>
      </c>
      <c r="AR1192" s="63"/>
      <c r="AS1192" s="63"/>
      <c r="AT1192" s="64"/>
      <c r="AU1192" s="65"/>
      <c r="AV1192" s="65"/>
      <c r="AW1192" s="65"/>
      <c r="AX1192" s="65"/>
      <c r="AY1192" s="65"/>
      <c r="AZ1192" s="65"/>
      <c r="BA1192" s="65"/>
      <c r="BB1192" s="65"/>
      <c r="BC1192" s="65"/>
      <c r="BD1192" s="65"/>
      <c r="BE1192" s="65"/>
      <c r="BF1192" s="65"/>
      <c r="BG1192" s="65"/>
      <c r="BH1192" s="65"/>
      <c r="BI1192" s="65"/>
      <c r="BJ1192" s="65"/>
      <c r="BK1192" s="65"/>
      <c r="BL1192" s="65"/>
      <c r="BM1192" s="65"/>
      <c r="BN1192" s="65"/>
      <c r="BO1192" s="65"/>
      <c r="BP1192" s="65"/>
      <c r="BQ1192" s="65"/>
      <c r="BR1192" s="65"/>
      <c r="BS1192" s="65"/>
      <c r="BT1192" s="65"/>
      <c r="BU1192" s="65"/>
      <c r="BV1192" s="65"/>
      <c r="BW1192" s="65"/>
    </row>
    <row r="1193" spans="15:75" x14ac:dyDescent="0.25">
      <c r="O1193" s="70"/>
      <c r="P1193" s="70"/>
      <c r="Q1193" s="70"/>
      <c r="R1193" s="70"/>
      <c r="S1193" s="70"/>
      <c r="T1193" s="70"/>
      <c r="U1193" s="70"/>
      <c r="V1193" s="71">
        <v>0</v>
      </c>
      <c r="W1193" s="66"/>
      <c r="X1193" s="66"/>
      <c r="Y1193" s="35">
        <f>IF(T1193=Pomocný_list!$B$4,((W1193/0.75)+X1193),(W1193)+X1193*0.75)</f>
        <v>0</v>
      </c>
      <c r="Z1193" s="66"/>
      <c r="AA1193" s="67"/>
      <c r="AB1193" s="69"/>
      <c r="AC1193" s="69"/>
      <c r="AD1193" s="33" t="str">
        <f si="78" t="shared"/>
        <v>Splněna</v>
      </c>
      <c r="AE1193" s="34">
        <f si="81" t="shared"/>
        <v>0</v>
      </c>
      <c r="AF1193" s="34">
        <f si="79" t="shared"/>
        <v>0</v>
      </c>
      <c r="AG1193" s="65"/>
      <c r="AH1193" s="65"/>
      <c r="AI1193" s="65"/>
      <c r="AJ1193" s="65"/>
      <c r="AK1193" s="65"/>
      <c r="AL1193" s="65"/>
      <c r="AM1193" s="65"/>
      <c r="AN1193" s="65"/>
      <c r="AO1193" s="65"/>
      <c r="AP1193" s="37" t="b">
        <f>IF(AD1193="Nesplněna","Nezpůsobilé výdaje",IFERROR(IF(T1193=Pomocný_list!$B$2,AF1193*Pomocný_list!$C$2,IF(T1193=Pomocný_list!$B$3,AF1193*Pomocný_list!$C$3,IF(T1193=Pomocný_list!$B$4,AF1193*Pomocný_list!$C$4,IF(T1193=Pomocný_list!$B$5,AF1193*Pomocný_list!$C$5,IF(T1193=Pomocný_list!$B$6,AF1193*Pomocný_list!$C$6,IF(T1193=Pomocný_list!$B$7,AF1193*Pomocný_list!$C$7,IF(T1193=Pomocný_list!$B$8,AF1193*Pomocný_list!$C$8))))))),"Chybné údaje"))</f>
        <v>0</v>
      </c>
      <c r="AQ1193" s="45">
        <f si="80" t="shared"/>
        <v>0</v>
      </c>
      <c r="AR1193" s="63"/>
      <c r="AS1193" s="63"/>
      <c r="AT1193" s="64"/>
      <c r="AU1193" s="65"/>
      <c r="AV1193" s="65"/>
      <c r="AW1193" s="65"/>
      <c r="AX1193" s="65"/>
      <c r="AY1193" s="65"/>
      <c r="AZ1193" s="65"/>
      <c r="BA1193" s="65"/>
      <c r="BB1193" s="65"/>
      <c r="BC1193" s="65"/>
      <c r="BD1193" s="65"/>
      <c r="BE1193" s="65"/>
      <c r="BF1193" s="65"/>
      <c r="BG1193" s="65"/>
      <c r="BH1193" s="65"/>
      <c r="BI1193" s="65"/>
      <c r="BJ1193" s="65"/>
      <c r="BK1193" s="65"/>
      <c r="BL1193" s="65"/>
      <c r="BM1193" s="65"/>
      <c r="BN1193" s="65"/>
      <c r="BO1193" s="65"/>
      <c r="BP1193" s="65"/>
      <c r="BQ1193" s="65"/>
      <c r="BR1193" s="65"/>
      <c r="BS1193" s="65"/>
      <c r="BT1193" s="65"/>
      <c r="BU1193" s="65"/>
      <c r="BV1193" s="65"/>
      <c r="BW1193" s="65"/>
    </row>
    <row r="1194" spans="15:75" x14ac:dyDescent="0.25">
      <c r="O1194" s="70"/>
      <c r="P1194" s="70"/>
      <c r="Q1194" s="70"/>
      <c r="R1194" s="70"/>
      <c r="S1194" s="70"/>
      <c r="T1194" s="70"/>
      <c r="U1194" s="70"/>
      <c r="V1194" s="71">
        <v>0</v>
      </c>
      <c r="W1194" s="66"/>
      <c r="X1194" s="66"/>
      <c r="Y1194" s="35">
        <f>IF(T1194=Pomocný_list!$B$4,((W1194/0.75)+X1194),(W1194)+X1194*0.75)</f>
        <v>0</v>
      </c>
      <c r="Z1194" s="66"/>
      <c r="AA1194" s="67"/>
      <c r="AB1194" s="69"/>
      <c r="AC1194" s="69"/>
      <c r="AD1194" s="33" t="str">
        <f si="78" t="shared"/>
        <v>Splněna</v>
      </c>
      <c r="AE1194" s="34">
        <f si="81" t="shared"/>
        <v>0</v>
      </c>
      <c r="AF1194" s="34">
        <f si="79" t="shared"/>
        <v>0</v>
      </c>
      <c r="AG1194" s="65"/>
      <c r="AH1194" s="65"/>
      <c r="AI1194" s="65"/>
      <c r="AJ1194" s="65"/>
      <c r="AK1194" s="65"/>
      <c r="AL1194" s="65"/>
      <c r="AM1194" s="65"/>
      <c r="AN1194" s="65"/>
      <c r="AO1194" s="65"/>
      <c r="AP1194" s="37" t="b">
        <f>IF(AD1194="Nesplněna","Nezpůsobilé výdaje",IFERROR(IF(T1194=Pomocný_list!$B$2,AF1194*Pomocný_list!$C$2,IF(T1194=Pomocný_list!$B$3,AF1194*Pomocný_list!$C$3,IF(T1194=Pomocný_list!$B$4,AF1194*Pomocný_list!$C$4,IF(T1194=Pomocný_list!$B$5,AF1194*Pomocný_list!$C$5,IF(T1194=Pomocný_list!$B$6,AF1194*Pomocný_list!$C$6,IF(T1194=Pomocný_list!$B$7,AF1194*Pomocný_list!$C$7,IF(T1194=Pomocný_list!$B$8,AF1194*Pomocný_list!$C$8))))))),"Chybné údaje"))</f>
        <v>0</v>
      </c>
      <c r="AQ1194" s="45">
        <f si="80" t="shared"/>
        <v>0</v>
      </c>
      <c r="AR1194" s="63"/>
      <c r="AS1194" s="63"/>
      <c r="AT1194" s="64"/>
      <c r="AU1194" s="65"/>
      <c r="AV1194" s="65"/>
      <c r="AW1194" s="65"/>
      <c r="AX1194" s="65"/>
      <c r="AY1194" s="65"/>
      <c r="AZ1194" s="65"/>
      <c r="BA1194" s="65"/>
      <c r="BB1194" s="65"/>
      <c r="BC1194" s="65"/>
      <c r="BD1194" s="65"/>
      <c r="BE1194" s="65"/>
      <c r="BF1194" s="65"/>
      <c r="BG1194" s="65"/>
      <c r="BH1194" s="65"/>
      <c r="BI1194" s="65"/>
      <c r="BJ1194" s="65"/>
      <c r="BK1194" s="65"/>
      <c r="BL1194" s="65"/>
      <c r="BM1194" s="65"/>
      <c r="BN1194" s="65"/>
      <c r="BO1194" s="65"/>
      <c r="BP1194" s="65"/>
      <c r="BQ1194" s="65"/>
      <c r="BR1194" s="65"/>
      <c r="BS1194" s="65"/>
      <c r="BT1194" s="65"/>
      <c r="BU1194" s="65"/>
      <c r="BV1194" s="65"/>
      <c r="BW1194" s="65"/>
    </row>
    <row r="1195" spans="15:75" x14ac:dyDescent="0.25">
      <c r="O1195" s="70"/>
      <c r="P1195" s="70"/>
      <c r="Q1195" s="70"/>
      <c r="R1195" s="70"/>
      <c r="S1195" s="70"/>
      <c r="T1195" s="70"/>
      <c r="U1195" s="70"/>
      <c r="V1195" s="71">
        <v>0</v>
      </c>
      <c r="W1195" s="66"/>
      <c r="X1195" s="66"/>
      <c r="Y1195" s="35">
        <f>IF(T1195=Pomocný_list!$B$4,((W1195/0.75)+X1195),(W1195)+X1195*0.75)</f>
        <v>0</v>
      </c>
      <c r="Z1195" s="66"/>
      <c r="AA1195" s="67"/>
      <c r="AB1195" s="69"/>
      <c r="AC1195" s="69"/>
      <c r="AD1195" s="33" t="str">
        <f si="78" t="shared"/>
        <v>Splněna</v>
      </c>
      <c r="AE1195" s="34">
        <f si="81" t="shared"/>
        <v>0</v>
      </c>
      <c r="AF1195" s="34">
        <f si="79" t="shared"/>
        <v>0</v>
      </c>
      <c r="AG1195" s="65"/>
      <c r="AH1195" s="65"/>
      <c r="AI1195" s="65"/>
      <c r="AJ1195" s="65"/>
      <c r="AK1195" s="65"/>
      <c r="AL1195" s="65"/>
      <c r="AM1195" s="65"/>
      <c r="AN1195" s="65"/>
      <c r="AO1195" s="65"/>
      <c r="AP1195" s="37" t="b">
        <f>IF(AD1195="Nesplněna","Nezpůsobilé výdaje",IFERROR(IF(T1195=Pomocný_list!$B$2,AF1195*Pomocný_list!$C$2,IF(T1195=Pomocný_list!$B$3,AF1195*Pomocný_list!$C$3,IF(T1195=Pomocný_list!$B$4,AF1195*Pomocný_list!$C$4,IF(T1195=Pomocný_list!$B$5,AF1195*Pomocný_list!$C$5,IF(T1195=Pomocný_list!$B$6,AF1195*Pomocný_list!$C$6,IF(T1195=Pomocný_list!$B$7,AF1195*Pomocný_list!$C$7,IF(T1195=Pomocný_list!$B$8,AF1195*Pomocný_list!$C$8))))))),"Chybné údaje"))</f>
        <v>0</v>
      </c>
      <c r="AQ1195" s="45">
        <f si="80" t="shared"/>
        <v>0</v>
      </c>
      <c r="AR1195" s="63"/>
      <c r="AS1195" s="63"/>
      <c r="AT1195" s="64"/>
      <c r="AU1195" s="65"/>
      <c r="AV1195" s="65"/>
      <c r="AW1195" s="65"/>
      <c r="AX1195" s="65"/>
      <c r="AY1195" s="65"/>
      <c r="AZ1195" s="65"/>
      <c r="BA1195" s="65"/>
      <c r="BB1195" s="65"/>
      <c r="BC1195" s="65"/>
      <c r="BD1195" s="65"/>
      <c r="BE1195" s="65"/>
      <c r="BF1195" s="65"/>
      <c r="BG1195" s="65"/>
      <c r="BH1195" s="65"/>
      <c r="BI1195" s="65"/>
      <c r="BJ1195" s="65"/>
      <c r="BK1195" s="65"/>
      <c r="BL1195" s="65"/>
      <c r="BM1195" s="65"/>
      <c r="BN1195" s="65"/>
      <c r="BO1195" s="65"/>
      <c r="BP1195" s="65"/>
      <c r="BQ1195" s="65"/>
      <c r="BR1195" s="65"/>
      <c r="BS1195" s="65"/>
      <c r="BT1195" s="65"/>
      <c r="BU1195" s="65"/>
      <c r="BV1195" s="65"/>
      <c r="BW1195" s="65"/>
    </row>
    <row r="1196" spans="15:75" x14ac:dyDescent="0.25">
      <c r="O1196" s="70"/>
      <c r="P1196" s="70"/>
      <c r="Q1196" s="70"/>
      <c r="R1196" s="70"/>
      <c r="S1196" s="70"/>
      <c r="T1196" s="70"/>
      <c r="U1196" s="70"/>
      <c r="V1196" s="71">
        <v>0</v>
      </c>
      <c r="W1196" s="66"/>
      <c r="X1196" s="66"/>
      <c r="Y1196" s="35">
        <f>IF(T1196=Pomocný_list!$B$4,((W1196/0.75)+X1196),(W1196)+X1196*0.75)</f>
        <v>0</v>
      </c>
      <c r="Z1196" s="66"/>
      <c r="AA1196" s="67"/>
      <c r="AB1196" s="69"/>
      <c r="AC1196" s="69"/>
      <c r="AD1196" s="33" t="str">
        <f si="78" t="shared"/>
        <v>Splněna</v>
      </c>
      <c r="AE1196" s="34">
        <f si="81" t="shared"/>
        <v>0</v>
      </c>
      <c r="AF1196" s="34">
        <f si="79" t="shared"/>
        <v>0</v>
      </c>
      <c r="AG1196" s="65"/>
      <c r="AH1196" s="65"/>
      <c r="AI1196" s="65"/>
      <c r="AJ1196" s="65"/>
      <c r="AK1196" s="65"/>
      <c r="AL1196" s="65"/>
      <c r="AM1196" s="65"/>
      <c r="AN1196" s="65"/>
      <c r="AO1196" s="65"/>
      <c r="AP1196" s="37" t="b">
        <f>IF(AD1196="Nesplněna","Nezpůsobilé výdaje",IFERROR(IF(T1196=Pomocný_list!$B$2,AF1196*Pomocný_list!$C$2,IF(T1196=Pomocný_list!$B$3,AF1196*Pomocný_list!$C$3,IF(T1196=Pomocný_list!$B$4,AF1196*Pomocný_list!$C$4,IF(T1196=Pomocný_list!$B$5,AF1196*Pomocný_list!$C$5,IF(T1196=Pomocný_list!$B$6,AF1196*Pomocný_list!$C$6,IF(T1196=Pomocný_list!$B$7,AF1196*Pomocný_list!$C$7,IF(T1196=Pomocný_list!$B$8,AF1196*Pomocný_list!$C$8))))))),"Chybné údaje"))</f>
        <v>0</v>
      </c>
      <c r="AQ1196" s="45">
        <f si="80" t="shared"/>
        <v>0</v>
      </c>
      <c r="AR1196" s="63"/>
      <c r="AS1196" s="63"/>
      <c r="AT1196" s="64"/>
      <c r="AU1196" s="65"/>
      <c r="AV1196" s="65"/>
      <c r="AW1196" s="65"/>
      <c r="AX1196" s="65"/>
      <c r="AY1196" s="65"/>
      <c r="AZ1196" s="65"/>
      <c r="BA1196" s="65"/>
      <c r="BB1196" s="65"/>
      <c r="BC1196" s="65"/>
      <c r="BD1196" s="65"/>
      <c r="BE1196" s="65"/>
      <c r="BF1196" s="65"/>
      <c r="BG1196" s="65"/>
      <c r="BH1196" s="65"/>
      <c r="BI1196" s="65"/>
      <c r="BJ1196" s="65"/>
      <c r="BK1196" s="65"/>
      <c r="BL1196" s="65"/>
      <c r="BM1196" s="65"/>
      <c r="BN1196" s="65"/>
      <c r="BO1196" s="65"/>
      <c r="BP1196" s="65"/>
      <c r="BQ1196" s="65"/>
      <c r="BR1196" s="65"/>
      <c r="BS1196" s="65"/>
      <c r="BT1196" s="65"/>
      <c r="BU1196" s="65"/>
      <c r="BV1196" s="65"/>
      <c r="BW1196" s="65"/>
    </row>
    <row r="1197" spans="15:75" x14ac:dyDescent="0.25">
      <c r="O1197" s="70"/>
      <c r="P1197" s="70"/>
      <c r="Q1197" s="70"/>
      <c r="R1197" s="70"/>
      <c r="S1197" s="70"/>
      <c r="T1197" s="70"/>
      <c r="U1197" s="70"/>
      <c r="V1197" s="71">
        <v>0</v>
      </c>
      <c r="W1197" s="66"/>
      <c r="X1197" s="66"/>
      <c r="Y1197" s="35">
        <f>IF(T1197=Pomocný_list!$B$4,((W1197/0.75)+X1197),(W1197)+X1197*0.75)</f>
        <v>0</v>
      </c>
      <c r="Z1197" s="66"/>
      <c r="AA1197" s="67"/>
      <c r="AB1197" s="69"/>
      <c r="AC1197" s="69"/>
      <c r="AD1197" s="33" t="str">
        <f si="78" t="shared"/>
        <v>Splněna</v>
      </c>
      <c r="AE1197" s="34">
        <f si="81" t="shared"/>
        <v>0</v>
      </c>
      <c r="AF1197" s="34">
        <f si="79" t="shared"/>
        <v>0</v>
      </c>
      <c r="AG1197" s="65"/>
      <c r="AH1197" s="65"/>
      <c r="AI1197" s="65"/>
      <c r="AJ1197" s="65"/>
      <c r="AK1197" s="65"/>
      <c r="AL1197" s="65"/>
      <c r="AM1197" s="65"/>
      <c r="AN1197" s="65"/>
      <c r="AO1197" s="65"/>
      <c r="AP1197" s="37" t="b">
        <f>IF(AD1197="Nesplněna","Nezpůsobilé výdaje",IFERROR(IF(T1197=Pomocný_list!$B$2,AF1197*Pomocný_list!$C$2,IF(T1197=Pomocný_list!$B$3,AF1197*Pomocný_list!$C$3,IF(T1197=Pomocný_list!$B$4,AF1197*Pomocný_list!$C$4,IF(T1197=Pomocný_list!$B$5,AF1197*Pomocný_list!$C$5,IF(T1197=Pomocný_list!$B$6,AF1197*Pomocný_list!$C$6,IF(T1197=Pomocný_list!$B$7,AF1197*Pomocný_list!$C$7,IF(T1197=Pomocný_list!$B$8,AF1197*Pomocný_list!$C$8))))))),"Chybné údaje"))</f>
        <v>0</v>
      </c>
      <c r="AQ1197" s="45">
        <f si="80" t="shared"/>
        <v>0</v>
      </c>
      <c r="AR1197" s="63"/>
      <c r="AS1197" s="63"/>
      <c r="AT1197" s="64"/>
      <c r="AU1197" s="65"/>
      <c r="AV1197" s="65"/>
      <c r="AW1197" s="65"/>
      <c r="AX1197" s="65"/>
      <c r="AY1197" s="65"/>
      <c r="AZ1197" s="65"/>
      <c r="BA1197" s="65"/>
      <c r="BB1197" s="65"/>
      <c r="BC1197" s="65"/>
      <c r="BD1197" s="65"/>
      <c r="BE1197" s="65"/>
      <c r="BF1197" s="65"/>
      <c r="BG1197" s="65"/>
      <c r="BH1197" s="65"/>
      <c r="BI1197" s="65"/>
      <c r="BJ1197" s="65"/>
      <c r="BK1197" s="65"/>
      <c r="BL1197" s="65"/>
      <c r="BM1197" s="65"/>
      <c r="BN1197" s="65"/>
      <c r="BO1197" s="65"/>
      <c r="BP1197" s="65"/>
      <c r="BQ1197" s="65"/>
      <c r="BR1197" s="65"/>
      <c r="BS1197" s="65"/>
      <c r="BT1197" s="65"/>
      <c r="BU1197" s="65"/>
      <c r="BV1197" s="65"/>
      <c r="BW1197" s="65"/>
    </row>
    <row r="1198" spans="15:75" x14ac:dyDescent="0.25">
      <c r="O1198" s="70"/>
      <c r="P1198" s="70"/>
      <c r="Q1198" s="70"/>
      <c r="R1198" s="70"/>
      <c r="S1198" s="70"/>
      <c r="T1198" s="70"/>
      <c r="U1198" s="70"/>
      <c r="V1198" s="71">
        <v>0</v>
      </c>
      <c r="W1198" s="66"/>
      <c r="X1198" s="66"/>
      <c r="Y1198" s="35">
        <f>IF(T1198=Pomocný_list!$B$4,((W1198/0.75)+X1198),(W1198)+X1198*0.75)</f>
        <v>0</v>
      </c>
      <c r="Z1198" s="66"/>
      <c r="AA1198" s="67"/>
      <c r="AB1198" s="69"/>
      <c r="AC1198" s="69"/>
      <c r="AD1198" s="33" t="str">
        <f si="78" t="shared"/>
        <v>Splněna</v>
      </c>
      <c r="AE1198" s="34">
        <f si="81" t="shared"/>
        <v>0</v>
      </c>
      <c r="AF1198" s="34">
        <f si="79" t="shared"/>
        <v>0</v>
      </c>
      <c r="AG1198" s="65"/>
      <c r="AH1198" s="65"/>
      <c r="AI1198" s="65"/>
      <c r="AJ1198" s="65"/>
      <c r="AK1198" s="65"/>
      <c r="AL1198" s="65"/>
      <c r="AM1198" s="65"/>
      <c r="AN1198" s="65"/>
      <c r="AO1198" s="65"/>
      <c r="AP1198" s="37" t="b">
        <f>IF(AD1198="Nesplněna","Nezpůsobilé výdaje",IFERROR(IF(T1198=Pomocný_list!$B$2,AF1198*Pomocný_list!$C$2,IF(T1198=Pomocný_list!$B$3,AF1198*Pomocný_list!$C$3,IF(T1198=Pomocný_list!$B$4,AF1198*Pomocný_list!$C$4,IF(T1198=Pomocný_list!$B$5,AF1198*Pomocný_list!$C$5,IF(T1198=Pomocný_list!$B$6,AF1198*Pomocný_list!$C$6,IF(T1198=Pomocný_list!$B$7,AF1198*Pomocný_list!$C$7,IF(T1198=Pomocný_list!$B$8,AF1198*Pomocný_list!$C$8))))))),"Chybné údaje"))</f>
        <v>0</v>
      </c>
      <c r="AQ1198" s="45">
        <f si="80" t="shared"/>
        <v>0</v>
      </c>
      <c r="AR1198" s="63"/>
      <c r="AS1198" s="63"/>
      <c r="AT1198" s="64"/>
      <c r="AU1198" s="65"/>
      <c r="AV1198" s="65"/>
      <c r="AW1198" s="65"/>
      <c r="AX1198" s="65"/>
      <c r="AY1198" s="65"/>
      <c r="AZ1198" s="65"/>
      <c r="BA1198" s="65"/>
      <c r="BB1198" s="65"/>
      <c r="BC1198" s="65"/>
      <c r="BD1198" s="65"/>
      <c r="BE1198" s="65"/>
      <c r="BF1198" s="65"/>
      <c r="BG1198" s="65"/>
      <c r="BH1198" s="65"/>
      <c r="BI1198" s="65"/>
      <c r="BJ1198" s="65"/>
      <c r="BK1198" s="65"/>
      <c r="BL1198" s="65"/>
      <c r="BM1198" s="65"/>
      <c r="BN1198" s="65"/>
      <c r="BO1198" s="65"/>
      <c r="BP1198" s="65"/>
      <c r="BQ1198" s="65"/>
      <c r="BR1198" s="65"/>
      <c r="BS1198" s="65"/>
      <c r="BT1198" s="65"/>
      <c r="BU1198" s="65"/>
      <c r="BV1198" s="65"/>
      <c r="BW1198" s="65"/>
    </row>
    <row r="1199" spans="15:75" x14ac:dyDescent="0.25">
      <c r="O1199" s="70"/>
      <c r="P1199" s="70"/>
      <c r="Q1199" s="70"/>
      <c r="R1199" s="70"/>
      <c r="S1199" s="70"/>
      <c r="T1199" s="70"/>
      <c r="U1199" s="70"/>
      <c r="V1199" s="71">
        <v>0</v>
      </c>
      <c r="W1199" s="66"/>
      <c r="X1199" s="66"/>
      <c r="Y1199" s="35">
        <f>IF(T1199=Pomocný_list!$B$4,((W1199/0.75)+X1199),(W1199)+X1199*0.75)</f>
        <v>0</v>
      </c>
      <c r="Z1199" s="66"/>
      <c r="AA1199" s="67"/>
      <c r="AB1199" s="69"/>
      <c r="AC1199" s="69"/>
      <c r="AD1199" s="33" t="str">
        <f si="78" t="shared"/>
        <v>Splněna</v>
      </c>
      <c r="AE1199" s="34">
        <f si="81" t="shared"/>
        <v>0</v>
      </c>
      <c r="AF1199" s="34">
        <f si="79" t="shared"/>
        <v>0</v>
      </c>
      <c r="AG1199" s="65"/>
      <c r="AH1199" s="65"/>
      <c r="AI1199" s="65"/>
      <c r="AJ1199" s="65"/>
      <c r="AK1199" s="65"/>
      <c r="AL1199" s="65"/>
      <c r="AM1199" s="65"/>
      <c r="AN1199" s="65"/>
      <c r="AO1199" s="65"/>
      <c r="AP1199" s="37" t="b">
        <f>IF(AD1199="Nesplněna","Nezpůsobilé výdaje",IFERROR(IF(T1199=Pomocný_list!$B$2,AF1199*Pomocný_list!$C$2,IF(T1199=Pomocný_list!$B$3,AF1199*Pomocný_list!$C$3,IF(T1199=Pomocný_list!$B$4,AF1199*Pomocný_list!$C$4,IF(T1199=Pomocný_list!$B$5,AF1199*Pomocný_list!$C$5,IF(T1199=Pomocný_list!$B$6,AF1199*Pomocný_list!$C$6,IF(T1199=Pomocný_list!$B$7,AF1199*Pomocný_list!$C$7,IF(T1199=Pomocný_list!$B$8,AF1199*Pomocný_list!$C$8))))))),"Chybné údaje"))</f>
        <v>0</v>
      </c>
      <c r="AQ1199" s="45">
        <f si="80" t="shared"/>
        <v>0</v>
      </c>
      <c r="AR1199" s="63"/>
      <c r="AS1199" s="63"/>
      <c r="AT1199" s="64"/>
      <c r="AU1199" s="65"/>
      <c r="AV1199" s="65"/>
      <c r="AW1199" s="65"/>
      <c r="AX1199" s="65"/>
      <c r="AY1199" s="65"/>
      <c r="AZ1199" s="65"/>
      <c r="BA1199" s="65"/>
      <c r="BB1199" s="65"/>
      <c r="BC1199" s="65"/>
      <c r="BD1199" s="65"/>
      <c r="BE1199" s="65"/>
      <c r="BF1199" s="65"/>
      <c r="BG1199" s="65"/>
      <c r="BH1199" s="65"/>
      <c r="BI1199" s="65"/>
      <c r="BJ1199" s="65"/>
      <c r="BK1199" s="65"/>
      <c r="BL1199" s="65"/>
      <c r="BM1199" s="65"/>
      <c r="BN1199" s="65"/>
      <c r="BO1199" s="65"/>
      <c r="BP1199" s="65"/>
      <c r="BQ1199" s="65"/>
      <c r="BR1199" s="65"/>
      <c r="BS1199" s="65"/>
      <c r="BT1199" s="65"/>
      <c r="BU1199" s="65"/>
      <c r="BV1199" s="65"/>
      <c r="BW1199" s="65"/>
    </row>
    <row r="1200" spans="15:75" x14ac:dyDescent="0.25">
      <c r="O1200" s="70"/>
      <c r="P1200" s="70"/>
      <c r="Q1200" s="70"/>
      <c r="R1200" s="70"/>
      <c r="S1200" s="70"/>
      <c r="T1200" s="70"/>
      <c r="U1200" s="70"/>
      <c r="V1200" s="71">
        <v>0</v>
      </c>
      <c r="W1200" s="66"/>
      <c r="X1200" s="66"/>
      <c r="Y1200" s="35">
        <f>IF(T1200=Pomocný_list!$B$4,((W1200/0.75)+X1200),(W1200)+X1200*0.75)</f>
        <v>0</v>
      </c>
      <c r="Z1200" s="66"/>
      <c r="AA1200" s="67"/>
      <c r="AB1200" s="69"/>
      <c r="AC1200" s="69"/>
      <c r="AD1200" s="33" t="str">
        <f si="78" t="shared"/>
        <v>Splněna</v>
      </c>
      <c r="AE1200" s="34">
        <f si="81" t="shared"/>
        <v>0</v>
      </c>
      <c r="AF1200" s="34">
        <f si="79" t="shared"/>
        <v>0</v>
      </c>
      <c r="AG1200" s="65"/>
      <c r="AH1200" s="65"/>
      <c r="AI1200" s="65"/>
      <c r="AJ1200" s="65"/>
      <c r="AK1200" s="65"/>
      <c r="AL1200" s="65"/>
      <c r="AM1200" s="65"/>
      <c r="AN1200" s="65"/>
      <c r="AO1200" s="65"/>
      <c r="AP1200" s="37" t="b">
        <f>IF(AD1200="Nesplněna","Nezpůsobilé výdaje",IFERROR(IF(T1200=Pomocný_list!$B$2,AF1200*Pomocný_list!$C$2,IF(T1200=Pomocný_list!$B$3,AF1200*Pomocný_list!$C$3,IF(T1200=Pomocný_list!$B$4,AF1200*Pomocný_list!$C$4,IF(T1200=Pomocný_list!$B$5,AF1200*Pomocný_list!$C$5,IF(T1200=Pomocný_list!$B$6,AF1200*Pomocný_list!$C$6,IF(T1200=Pomocný_list!$B$7,AF1200*Pomocný_list!$C$7,IF(T1200=Pomocný_list!$B$8,AF1200*Pomocný_list!$C$8))))))),"Chybné údaje"))</f>
        <v>0</v>
      </c>
      <c r="AQ1200" s="45">
        <f si="80" t="shared"/>
        <v>0</v>
      </c>
      <c r="AR1200" s="63"/>
      <c r="AS1200" s="63"/>
      <c r="AT1200" s="64"/>
      <c r="AU1200" s="65"/>
      <c r="AV1200" s="65"/>
      <c r="AW1200" s="65"/>
      <c r="AX1200" s="65"/>
      <c r="AY1200" s="65"/>
      <c r="AZ1200" s="65"/>
      <c r="BA1200" s="65"/>
      <c r="BB1200" s="65"/>
      <c r="BC1200" s="65"/>
      <c r="BD1200" s="65"/>
      <c r="BE1200" s="65"/>
      <c r="BF1200" s="65"/>
      <c r="BG1200" s="65"/>
      <c r="BH1200" s="65"/>
      <c r="BI1200" s="65"/>
      <c r="BJ1200" s="65"/>
      <c r="BK1200" s="65"/>
      <c r="BL1200" s="65"/>
      <c r="BM1200" s="65"/>
      <c r="BN1200" s="65"/>
      <c r="BO1200" s="65"/>
      <c r="BP1200" s="65"/>
      <c r="BQ1200" s="65"/>
      <c r="BR1200" s="65"/>
      <c r="BS1200" s="65"/>
      <c r="BT1200" s="65"/>
      <c r="BU1200" s="65"/>
      <c r="BV1200" s="65"/>
      <c r="BW1200" s="65"/>
    </row>
    <row r="1201" spans="15:75" x14ac:dyDescent="0.25">
      <c r="O1201" s="70"/>
      <c r="P1201" s="70"/>
      <c r="Q1201" s="70"/>
      <c r="R1201" s="70"/>
      <c r="S1201" s="70"/>
      <c r="T1201" s="70"/>
      <c r="U1201" s="70"/>
      <c r="V1201" s="71">
        <v>0</v>
      </c>
      <c r="W1201" s="66"/>
      <c r="X1201" s="66"/>
      <c r="Y1201" s="35">
        <f>IF(T1201=Pomocný_list!$B$4,((W1201/0.75)+X1201),(W1201)+X1201*0.75)</f>
        <v>0</v>
      </c>
      <c r="Z1201" s="66"/>
      <c r="AA1201" s="67"/>
      <c r="AB1201" s="69"/>
      <c r="AC1201" s="69"/>
      <c r="AD1201" s="33" t="str">
        <f si="78" t="shared"/>
        <v>Splněna</v>
      </c>
      <c r="AE1201" s="34">
        <f si="81" t="shared"/>
        <v>0</v>
      </c>
      <c r="AF1201" s="34">
        <f si="79" t="shared"/>
        <v>0</v>
      </c>
      <c r="AG1201" s="65"/>
      <c r="AH1201" s="65"/>
      <c r="AI1201" s="65"/>
      <c r="AJ1201" s="65"/>
      <c r="AK1201" s="65"/>
      <c r="AL1201" s="65"/>
      <c r="AM1201" s="65"/>
      <c r="AN1201" s="65"/>
      <c r="AO1201" s="65"/>
      <c r="AP1201" s="37" t="b">
        <f>IF(AD1201="Nesplněna","Nezpůsobilé výdaje",IFERROR(IF(T1201=Pomocný_list!$B$2,AF1201*Pomocný_list!$C$2,IF(T1201=Pomocný_list!$B$3,AF1201*Pomocný_list!$C$3,IF(T1201=Pomocný_list!$B$4,AF1201*Pomocný_list!$C$4,IF(T1201=Pomocný_list!$B$5,AF1201*Pomocný_list!$C$5,IF(T1201=Pomocný_list!$B$6,AF1201*Pomocný_list!$C$6,IF(T1201=Pomocný_list!$B$7,AF1201*Pomocný_list!$C$7,IF(T1201=Pomocný_list!$B$8,AF1201*Pomocný_list!$C$8))))))),"Chybné údaje"))</f>
        <v>0</v>
      </c>
      <c r="AQ1201" s="45">
        <f si="80" t="shared"/>
        <v>0</v>
      </c>
      <c r="AR1201" s="63"/>
      <c r="AS1201" s="63"/>
      <c r="AT1201" s="64"/>
      <c r="AU1201" s="65"/>
      <c r="AV1201" s="65"/>
      <c r="AW1201" s="65"/>
      <c r="AX1201" s="65"/>
      <c r="AY1201" s="65"/>
      <c r="AZ1201" s="65"/>
      <c r="BA1201" s="65"/>
      <c r="BB1201" s="65"/>
      <c r="BC1201" s="65"/>
      <c r="BD1201" s="65"/>
      <c r="BE1201" s="65"/>
      <c r="BF1201" s="65"/>
      <c r="BG1201" s="65"/>
      <c r="BH1201" s="65"/>
      <c r="BI1201" s="65"/>
      <c r="BJ1201" s="65"/>
      <c r="BK1201" s="65"/>
      <c r="BL1201" s="65"/>
      <c r="BM1201" s="65"/>
      <c r="BN1201" s="65"/>
      <c r="BO1201" s="65"/>
      <c r="BP1201" s="65"/>
      <c r="BQ1201" s="65"/>
      <c r="BR1201" s="65"/>
      <c r="BS1201" s="65"/>
      <c r="BT1201" s="65"/>
      <c r="BU1201" s="65"/>
      <c r="BV1201" s="65"/>
      <c r="BW1201" s="65"/>
    </row>
    <row r="1202" spans="15:75" x14ac:dyDescent="0.25">
      <c r="O1202" s="70"/>
      <c r="P1202" s="70"/>
      <c r="Q1202" s="70"/>
      <c r="R1202" s="70"/>
      <c r="S1202" s="70"/>
      <c r="T1202" s="70"/>
      <c r="U1202" s="70"/>
      <c r="V1202" s="71">
        <v>0</v>
      </c>
      <c r="W1202" s="66"/>
      <c r="X1202" s="66"/>
      <c r="Y1202" s="35">
        <f>IF(T1202=Pomocný_list!$B$4,((W1202/0.75)+X1202),(W1202)+X1202*0.75)</f>
        <v>0</v>
      </c>
      <c r="Z1202" s="66"/>
      <c r="AA1202" s="67"/>
      <c r="AB1202" s="69"/>
      <c r="AC1202" s="69"/>
      <c r="AD1202" s="33" t="str">
        <f si="78" t="shared"/>
        <v>Splněna</v>
      </c>
      <c r="AE1202" s="34">
        <f si="81" t="shared"/>
        <v>0</v>
      </c>
      <c r="AF1202" s="34">
        <f si="79" t="shared"/>
        <v>0</v>
      </c>
      <c r="AG1202" s="65"/>
      <c r="AH1202" s="65"/>
      <c r="AI1202" s="65"/>
      <c r="AJ1202" s="65"/>
      <c r="AK1202" s="65"/>
      <c r="AL1202" s="65"/>
      <c r="AM1202" s="65"/>
      <c r="AN1202" s="65"/>
      <c r="AO1202" s="65"/>
      <c r="AP1202" s="37" t="b">
        <f>IF(AD1202="Nesplněna","Nezpůsobilé výdaje",IFERROR(IF(T1202=Pomocný_list!$B$2,AF1202*Pomocný_list!$C$2,IF(T1202=Pomocný_list!$B$3,AF1202*Pomocný_list!$C$3,IF(T1202=Pomocný_list!$B$4,AF1202*Pomocný_list!$C$4,IF(T1202=Pomocný_list!$B$5,AF1202*Pomocný_list!$C$5,IF(T1202=Pomocný_list!$B$6,AF1202*Pomocný_list!$C$6,IF(T1202=Pomocný_list!$B$7,AF1202*Pomocný_list!$C$7,IF(T1202=Pomocný_list!$B$8,AF1202*Pomocný_list!$C$8))))))),"Chybné údaje"))</f>
        <v>0</v>
      </c>
      <c r="AQ1202" s="45">
        <f si="80" t="shared"/>
        <v>0</v>
      </c>
      <c r="AR1202" s="63"/>
      <c r="AS1202" s="63"/>
      <c r="AT1202" s="64"/>
      <c r="AU1202" s="65"/>
      <c r="AV1202" s="65"/>
      <c r="AW1202" s="65"/>
      <c r="AX1202" s="65"/>
      <c r="AY1202" s="65"/>
      <c r="AZ1202" s="65"/>
      <c r="BA1202" s="65"/>
      <c r="BB1202" s="65"/>
      <c r="BC1202" s="65"/>
      <c r="BD1202" s="65"/>
      <c r="BE1202" s="65"/>
      <c r="BF1202" s="65"/>
      <c r="BG1202" s="65"/>
      <c r="BH1202" s="65"/>
      <c r="BI1202" s="65"/>
      <c r="BJ1202" s="65"/>
      <c r="BK1202" s="65"/>
      <c r="BL1202" s="65"/>
      <c r="BM1202" s="65"/>
      <c r="BN1202" s="65"/>
      <c r="BO1202" s="65"/>
      <c r="BP1202" s="65"/>
      <c r="BQ1202" s="65"/>
      <c r="BR1202" s="65"/>
      <c r="BS1202" s="65"/>
      <c r="BT1202" s="65"/>
      <c r="BU1202" s="65"/>
      <c r="BV1202" s="65"/>
      <c r="BW1202" s="65"/>
    </row>
    <row r="1203" spans="15:75" x14ac:dyDescent="0.25">
      <c r="O1203" s="70"/>
      <c r="P1203" s="70"/>
      <c r="Q1203" s="70"/>
      <c r="R1203" s="70"/>
      <c r="S1203" s="70"/>
      <c r="T1203" s="70"/>
      <c r="U1203" s="70"/>
      <c r="V1203" s="71">
        <v>0</v>
      </c>
      <c r="W1203" s="66"/>
      <c r="X1203" s="66"/>
      <c r="Y1203" s="35">
        <f>IF(T1203=Pomocný_list!$B$4,((W1203/0.75)+X1203),(W1203)+X1203*0.75)</f>
        <v>0</v>
      </c>
      <c r="Z1203" s="66"/>
      <c r="AA1203" s="67"/>
      <c r="AB1203" s="69"/>
      <c r="AC1203" s="69"/>
      <c r="AD1203" s="33" t="str">
        <f si="78" t="shared"/>
        <v>Splněna</v>
      </c>
      <c r="AE1203" s="34">
        <f si="81" t="shared"/>
        <v>0</v>
      </c>
      <c r="AF1203" s="34">
        <f si="79" t="shared"/>
        <v>0</v>
      </c>
      <c r="AG1203" s="65"/>
      <c r="AH1203" s="65"/>
      <c r="AI1203" s="65"/>
      <c r="AJ1203" s="65"/>
      <c r="AK1203" s="65"/>
      <c r="AL1203" s="65"/>
      <c r="AM1203" s="65"/>
      <c r="AN1203" s="65"/>
      <c r="AO1203" s="65"/>
      <c r="AP1203" s="37" t="b">
        <f>IF(AD1203="Nesplněna","Nezpůsobilé výdaje",IFERROR(IF(T1203=Pomocný_list!$B$2,AF1203*Pomocný_list!$C$2,IF(T1203=Pomocný_list!$B$3,AF1203*Pomocný_list!$C$3,IF(T1203=Pomocný_list!$B$4,AF1203*Pomocný_list!$C$4,IF(T1203=Pomocný_list!$B$5,AF1203*Pomocný_list!$C$5,IF(T1203=Pomocný_list!$B$6,AF1203*Pomocný_list!$C$6,IF(T1203=Pomocný_list!$B$7,AF1203*Pomocný_list!$C$7,IF(T1203=Pomocný_list!$B$8,AF1203*Pomocný_list!$C$8))))))),"Chybné údaje"))</f>
        <v>0</v>
      </c>
      <c r="AQ1203" s="45">
        <f si="80" t="shared"/>
        <v>0</v>
      </c>
      <c r="AR1203" s="63"/>
      <c r="AS1203" s="63"/>
      <c r="AT1203" s="64"/>
      <c r="AU1203" s="65"/>
      <c r="AV1203" s="65"/>
      <c r="AW1203" s="65"/>
      <c r="AX1203" s="65"/>
      <c r="AY1203" s="65"/>
      <c r="AZ1203" s="65"/>
      <c r="BA1203" s="65"/>
      <c r="BB1203" s="65"/>
      <c r="BC1203" s="65"/>
      <c r="BD1203" s="65"/>
      <c r="BE1203" s="65"/>
      <c r="BF1203" s="65"/>
      <c r="BG1203" s="65"/>
      <c r="BH1203" s="65"/>
      <c r="BI1203" s="65"/>
      <c r="BJ1203" s="65"/>
      <c r="BK1203" s="65"/>
      <c r="BL1203" s="65"/>
      <c r="BM1203" s="65"/>
      <c r="BN1203" s="65"/>
      <c r="BO1203" s="65"/>
      <c r="BP1203" s="65"/>
      <c r="BQ1203" s="65"/>
      <c r="BR1203" s="65"/>
      <c r="BS1203" s="65"/>
      <c r="BT1203" s="65"/>
      <c r="BU1203" s="65"/>
      <c r="BV1203" s="65"/>
      <c r="BW1203" s="65"/>
    </row>
    <row r="1204" spans="15:75" x14ac:dyDescent="0.25">
      <c r="O1204" s="70"/>
      <c r="P1204" s="70"/>
      <c r="Q1204" s="70"/>
      <c r="R1204" s="70"/>
      <c r="S1204" s="70"/>
      <c r="T1204" s="70"/>
      <c r="U1204" s="70"/>
      <c r="V1204" s="71">
        <v>0</v>
      </c>
      <c r="W1204" s="66"/>
      <c r="X1204" s="66"/>
      <c r="Y1204" s="35">
        <f>IF(T1204=Pomocný_list!$B$4,((W1204/0.75)+X1204),(W1204)+X1204*0.75)</f>
        <v>0</v>
      </c>
      <c r="Z1204" s="66"/>
      <c r="AA1204" s="67"/>
      <c r="AB1204" s="69"/>
      <c r="AC1204" s="69"/>
      <c r="AD1204" s="33" t="str">
        <f si="78" t="shared"/>
        <v>Splněna</v>
      </c>
      <c r="AE1204" s="34">
        <f si="81" t="shared"/>
        <v>0</v>
      </c>
      <c r="AF1204" s="34">
        <f si="79" t="shared"/>
        <v>0</v>
      </c>
      <c r="AG1204" s="65"/>
      <c r="AH1204" s="65"/>
      <c r="AI1204" s="65"/>
      <c r="AJ1204" s="65"/>
      <c r="AK1204" s="65"/>
      <c r="AL1204" s="65"/>
      <c r="AM1204" s="65"/>
      <c r="AN1204" s="65"/>
      <c r="AO1204" s="65"/>
      <c r="AP1204" s="37" t="b">
        <f>IF(AD1204="Nesplněna","Nezpůsobilé výdaje",IFERROR(IF(T1204=Pomocný_list!$B$2,AF1204*Pomocný_list!$C$2,IF(T1204=Pomocný_list!$B$3,AF1204*Pomocný_list!$C$3,IF(T1204=Pomocný_list!$B$4,AF1204*Pomocný_list!$C$4,IF(T1204=Pomocný_list!$B$5,AF1204*Pomocný_list!$C$5,IF(T1204=Pomocný_list!$B$6,AF1204*Pomocný_list!$C$6,IF(T1204=Pomocný_list!$B$7,AF1204*Pomocný_list!$C$7,IF(T1204=Pomocný_list!$B$8,AF1204*Pomocný_list!$C$8))))))),"Chybné údaje"))</f>
        <v>0</v>
      </c>
      <c r="AQ1204" s="45">
        <f si="80" t="shared"/>
        <v>0</v>
      </c>
      <c r="AR1204" s="63"/>
      <c r="AS1204" s="63"/>
      <c r="AT1204" s="64"/>
      <c r="AU1204" s="65"/>
      <c r="AV1204" s="65"/>
      <c r="AW1204" s="65"/>
      <c r="AX1204" s="65"/>
      <c r="AY1204" s="65"/>
      <c r="AZ1204" s="65"/>
      <c r="BA1204" s="65"/>
      <c r="BB1204" s="65"/>
      <c r="BC1204" s="65"/>
      <c r="BD1204" s="65"/>
      <c r="BE1204" s="65"/>
      <c r="BF1204" s="65"/>
      <c r="BG1204" s="65"/>
      <c r="BH1204" s="65"/>
      <c r="BI1204" s="65"/>
      <c r="BJ1204" s="65"/>
      <c r="BK1204" s="65"/>
      <c r="BL1204" s="65"/>
      <c r="BM1204" s="65"/>
      <c r="BN1204" s="65"/>
      <c r="BO1204" s="65"/>
      <c r="BP1204" s="65"/>
      <c r="BQ1204" s="65"/>
      <c r="BR1204" s="65"/>
      <c r="BS1204" s="65"/>
      <c r="BT1204" s="65"/>
      <c r="BU1204" s="65"/>
      <c r="BV1204" s="65"/>
      <c r="BW1204" s="65"/>
    </row>
    <row r="1205" spans="15:75" x14ac:dyDescent="0.25">
      <c r="O1205" s="70"/>
      <c r="P1205" s="70"/>
      <c r="Q1205" s="70"/>
      <c r="R1205" s="70"/>
      <c r="S1205" s="70"/>
      <c r="T1205" s="70"/>
      <c r="U1205" s="70"/>
      <c r="V1205" s="71">
        <v>0</v>
      </c>
      <c r="W1205" s="66"/>
      <c r="X1205" s="66"/>
      <c r="Y1205" s="35">
        <f>IF(T1205=Pomocný_list!$B$4,((W1205/0.75)+X1205),(W1205)+X1205*0.75)</f>
        <v>0</v>
      </c>
      <c r="Z1205" s="66"/>
      <c r="AA1205" s="67"/>
      <c r="AB1205" s="69"/>
      <c r="AC1205" s="69"/>
      <c r="AD1205" s="33" t="str">
        <f si="78" t="shared"/>
        <v>Splněna</v>
      </c>
      <c r="AE1205" s="34">
        <f si="81" t="shared"/>
        <v>0</v>
      </c>
      <c r="AF1205" s="34">
        <f si="79" t="shared"/>
        <v>0</v>
      </c>
      <c r="AG1205" s="65"/>
      <c r="AH1205" s="65"/>
      <c r="AI1205" s="65"/>
      <c r="AJ1205" s="65"/>
      <c r="AK1205" s="65"/>
      <c r="AL1205" s="65"/>
      <c r="AM1205" s="65"/>
      <c r="AN1205" s="65"/>
      <c r="AO1205" s="65"/>
      <c r="AP1205" s="37" t="b">
        <f>IF(AD1205="Nesplněna","Nezpůsobilé výdaje",IFERROR(IF(T1205=Pomocný_list!$B$2,AF1205*Pomocný_list!$C$2,IF(T1205=Pomocný_list!$B$3,AF1205*Pomocný_list!$C$3,IF(T1205=Pomocný_list!$B$4,AF1205*Pomocný_list!$C$4,IF(T1205=Pomocný_list!$B$5,AF1205*Pomocný_list!$C$5,IF(T1205=Pomocný_list!$B$6,AF1205*Pomocný_list!$C$6,IF(T1205=Pomocný_list!$B$7,AF1205*Pomocný_list!$C$7,IF(T1205=Pomocný_list!$B$8,AF1205*Pomocný_list!$C$8))))))),"Chybné údaje"))</f>
        <v>0</v>
      </c>
      <c r="AQ1205" s="45">
        <f si="80" t="shared"/>
        <v>0</v>
      </c>
      <c r="AR1205" s="63"/>
      <c r="AS1205" s="63"/>
      <c r="AT1205" s="64"/>
      <c r="AU1205" s="65"/>
      <c r="AV1205" s="65"/>
      <c r="AW1205" s="65"/>
      <c r="AX1205" s="65"/>
      <c r="AY1205" s="65"/>
      <c r="AZ1205" s="65"/>
      <c r="BA1205" s="65"/>
      <c r="BB1205" s="65"/>
      <c r="BC1205" s="65"/>
      <c r="BD1205" s="65"/>
      <c r="BE1205" s="65"/>
      <c r="BF1205" s="65"/>
      <c r="BG1205" s="65"/>
      <c r="BH1205" s="65"/>
      <c r="BI1205" s="65"/>
      <c r="BJ1205" s="65"/>
      <c r="BK1205" s="65"/>
      <c r="BL1205" s="65"/>
      <c r="BM1205" s="65"/>
      <c r="BN1205" s="65"/>
      <c r="BO1205" s="65"/>
      <c r="BP1205" s="65"/>
      <c r="BQ1205" s="65"/>
      <c r="BR1205" s="65"/>
      <c r="BS1205" s="65"/>
      <c r="BT1205" s="65"/>
      <c r="BU1205" s="65"/>
      <c r="BV1205" s="65"/>
      <c r="BW1205" s="65"/>
    </row>
    <row r="1206" spans="15:75" x14ac:dyDescent="0.25">
      <c r="O1206" s="70"/>
      <c r="P1206" s="70"/>
      <c r="Q1206" s="70"/>
      <c r="R1206" s="70"/>
      <c r="S1206" s="70"/>
      <c r="T1206" s="70"/>
      <c r="U1206" s="70"/>
      <c r="V1206" s="71">
        <v>0</v>
      </c>
      <c r="W1206" s="66"/>
      <c r="X1206" s="66"/>
      <c r="Y1206" s="35">
        <f>IF(T1206=Pomocný_list!$B$4,((W1206/0.75)+X1206),(W1206)+X1206*0.75)</f>
        <v>0</v>
      </c>
      <c r="Z1206" s="66"/>
      <c r="AA1206" s="67"/>
      <c r="AB1206" s="69"/>
      <c r="AC1206" s="69"/>
      <c r="AD1206" s="33" t="str">
        <f si="78" t="shared"/>
        <v>Splněna</v>
      </c>
      <c r="AE1206" s="34">
        <f si="81" t="shared"/>
        <v>0</v>
      </c>
      <c r="AF1206" s="34">
        <f si="79" t="shared"/>
        <v>0</v>
      </c>
      <c r="AG1206" s="65"/>
      <c r="AH1206" s="65"/>
      <c r="AI1206" s="65"/>
      <c r="AJ1206" s="65"/>
      <c r="AK1206" s="65"/>
      <c r="AL1206" s="65"/>
      <c r="AM1206" s="65"/>
      <c r="AN1206" s="65"/>
      <c r="AO1206" s="65"/>
      <c r="AP1206" s="37" t="b">
        <f>IF(AD1206="Nesplněna","Nezpůsobilé výdaje",IFERROR(IF(T1206=Pomocný_list!$B$2,AF1206*Pomocný_list!$C$2,IF(T1206=Pomocný_list!$B$3,AF1206*Pomocný_list!$C$3,IF(T1206=Pomocný_list!$B$4,AF1206*Pomocný_list!$C$4,IF(T1206=Pomocný_list!$B$5,AF1206*Pomocný_list!$C$5,IF(T1206=Pomocný_list!$B$6,AF1206*Pomocný_list!$C$6,IF(T1206=Pomocný_list!$B$7,AF1206*Pomocný_list!$C$7,IF(T1206=Pomocný_list!$B$8,AF1206*Pomocný_list!$C$8))))))),"Chybné údaje"))</f>
        <v>0</v>
      </c>
      <c r="AQ1206" s="45">
        <f si="80" t="shared"/>
        <v>0</v>
      </c>
      <c r="AR1206" s="63"/>
      <c r="AS1206" s="63"/>
      <c r="AT1206" s="64"/>
      <c r="AU1206" s="65"/>
      <c r="AV1206" s="65"/>
      <c r="AW1206" s="65"/>
      <c r="AX1206" s="65"/>
      <c r="AY1206" s="65"/>
      <c r="AZ1206" s="65"/>
      <c r="BA1206" s="65"/>
      <c r="BB1206" s="65"/>
      <c r="BC1206" s="65"/>
      <c r="BD1206" s="65"/>
      <c r="BE1206" s="65"/>
      <c r="BF1206" s="65"/>
      <c r="BG1206" s="65"/>
      <c r="BH1206" s="65"/>
      <c r="BI1206" s="65"/>
      <c r="BJ1206" s="65"/>
      <c r="BK1206" s="65"/>
      <c r="BL1206" s="65"/>
      <c r="BM1206" s="65"/>
      <c r="BN1206" s="65"/>
      <c r="BO1206" s="65"/>
      <c r="BP1206" s="65"/>
      <c r="BQ1206" s="65"/>
      <c r="BR1206" s="65"/>
      <c r="BS1206" s="65"/>
      <c r="BT1206" s="65"/>
      <c r="BU1206" s="65"/>
      <c r="BV1206" s="65"/>
      <c r="BW1206" s="65"/>
    </row>
    <row r="1207" spans="15:75" x14ac:dyDescent="0.25">
      <c r="O1207" s="70"/>
      <c r="P1207" s="70"/>
      <c r="Q1207" s="70"/>
      <c r="R1207" s="70"/>
      <c r="S1207" s="70"/>
      <c r="T1207" s="70"/>
      <c r="U1207" s="70"/>
      <c r="V1207" s="71">
        <v>0</v>
      </c>
      <c r="W1207" s="66"/>
      <c r="X1207" s="66"/>
      <c r="Y1207" s="35">
        <f>IF(T1207=Pomocný_list!$B$4,((W1207/0.75)+X1207),(W1207)+X1207*0.75)</f>
        <v>0</v>
      </c>
      <c r="Z1207" s="66"/>
      <c r="AA1207" s="67"/>
      <c r="AB1207" s="69"/>
      <c r="AC1207" s="69"/>
      <c r="AD1207" s="33" t="str">
        <f si="78" t="shared"/>
        <v>Splněna</v>
      </c>
      <c r="AE1207" s="34">
        <f si="81" t="shared"/>
        <v>0</v>
      </c>
      <c r="AF1207" s="34">
        <f si="79" t="shared"/>
        <v>0</v>
      </c>
      <c r="AG1207" s="65"/>
      <c r="AH1207" s="65"/>
      <c r="AI1207" s="65"/>
      <c r="AJ1207" s="65"/>
      <c r="AK1207" s="65"/>
      <c r="AL1207" s="65"/>
      <c r="AM1207" s="65"/>
      <c r="AN1207" s="65"/>
      <c r="AO1207" s="65"/>
      <c r="AP1207" s="37" t="b">
        <f>IF(AD1207="Nesplněna","Nezpůsobilé výdaje",IFERROR(IF(T1207=Pomocný_list!$B$2,AF1207*Pomocný_list!$C$2,IF(T1207=Pomocný_list!$B$3,AF1207*Pomocný_list!$C$3,IF(T1207=Pomocný_list!$B$4,AF1207*Pomocný_list!$C$4,IF(T1207=Pomocný_list!$B$5,AF1207*Pomocný_list!$C$5,IF(T1207=Pomocný_list!$B$6,AF1207*Pomocný_list!$C$6,IF(T1207=Pomocný_list!$B$7,AF1207*Pomocný_list!$C$7,IF(T1207=Pomocný_list!$B$8,AF1207*Pomocný_list!$C$8))))))),"Chybné údaje"))</f>
        <v>0</v>
      </c>
      <c r="AQ1207" s="45">
        <f si="80" t="shared"/>
        <v>0</v>
      </c>
      <c r="AR1207" s="63"/>
      <c r="AS1207" s="63"/>
      <c r="AT1207" s="64"/>
      <c r="AU1207" s="65"/>
      <c r="AV1207" s="65"/>
      <c r="AW1207" s="65"/>
      <c r="AX1207" s="65"/>
      <c r="AY1207" s="65"/>
      <c r="AZ1207" s="65"/>
      <c r="BA1207" s="65"/>
      <c r="BB1207" s="65"/>
      <c r="BC1207" s="65"/>
      <c r="BD1207" s="65"/>
      <c r="BE1207" s="65"/>
      <c r="BF1207" s="65"/>
      <c r="BG1207" s="65"/>
      <c r="BH1207" s="65"/>
      <c r="BI1207" s="65"/>
      <c r="BJ1207" s="65"/>
      <c r="BK1207" s="65"/>
      <c r="BL1207" s="65"/>
      <c r="BM1207" s="65"/>
      <c r="BN1207" s="65"/>
      <c r="BO1207" s="65"/>
      <c r="BP1207" s="65"/>
      <c r="BQ1207" s="65"/>
      <c r="BR1207" s="65"/>
      <c r="BS1207" s="65"/>
      <c r="BT1207" s="65"/>
      <c r="BU1207" s="65"/>
      <c r="BV1207" s="65"/>
      <c r="BW1207" s="65"/>
    </row>
    <row r="1208" spans="15:75" x14ac:dyDescent="0.25">
      <c r="O1208" s="70"/>
      <c r="P1208" s="70"/>
      <c r="Q1208" s="70"/>
      <c r="R1208" s="70"/>
      <c r="S1208" s="70"/>
      <c r="T1208" s="70"/>
      <c r="U1208" s="70"/>
      <c r="V1208" s="71">
        <v>0</v>
      </c>
      <c r="W1208" s="66"/>
      <c r="X1208" s="66"/>
      <c r="Y1208" s="35">
        <f>IF(T1208=Pomocný_list!$B$4,((W1208/0.75)+X1208),(W1208)+X1208*0.75)</f>
        <v>0</v>
      </c>
      <c r="Z1208" s="66"/>
      <c r="AA1208" s="67"/>
      <c r="AB1208" s="69"/>
      <c r="AC1208" s="69"/>
      <c r="AD1208" s="33" t="str">
        <f si="78" t="shared"/>
        <v>Splněna</v>
      </c>
      <c r="AE1208" s="34">
        <f si="81" t="shared"/>
        <v>0</v>
      </c>
      <c r="AF1208" s="34">
        <f si="79" t="shared"/>
        <v>0</v>
      </c>
      <c r="AG1208" s="65"/>
      <c r="AH1208" s="65"/>
      <c r="AI1208" s="65"/>
      <c r="AJ1208" s="65"/>
      <c r="AK1208" s="65"/>
      <c r="AL1208" s="65"/>
      <c r="AM1208" s="65"/>
      <c r="AN1208" s="65"/>
      <c r="AO1208" s="65"/>
      <c r="AP1208" s="37" t="b">
        <f>IF(AD1208="Nesplněna","Nezpůsobilé výdaje",IFERROR(IF(T1208=Pomocný_list!$B$2,AF1208*Pomocný_list!$C$2,IF(T1208=Pomocný_list!$B$3,AF1208*Pomocný_list!$C$3,IF(T1208=Pomocný_list!$B$4,AF1208*Pomocný_list!$C$4,IF(T1208=Pomocný_list!$B$5,AF1208*Pomocný_list!$C$5,IF(T1208=Pomocný_list!$B$6,AF1208*Pomocný_list!$C$6,IF(T1208=Pomocný_list!$B$7,AF1208*Pomocný_list!$C$7,IF(T1208=Pomocný_list!$B$8,AF1208*Pomocný_list!$C$8))))))),"Chybné údaje"))</f>
        <v>0</v>
      </c>
      <c r="AQ1208" s="45">
        <f si="80" t="shared"/>
        <v>0</v>
      </c>
      <c r="AR1208" s="63"/>
      <c r="AS1208" s="63"/>
      <c r="AT1208" s="64"/>
      <c r="AU1208" s="65"/>
      <c r="AV1208" s="65"/>
      <c r="AW1208" s="65"/>
      <c r="AX1208" s="65"/>
      <c r="AY1208" s="65"/>
      <c r="AZ1208" s="65"/>
      <c r="BA1208" s="65"/>
      <c r="BB1208" s="65"/>
      <c r="BC1208" s="65"/>
      <c r="BD1208" s="65"/>
      <c r="BE1208" s="65"/>
      <c r="BF1208" s="65"/>
      <c r="BG1208" s="65"/>
      <c r="BH1208" s="65"/>
      <c r="BI1208" s="65"/>
      <c r="BJ1208" s="65"/>
      <c r="BK1208" s="65"/>
      <c r="BL1208" s="65"/>
      <c r="BM1208" s="65"/>
      <c r="BN1208" s="65"/>
      <c r="BO1208" s="65"/>
      <c r="BP1208" s="65"/>
      <c r="BQ1208" s="65"/>
      <c r="BR1208" s="65"/>
      <c r="BS1208" s="65"/>
      <c r="BT1208" s="65"/>
      <c r="BU1208" s="65"/>
      <c r="BV1208" s="65"/>
      <c r="BW1208" s="65"/>
    </row>
    <row r="1209" spans="15:75" x14ac:dyDescent="0.25">
      <c r="O1209" s="70"/>
      <c r="P1209" s="70"/>
      <c r="Q1209" s="70"/>
      <c r="R1209" s="70"/>
      <c r="S1209" s="70"/>
      <c r="T1209" s="70"/>
      <c r="U1209" s="70"/>
      <c r="V1209" s="71">
        <v>0</v>
      </c>
      <c r="W1209" s="66"/>
      <c r="X1209" s="66"/>
      <c r="Y1209" s="35">
        <f>IF(T1209=Pomocný_list!$B$4,((W1209/0.75)+X1209),(W1209)+X1209*0.75)</f>
        <v>0</v>
      </c>
      <c r="Z1209" s="66"/>
      <c r="AA1209" s="67"/>
      <c r="AB1209" s="69"/>
      <c r="AC1209" s="69"/>
      <c r="AD1209" s="33" t="str">
        <f si="78" t="shared"/>
        <v>Splněna</v>
      </c>
      <c r="AE1209" s="34">
        <f si="81" t="shared"/>
        <v>0</v>
      </c>
      <c r="AF1209" s="34">
        <f si="79" t="shared"/>
        <v>0</v>
      </c>
      <c r="AG1209" s="65"/>
      <c r="AH1209" s="65"/>
      <c r="AI1209" s="65"/>
      <c r="AJ1209" s="65"/>
      <c r="AK1209" s="65"/>
      <c r="AL1209" s="65"/>
      <c r="AM1209" s="65"/>
      <c r="AN1209" s="65"/>
      <c r="AO1209" s="65"/>
      <c r="AP1209" s="37" t="b">
        <f>IF(AD1209="Nesplněna","Nezpůsobilé výdaje",IFERROR(IF(T1209=Pomocný_list!$B$2,AF1209*Pomocný_list!$C$2,IF(T1209=Pomocný_list!$B$3,AF1209*Pomocný_list!$C$3,IF(T1209=Pomocný_list!$B$4,AF1209*Pomocný_list!$C$4,IF(T1209=Pomocný_list!$B$5,AF1209*Pomocný_list!$C$5,IF(T1209=Pomocný_list!$B$6,AF1209*Pomocný_list!$C$6,IF(T1209=Pomocný_list!$B$7,AF1209*Pomocný_list!$C$7,IF(T1209=Pomocný_list!$B$8,AF1209*Pomocný_list!$C$8))))))),"Chybné údaje"))</f>
        <v>0</v>
      </c>
      <c r="AQ1209" s="45">
        <f si="80" t="shared"/>
        <v>0</v>
      </c>
      <c r="AR1209" s="63"/>
      <c r="AS1209" s="63"/>
      <c r="AT1209" s="64"/>
      <c r="AU1209" s="65"/>
      <c r="AV1209" s="65"/>
      <c r="AW1209" s="65"/>
      <c r="AX1209" s="65"/>
      <c r="AY1209" s="65"/>
      <c r="AZ1209" s="65"/>
      <c r="BA1209" s="65"/>
      <c r="BB1209" s="65"/>
      <c r="BC1209" s="65"/>
      <c r="BD1209" s="65"/>
      <c r="BE1209" s="65"/>
      <c r="BF1209" s="65"/>
      <c r="BG1209" s="65"/>
      <c r="BH1209" s="65"/>
      <c r="BI1209" s="65"/>
      <c r="BJ1209" s="65"/>
      <c r="BK1209" s="65"/>
      <c r="BL1209" s="65"/>
      <c r="BM1209" s="65"/>
      <c r="BN1209" s="65"/>
      <c r="BO1209" s="65"/>
      <c r="BP1209" s="65"/>
      <c r="BQ1209" s="65"/>
      <c r="BR1209" s="65"/>
      <c r="BS1209" s="65"/>
      <c r="BT1209" s="65"/>
      <c r="BU1209" s="65"/>
      <c r="BV1209" s="65"/>
      <c r="BW1209" s="65"/>
    </row>
    <row r="1210" spans="15:75" x14ac:dyDescent="0.25">
      <c r="O1210" s="70"/>
      <c r="P1210" s="70"/>
      <c r="Q1210" s="70"/>
      <c r="R1210" s="70"/>
      <c r="S1210" s="70"/>
      <c r="T1210" s="70"/>
      <c r="U1210" s="70"/>
      <c r="V1210" s="71">
        <v>0</v>
      </c>
      <c r="W1210" s="66"/>
      <c r="X1210" s="66"/>
      <c r="Y1210" s="35">
        <f>IF(T1210=Pomocný_list!$B$4,((W1210/0.75)+X1210),(W1210)+X1210*0.75)</f>
        <v>0</v>
      </c>
      <c r="Z1210" s="66"/>
      <c r="AA1210" s="67"/>
      <c r="AB1210" s="69"/>
      <c r="AC1210" s="69"/>
      <c r="AD1210" s="33" t="str">
        <f si="78" t="shared"/>
        <v>Splněna</v>
      </c>
      <c r="AE1210" s="34">
        <f si="81" t="shared"/>
        <v>0</v>
      </c>
      <c r="AF1210" s="34">
        <f si="79" t="shared"/>
        <v>0</v>
      </c>
      <c r="AG1210" s="65"/>
      <c r="AH1210" s="65"/>
      <c r="AI1210" s="65"/>
      <c r="AJ1210" s="65"/>
      <c r="AK1210" s="65"/>
      <c r="AL1210" s="65"/>
      <c r="AM1210" s="65"/>
      <c r="AN1210" s="65"/>
      <c r="AO1210" s="65"/>
      <c r="AP1210" s="37" t="b">
        <f>IF(AD1210="Nesplněna","Nezpůsobilé výdaje",IFERROR(IF(T1210=Pomocný_list!$B$2,AF1210*Pomocný_list!$C$2,IF(T1210=Pomocný_list!$B$3,AF1210*Pomocný_list!$C$3,IF(T1210=Pomocný_list!$B$4,AF1210*Pomocný_list!$C$4,IF(T1210=Pomocný_list!$B$5,AF1210*Pomocný_list!$C$5,IF(T1210=Pomocný_list!$B$6,AF1210*Pomocný_list!$C$6,IF(T1210=Pomocný_list!$B$7,AF1210*Pomocný_list!$C$7,IF(T1210=Pomocný_list!$B$8,AF1210*Pomocný_list!$C$8))))))),"Chybné údaje"))</f>
        <v>0</v>
      </c>
      <c r="AQ1210" s="45">
        <f si="80" t="shared"/>
        <v>0</v>
      </c>
      <c r="AR1210" s="63"/>
      <c r="AS1210" s="63"/>
      <c r="AT1210" s="64"/>
      <c r="AU1210" s="65"/>
      <c r="AV1210" s="65"/>
      <c r="AW1210" s="65"/>
      <c r="AX1210" s="65"/>
      <c r="AY1210" s="65"/>
      <c r="AZ1210" s="65"/>
      <c r="BA1210" s="65"/>
      <c r="BB1210" s="65"/>
      <c r="BC1210" s="65"/>
      <c r="BD1210" s="65"/>
      <c r="BE1210" s="65"/>
      <c r="BF1210" s="65"/>
      <c r="BG1210" s="65"/>
      <c r="BH1210" s="65"/>
      <c r="BI1210" s="65"/>
      <c r="BJ1210" s="65"/>
      <c r="BK1210" s="65"/>
      <c r="BL1210" s="65"/>
      <c r="BM1210" s="65"/>
      <c r="BN1210" s="65"/>
      <c r="BO1210" s="65"/>
      <c r="BP1210" s="65"/>
      <c r="BQ1210" s="65"/>
      <c r="BR1210" s="65"/>
      <c r="BS1210" s="65"/>
      <c r="BT1210" s="65"/>
      <c r="BU1210" s="65"/>
      <c r="BV1210" s="65"/>
      <c r="BW1210" s="65"/>
    </row>
    <row r="1211" spans="15:75" x14ac:dyDescent="0.25">
      <c r="O1211" s="70"/>
      <c r="P1211" s="70"/>
      <c r="Q1211" s="70"/>
      <c r="R1211" s="70"/>
      <c r="S1211" s="70"/>
      <c r="T1211" s="70"/>
      <c r="U1211" s="70"/>
      <c r="V1211" s="71">
        <v>0</v>
      </c>
      <c r="W1211" s="66"/>
      <c r="X1211" s="66"/>
      <c r="Y1211" s="35">
        <f>IF(T1211=Pomocný_list!$B$4,((W1211/0.75)+X1211),(W1211)+X1211*0.75)</f>
        <v>0</v>
      </c>
      <c r="Z1211" s="66"/>
      <c r="AA1211" s="67"/>
      <c r="AB1211" s="69"/>
      <c r="AC1211" s="69"/>
      <c r="AD1211" s="33" t="str">
        <f si="78" t="shared"/>
        <v>Splněna</v>
      </c>
      <c r="AE1211" s="34">
        <f si="81" t="shared"/>
        <v>0</v>
      </c>
      <c r="AF1211" s="34">
        <f si="79" t="shared"/>
        <v>0</v>
      </c>
      <c r="AG1211" s="65"/>
      <c r="AH1211" s="65"/>
      <c r="AI1211" s="65"/>
      <c r="AJ1211" s="65"/>
      <c r="AK1211" s="65"/>
      <c r="AL1211" s="65"/>
      <c r="AM1211" s="65"/>
      <c r="AN1211" s="65"/>
      <c r="AO1211" s="65"/>
      <c r="AP1211" s="37" t="b">
        <f>IF(AD1211="Nesplněna","Nezpůsobilé výdaje",IFERROR(IF(T1211=Pomocný_list!$B$2,AF1211*Pomocný_list!$C$2,IF(T1211=Pomocný_list!$B$3,AF1211*Pomocný_list!$C$3,IF(T1211=Pomocný_list!$B$4,AF1211*Pomocný_list!$C$4,IF(T1211=Pomocný_list!$B$5,AF1211*Pomocný_list!$C$5,IF(T1211=Pomocný_list!$B$6,AF1211*Pomocný_list!$C$6,IF(T1211=Pomocný_list!$B$7,AF1211*Pomocný_list!$C$7,IF(T1211=Pomocný_list!$B$8,AF1211*Pomocný_list!$C$8))))))),"Chybné údaje"))</f>
        <v>0</v>
      </c>
      <c r="AQ1211" s="45">
        <f si="80" t="shared"/>
        <v>0</v>
      </c>
      <c r="AR1211" s="63"/>
      <c r="AS1211" s="63"/>
      <c r="AT1211" s="64"/>
      <c r="AU1211" s="65"/>
      <c r="AV1211" s="65"/>
      <c r="AW1211" s="65"/>
      <c r="AX1211" s="65"/>
      <c r="AY1211" s="65"/>
      <c r="AZ1211" s="65"/>
      <c r="BA1211" s="65"/>
      <c r="BB1211" s="65"/>
      <c r="BC1211" s="65"/>
      <c r="BD1211" s="65"/>
      <c r="BE1211" s="65"/>
      <c r="BF1211" s="65"/>
      <c r="BG1211" s="65"/>
      <c r="BH1211" s="65"/>
      <c r="BI1211" s="65"/>
      <c r="BJ1211" s="65"/>
      <c r="BK1211" s="65"/>
      <c r="BL1211" s="65"/>
      <c r="BM1211" s="65"/>
      <c r="BN1211" s="65"/>
      <c r="BO1211" s="65"/>
      <c r="BP1211" s="65"/>
      <c r="BQ1211" s="65"/>
      <c r="BR1211" s="65"/>
      <c r="BS1211" s="65"/>
      <c r="BT1211" s="65"/>
      <c r="BU1211" s="65"/>
      <c r="BV1211" s="65"/>
      <c r="BW1211" s="65"/>
    </row>
    <row r="1212" spans="15:75" x14ac:dyDescent="0.25">
      <c r="O1212" s="70"/>
      <c r="P1212" s="70"/>
      <c r="Q1212" s="70"/>
      <c r="R1212" s="70"/>
      <c r="S1212" s="70"/>
      <c r="T1212" s="70"/>
      <c r="U1212" s="70"/>
      <c r="V1212" s="71">
        <v>0</v>
      </c>
      <c r="W1212" s="66"/>
      <c r="X1212" s="66"/>
      <c r="Y1212" s="35">
        <f>IF(T1212=Pomocný_list!$B$4,((W1212/0.75)+X1212),(W1212)+X1212*0.75)</f>
        <v>0</v>
      </c>
      <c r="Z1212" s="66"/>
      <c r="AA1212" s="67"/>
      <c r="AB1212" s="69"/>
      <c r="AC1212" s="69"/>
      <c r="AD1212" s="33" t="str">
        <f si="78" t="shared"/>
        <v>Splněna</v>
      </c>
      <c r="AE1212" s="34">
        <f si="81" t="shared"/>
        <v>0</v>
      </c>
      <c r="AF1212" s="34">
        <f si="79" t="shared"/>
        <v>0</v>
      </c>
      <c r="AG1212" s="65"/>
      <c r="AH1212" s="65"/>
      <c r="AI1212" s="65"/>
      <c r="AJ1212" s="65"/>
      <c r="AK1212" s="65"/>
      <c r="AL1212" s="65"/>
      <c r="AM1212" s="65"/>
      <c r="AN1212" s="65"/>
      <c r="AO1212" s="65"/>
      <c r="AP1212" s="37" t="b">
        <f>IF(AD1212="Nesplněna","Nezpůsobilé výdaje",IFERROR(IF(T1212=Pomocný_list!$B$2,AF1212*Pomocný_list!$C$2,IF(T1212=Pomocný_list!$B$3,AF1212*Pomocný_list!$C$3,IF(T1212=Pomocný_list!$B$4,AF1212*Pomocný_list!$C$4,IF(T1212=Pomocný_list!$B$5,AF1212*Pomocný_list!$C$5,IF(T1212=Pomocný_list!$B$6,AF1212*Pomocný_list!$C$6,IF(T1212=Pomocný_list!$B$7,AF1212*Pomocný_list!$C$7,IF(T1212=Pomocný_list!$B$8,AF1212*Pomocný_list!$C$8))))))),"Chybné údaje"))</f>
        <v>0</v>
      </c>
      <c r="AQ1212" s="45">
        <f si="80" t="shared"/>
        <v>0</v>
      </c>
      <c r="AR1212" s="63"/>
      <c r="AS1212" s="63"/>
      <c r="AT1212" s="64"/>
      <c r="AU1212" s="65"/>
      <c r="AV1212" s="65"/>
      <c r="AW1212" s="65"/>
      <c r="AX1212" s="65"/>
      <c r="AY1212" s="65"/>
      <c r="AZ1212" s="65"/>
      <c r="BA1212" s="65"/>
      <c r="BB1212" s="65"/>
      <c r="BC1212" s="65"/>
      <c r="BD1212" s="65"/>
      <c r="BE1212" s="65"/>
      <c r="BF1212" s="65"/>
      <c r="BG1212" s="65"/>
      <c r="BH1212" s="65"/>
      <c r="BI1212" s="65"/>
      <c r="BJ1212" s="65"/>
      <c r="BK1212" s="65"/>
      <c r="BL1212" s="65"/>
      <c r="BM1212" s="65"/>
      <c r="BN1212" s="65"/>
      <c r="BO1212" s="65"/>
      <c r="BP1212" s="65"/>
      <c r="BQ1212" s="65"/>
      <c r="BR1212" s="65"/>
      <c r="BS1212" s="65"/>
      <c r="BT1212" s="65"/>
      <c r="BU1212" s="65"/>
      <c r="BV1212" s="65"/>
      <c r="BW1212" s="65"/>
    </row>
    <row r="1213" spans="15:75" x14ac:dyDescent="0.25">
      <c r="O1213" s="70"/>
      <c r="P1213" s="70"/>
      <c r="Q1213" s="70"/>
      <c r="R1213" s="70"/>
      <c r="S1213" s="70"/>
      <c r="T1213" s="70"/>
      <c r="U1213" s="70"/>
      <c r="V1213" s="71">
        <v>0</v>
      </c>
      <c r="W1213" s="66"/>
      <c r="X1213" s="66"/>
      <c r="Y1213" s="35">
        <f>IF(T1213=Pomocný_list!$B$4,((W1213/0.75)+X1213),(W1213)+X1213*0.75)</f>
        <v>0</v>
      </c>
      <c r="Z1213" s="66"/>
      <c r="AA1213" s="67"/>
      <c r="AB1213" s="69"/>
      <c r="AC1213" s="69"/>
      <c r="AD1213" s="33" t="str">
        <f si="78" t="shared"/>
        <v>Splněna</v>
      </c>
      <c r="AE1213" s="34">
        <f si="81" t="shared"/>
        <v>0</v>
      </c>
      <c r="AF1213" s="34">
        <f si="79" t="shared"/>
        <v>0</v>
      </c>
      <c r="AG1213" s="65"/>
      <c r="AH1213" s="65"/>
      <c r="AI1213" s="65"/>
      <c r="AJ1213" s="65"/>
      <c r="AK1213" s="65"/>
      <c r="AL1213" s="65"/>
      <c r="AM1213" s="65"/>
      <c r="AN1213" s="65"/>
      <c r="AO1213" s="65"/>
      <c r="AP1213" s="37" t="b">
        <f>IF(AD1213="Nesplněna","Nezpůsobilé výdaje",IFERROR(IF(T1213=Pomocný_list!$B$2,AF1213*Pomocný_list!$C$2,IF(T1213=Pomocný_list!$B$3,AF1213*Pomocný_list!$C$3,IF(T1213=Pomocný_list!$B$4,AF1213*Pomocný_list!$C$4,IF(T1213=Pomocný_list!$B$5,AF1213*Pomocný_list!$C$5,IF(T1213=Pomocný_list!$B$6,AF1213*Pomocný_list!$C$6,IF(T1213=Pomocný_list!$B$7,AF1213*Pomocný_list!$C$7,IF(T1213=Pomocný_list!$B$8,AF1213*Pomocný_list!$C$8))))))),"Chybné údaje"))</f>
        <v>0</v>
      </c>
      <c r="AQ1213" s="45">
        <f si="80" t="shared"/>
        <v>0</v>
      </c>
      <c r="AR1213" s="63"/>
      <c r="AS1213" s="63"/>
      <c r="AT1213" s="64"/>
      <c r="AU1213" s="65"/>
      <c r="AV1213" s="65"/>
      <c r="AW1213" s="65"/>
      <c r="AX1213" s="65"/>
      <c r="AY1213" s="65"/>
      <c r="AZ1213" s="65"/>
      <c r="BA1213" s="65"/>
      <c r="BB1213" s="65"/>
      <c r="BC1213" s="65"/>
      <c r="BD1213" s="65"/>
      <c r="BE1213" s="65"/>
      <c r="BF1213" s="65"/>
      <c r="BG1213" s="65"/>
      <c r="BH1213" s="65"/>
      <c r="BI1213" s="65"/>
      <c r="BJ1213" s="65"/>
      <c r="BK1213" s="65"/>
      <c r="BL1213" s="65"/>
      <c r="BM1213" s="65"/>
      <c r="BN1213" s="65"/>
      <c r="BO1213" s="65"/>
      <c r="BP1213" s="65"/>
      <c r="BQ1213" s="65"/>
      <c r="BR1213" s="65"/>
      <c r="BS1213" s="65"/>
      <c r="BT1213" s="65"/>
      <c r="BU1213" s="65"/>
      <c r="BV1213" s="65"/>
      <c r="BW1213" s="65"/>
    </row>
    <row r="1214" spans="15:75" x14ac:dyDescent="0.25">
      <c r="O1214" s="70"/>
      <c r="P1214" s="70"/>
      <c r="Q1214" s="70"/>
      <c r="R1214" s="70"/>
      <c r="S1214" s="70"/>
      <c r="T1214" s="70"/>
      <c r="U1214" s="70"/>
      <c r="V1214" s="71">
        <v>0</v>
      </c>
      <c r="W1214" s="66"/>
      <c r="X1214" s="66"/>
      <c r="Y1214" s="35">
        <f>IF(T1214=Pomocný_list!$B$4,((W1214/0.75)+X1214),(W1214)+X1214*0.75)</f>
        <v>0</v>
      </c>
      <c r="Z1214" s="66"/>
      <c r="AA1214" s="67"/>
      <c r="AB1214" s="69"/>
      <c r="AC1214" s="69"/>
      <c r="AD1214" s="33" t="str">
        <f si="78" t="shared"/>
        <v>Splněna</v>
      </c>
      <c r="AE1214" s="34">
        <f si="81" t="shared"/>
        <v>0</v>
      </c>
      <c r="AF1214" s="34">
        <f si="79" t="shared"/>
        <v>0</v>
      </c>
      <c r="AG1214" s="65"/>
      <c r="AH1214" s="65"/>
      <c r="AI1214" s="65"/>
      <c r="AJ1214" s="65"/>
      <c r="AK1214" s="65"/>
      <c r="AL1214" s="65"/>
      <c r="AM1214" s="65"/>
      <c r="AN1214" s="65"/>
      <c r="AO1214" s="65"/>
      <c r="AP1214" s="37" t="b">
        <f>IF(AD1214="Nesplněna","Nezpůsobilé výdaje",IFERROR(IF(T1214=Pomocný_list!$B$2,AF1214*Pomocný_list!$C$2,IF(T1214=Pomocný_list!$B$3,AF1214*Pomocný_list!$C$3,IF(T1214=Pomocný_list!$B$4,AF1214*Pomocný_list!$C$4,IF(T1214=Pomocný_list!$B$5,AF1214*Pomocný_list!$C$5,IF(T1214=Pomocný_list!$B$6,AF1214*Pomocný_list!$C$6,IF(T1214=Pomocný_list!$B$7,AF1214*Pomocný_list!$C$7,IF(T1214=Pomocný_list!$B$8,AF1214*Pomocný_list!$C$8))))))),"Chybné údaje"))</f>
        <v>0</v>
      </c>
      <c r="AQ1214" s="45">
        <f si="80" t="shared"/>
        <v>0</v>
      </c>
      <c r="AR1214" s="63"/>
      <c r="AS1214" s="63"/>
      <c r="AT1214" s="64"/>
      <c r="AU1214" s="65"/>
      <c r="AV1214" s="65"/>
      <c r="AW1214" s="65"/>
      <c r="AX1214" s="65"/>
      <c r="AY1214" s="65"/>
      <c r="AZ1214" s="65"/>
      <c r="BA1214" s="65"/>
      <c r="BB1214" s="65"/>
      <c r="BC1214" s="65"/>
      <c r="BD1214" s="65"/>
      <c r="BE1214" s="65"/>
      <c r="BF1214" s="65"/>
      <c r="BG1214" s="65"/>
      <c r="BH1214" s="65"/>
      <c r="BI1214" s="65"/>
      <c r="BJ1214" s="65"/>
      <c r="BK1214" s="65"/>
      <c r="BL1214" s="65"/>
      <c r="BM1214" s="65"/>
      <c r="BN1214" s="65"/>
      <c r="BO1214" s="65"/>
      <c r="BP1214" s="65"/>
      <c r="BQ1214" s="65"/>
      <c r="BR1214" s="65"/>
      <c r="BS1214" s="65"/>
      <c r="BT1214" s="65"/>
      <c r="BU1214" s="65"/>
      <c r="BV1214" s="65"/>
      <c r="BW1214" s="65"/>
    </row>
    <row r="1215" spans="15:75" x14ac:dyDescent="0.25">
      <c r="O1215" s="70"/>
      <c r="P1215" s="70"/>
      <c r="Q1215" s="70"/>
      <c r="R1215" s="70"/>
      <c r="S1215" s="70"/>
      <c r="T1215" s="70"/>
      <c r="U1215" s="70"/>
      <c r="V1215" s="71">
        <v>0</v>
      </c>
      <c r="W1215" s="66"/>
      <c r="X1215" s="66"/>
      <c r="Y1215" s="35">
        <f>IF(T1215=Pomocný_list!$B$4,((W1215/0.75)+X1215),(W1215)+X1215*0.75)</f>
        <v>0</v>
      </c>
      <c r="Z1215" s="66"/>
      <c r="AA1215" s="67"/>
      <c r="AB1215" s="69"/>
      <c r="AC1215" s="69"/>
      <c r="AD1215" s="33" t="str">
        <f si="78" t="shared"/>
        <v>Splněna</v>
      </c>
      <c r="AE1215" s="34">
        <f si="81" t="shared"/>
        <v>0</v>
      </c>
      <c r="AF1215" s="34">
        <f si="79" t="shared"/>
        <v>0</v>
      </c>
      <c r="AG1215" s="65"/>
      <c r="AH1215" s="65"/>
      <c r="AI1215" s="65"/>
      <c r="AJ1215" s="65"/>
      <c r="AK1215" s="65"/>
      <c r="AL1215" s="65"/>
      <c r="AM1215" s="65"/>
      <c r="AN1215" s="65"/>
      <c r="AO1215" s="65"/>
      <c r="AP1215" s="37" t="b">
        <f>IF(AD1215="Nesplněna","Nezpůsobilé výdaje",IFERROR(IF(T1215=Pomocný_list!$B$2,AF1215*Pomocný_list!$C$2,IF(T1215=Pomocný_list!$B$3,AF1215*Pomocný_list!$C$3,IF(T1215=Pomocný_list!$B$4,AF1215*Pomocný_list!$C$4,IF(T1215=Pomocný_list!$B$5,AF1215*Pomocný_list!$C$5,IF(T1215=Pomocný_list!$B$6,AF1215*Pomocný_list!$C$6,IF(T1215=Pomocný_list!$B$7,AF1215*Pomocný_list!$C$7,IF(T1215=Pomocný_list!$B$8,AF1215*Pomocný_list!$C$8))))))),"Chybné údaje"))</f>
        <v>0</v>
      </c>
      <c r="AQ1215" s="45">
        <f si="80" t="shared"/>
        <v>0</v>
      </c>
      <c r="AR1215" s="63"/>
      <c r="AS1215" s="63"/>
      <c r="AT1215" s="64"/>
      <c r="AU1215" s="65"/>
      <c r="AV1215" s="65"/>
      <c r="AW1215" s="65"/>
      <c r="AX1215" s="65"/>
      <c r="AY1215" s="65"/>
      <c r="AZ1215" s="65"/>
      <c r="BA1215" s="65"/>
      <c r="BB1215" s="65"/>
      <c r="BC1215" s="65"/>
      <c r="BD1215" s="65"/>
      <c r="BE1215" s="65"/>
      <c r="BF1215" s="65"/>
      <c r="BG1215" s="65"/>
      <c r="BH1215" s="65"/>
      <c r="BI1215" s="65"/>
      <c r="BJ1215" s="65"/>
      <c r="BK1215" s="65"/>
      <c r="BL1215" s="65"/>
      <c r="BM1215" s="65"/>
      <c r="BN1215" s="65"/>
      <c r="BO1215" s="65"/>
      <c r="BP1215" s="65"/>
      <c r="BQ1215" s="65"/>
      <c r="BR1215" s="65"/>
      <c r="BS1215" s="65"/>
      <c r="BT1215" s="65"/>
      <c r="BU1215" s="65"/>
      <c r="BV1215" s="65"/>
      <c r="BW1215" s="65"/>
    </row>
    <row r="1216" spans="15:75" x14ac:dyDescent="0.25">
      <c r="O1216" s="70"/>
      <c r="P1216" s="70"/>
      <c r="Q1216" s="70"/>
      <c r="R1216" s="70"/>
      <c r="S1216" s="70"/>
      <c r="T1216" s="70"/>
      <c r="U1216" s="70"/>
      <c r="V1216" s="71">
        <v>0</v>
      </c>
      <c r="W1216" s="66"/>
      <c r="X1216" s="66"/>
      <c r="Y1216" s="35">
        <f>IF(T1216=Pomocný_list!$B$4,((W1216/0.75)+X1216),(W1216)+X1216*0.75)</f>
        <v>0</v>
      </c>
      <c r="Z1216" s="66"/>
      <c r="AA1216" s="67"/>
      <c r="AB1216" s="69"/>
      <c r="AC1216" s="69"/>
      <c r="AD1216" s="33" t="str">
        <f si="78" t="shared"/>
        <v>Splněna</v>
      </c>
      <c r="AE1216" s="34">
        <f si="81" t="shared"/>
        <v>0</v>
      </c>
      <c r="AF1216" s="34">
        <f si="79" t="shared"/>
        <v>0</v>
      </c>
      <c r="AG1216" s="65"/>
      <c r="AH1216" s="65"/>
      <c r="AI1216" s="65"/>
      <c r="AJ1216" s="65"/>
      <c r="AK1216" s="65"/>
      <c r="AL1216" s="65"/>
      <c r="AM1216" s="65"/>
      <c r="AN1216" s="65"/>
      <c r="AO1216" s="65"/>
      <c r="AP1216" s="37" t="b">
        <f>IF(AD1216="Nesplněna","Nezpůsobilé výdaje",IFERROR(IF(T1216=Pomocný_list!$B$2,AF1216*Pomocný_list!$C$2,IF(T1216=Pomocný_list!$B$3,AF1216*Pomocný_list!$C$3,IF(T1216=Pomocný_list!$B$4,AF1216*Pomocný_list!$C$4,IF(T1216=Pomocný_list!$B$5,AF1216*Pomocný_list!$C$5,IF(T1216=Pomocný_list!$B$6,AF1216*Pomocný_list!$C$6,IF(T1216=Pomocný_list!$B$7,AF1216*Pomocný_list!$C$7,IF(T1216=Pomocný_list!$B$8,AF1216*Pomocný_list!$C$8))))))),"Chybné údaje"))</f>
        <v>0</v>
      </c>
      <c r="AQ1216" s="45">
        <f si="80" t="shared"/>
        <v>0</v>
      </c>
      <c r="AR1216" s="63"/>
      <c r="AS1216" s="63"/>
      <c r="AT1216" s="64"/>
      <c r="AU1216" s="65"/>
      <c r="AV1216" s="65"/>
      <c r="AW1216" s="65"/>
      <c r="AX1216" s="65"/>
      <c r="AY1216" s="65"/>
      <c r="AZ1216" s="65"/>
      <c r="BA1216" s="65"/>
      <c r="BB1216" s="65"/>
      <c r="BC1216" s="65"/>
      <c r="BD1216" s="65"/>
      <c r="BE1216" s="65"/>
      <c r="BF1216" s="65"/>
      <c r="BG1216" s="65"/>
      <c r="BH1216" s="65"/>
      <c r="BI1216" s="65"/>
      <c r="BJ1216" s="65"/>
      <c r="BK1216" s="65"/>
      <c r="BL1216" s="65"/>
      <c r="BM1216" s="65"/>
      <c r="BN1216" s="65"/>
      <c r="BO1216" s="65"/>
      <c r="BP1216" s="65"/>
      <c r="BQ1216" s="65"/>
      <c r="BR1216" s="65"/>
      <c r="BS1216" s="65"/>
      <c r="BT1216" s="65"/>
      <c r="BU1216" s="65"/>
      <c r="BV1216" s="65"/>
      <c r="BW1216" s="65"/>
    </row>
    <row r="1217" spans="15:75" x14ac:dyDescent="0.25">
      <c r="O1217" s="70"/>
      <c r="P1217" s="70"/>
      <c r="Q1217" s="70"/>
      <c r="R1217" s="70"/>
      <c r="S1217" s="70"/>
      <c r="T1217" s="70"/>
      <c r="U1217" s="70"/>
      <c r="V1217" s="71">
        <v>0</v>
      </c>
      <c r="W1217" s="66"/>
      <c r="X1217" s="66"/>
      <c r="Y1217" s="35">
        <f>IF(T1217=Pomocný_list!$B$4,((W1217/0.75)+X1217),(W1217)+X1217*0.75)</f>
        <v>0</v>
      </c>
      <c r="Z1217" s="66"/>
      <c r="AA1217" s="67"/>
      <c r="AB1217" s="69"/>
      <c r="AC1217" s="69"/>
      <c r="AD1217" s="33" t="str">
        <f si="78" t="shared"/>
        <v>Splněna</v>
      </c>
      <c r="AE1217" s="34">
        <f si="81" t="shared"/>
        <v>0</v>
      </c>
      <c r="AF1217" s="34">
        <f si="79" t="shared"/>
        <v>0</v>
      </c>
      <c r="AG1217" s="65"/>
      <c r="AH1217" s="65"/>
      <c r="AI1217" s="65"/>
      <c r="AJ1217" s="65"/>
      <c r="AK1217" s="65"/>
      <c r="AL1217" s="65"/>
      <c r="AM1217" s="65"/>
      <c r="AN1217" s="65"/>
      <c r="AO1217" s="65"/>
      <c r="AP1217" s="37" t="b">
        <f>IF(AD1217="Nesplněna","Nezpůsobilé výdaje",IFERROR(IF(T1217=Pomocný_list!$B$2,AF1217*Pomocný_list!$C$2,IF(T1217=Pomocný_list!$B$3,AF1217*Pomocný_list!$C$3,IF(T1217=Pomocný_list!$B$4,AF1217*Pomocný_list!$C$4,IF(T1217=Pomocný_list!$B$5,AF1217*Pomocný_list!$C$5,IF(T1217=Pomocný_list!$B$6,AF1217*Pomocný_list!$C$6,IF(T1217=Pomocný_list!$B$7,AF1217*Pomocný_list!$C$7,IF(T1217=Pomocný_list!$B$8,AF1217*Pomocný_list!$C$8))))))),"Chybné údaje"))</f>
        <v>0</v>
      </c>
      <c r="AQ1217" s="45">
        <f si="80" t="shared"/>
        <v>0</v>
      </c>
      <c r="AR1217" s="63"/>
      <c r="AS1217" s="63"/>
      <c r="AT1217" s="64"/>
      <c r="AU1217" s="65"/>
      <c r="AV1217" s="65"/>
      <c r="AW1217" s="65"/>
      <c r="AX1217" s="65"/>
      <c r="AY1217" s="65"/>
      <c r="AZ1217" s="65"/>
      <c r="BA1217" s="65"/>
      <c r="BB1217" s="65"/>
      <c r="BC1217" s="65"/>
      <c r="BD1217" s="65"/>
      <c r="BE1217" s="65"/>
      <c r="BF1217" s="65"/>
      <c r="BG1217" s="65"/>
      <c r="BH1217" s="65"/>
      <c r="BI1217" s="65"/>
      <c r="BJ1217" s="65"/>
      <c r="BK1217" s="65"/>
      <c r="BL1217" s="65"/>
      <c r="BM1217" s="65"/>
      <c r="BN1217" s="65"/>
      <c r="BO1217" s="65"/>
      <c r="BP1217" s="65"/>
      <c r="BQ1217" s="65"/>
      <c r="BR1217" s="65"/>
      <c r="BS1217" s="65"/>
      <c r="BT1217" s="65"/>
      <c r="BU1217" s="65"/>
      <c r="BV1217" s="65"/>
      <c r="BW1217" s="65"/>
    </row>
    <row r="1218" spans="15:75" x14ac:dyDescent="0.25">
      <c r="O1218" s="70"/>
      <c r="P1218" s="70"/>
      <c r="Q1218" s="70"/>
      <c r="R1218" s="70"/>
      <c r="S1218" s="70"/>
      <c r="T1218" s="70"/>
      <c r="U1218" s="70"/>
      <c r="V1218" s="71">
        <v>0</v>
      </c>
      <c r="W1218" s="66"/>
      <c r="X1218" s="66"/>
      <c r="Y1218" s="35">
        <f>IF(T1218=Pomocný_list!$B$4,((W1218/0.75)+X1218),(W1218)+X1218*0.75)</f>
        <v>0</v>
      </c>
      <c r="Z1218" s="66"/>
      <c r="AA1218" s="67"/>
      <c r="AB1218" s="69"/>
      <c r="AC1218" s="69"/>
      <c r="AD1218" s="33" t="str">
        <f si="78" t="shared"/>
        <v>Splněna</v>
      </c>
      <c r="AE1218" s="34">
        <f si="81" t="shared"/>
        <v>0</v>
      </c>
      <c r="AF1218" s="34">
        <f si="79" t="shared"/>
        <v>0</v>
      </c>
      <c r="AG1218" s="65"/>
      <c r="AH1218" s="65"/>
      <c r="AI1218" s="65"/>
      <c r="AJ1218" s="65"/>
      <c r="AK1218" s="65"/>
      <c r="AL1218" s="65"/>
      <c r="AM1218" s="65"/>
      <c r="AN1218" s="65"/>
      <c r="AO1218" s="65"/>
      <c r="AP1218" s="37" t="b">
        <f>IF(AD1218="Nesplněna","Nezpůsobilé výdaje",IFERROR(IF(T1218=Pomocný_list!$B$2,AF1218*Pomocný_list!$C$2,IF(T1218=Pomocný_list!$B$3,AF1218*Pomocný_list!$C$3,IF(T1218=Pomocný_list!$B$4,AF1218*Pomocný_list!$C$4,IF(T1218=Pomocný_list!$B$5,AF1218*Pomocný_list!$C$5,IF(T1218=Pomocný_list!$B$6,AF1218*Pomocný_list!$C$6,IF(T1218=Pomocný_list!$B$7,AF1218*Pomocný_list!$C$7,IF(T1218=Pomocný_list!$B$8,AF1218*Pomocný_list!$C$8))))))),"Chybné údaje"))</f>
        <v>0</v>
      </c>
      <c r="AQ1218" s="45">
        <f si="80" t="shared"/>
        <v>0</v>
      </c>
      <c r="AR1218" s="63"/>
      <c r="AS1218" s="63"/>
      <c r="AT1218" s="64"/>
      <c r="AU1218" s="65"/>
      <c r="AV1218" s="65"/>
      <c r="AW1218" s="65"/>
      <c r="AX1218" s="65"/>
      <c r="AY1218" s="65"/>
      <c r="AZ1218" s="65"/>
      <c r="BA1218" s="65"/>
      <c r="BB1218" s="65"/>
      <c r="BC1218" s="65"/>
      <c r="BD1218" s="65"/>
      <c r="BE1218" s="65"/>
      <c r="BF1218" s="65"/>
      <c r="BG1218" s="65"/>
      <c r="BH1218" s="65"/>
      <c r="BI1218" s="65"/>
      <c r="BJ1218" s="65"/>
      <c r="BK1218" s="65"/>
      <c r="BL1218" s="65"/>
      <c r="BM1218" s="65"/>
      <c r="BN1218" s="65"/>
      <c r="BO1218" s="65"/>
      <c r="BP1218" s="65"/>
      <c r="BQ1218" s="65"/>
      <c r="BR1218" s="65"/>
      <c r="BS1218" s="65"/>
      <c r="BT1218" s="65"/>
      <c r="BU1218" s="65"/>
      <c r="BV1218" s="65"/>
      <c r="BW1218" s="65"/>
    </row>
    <row r="1219" spans="15:75" x14ac:dyDescent="0.25">
      <c r="O1219" s="70"/>
      <c r="P1219" s="70"/>
      <c r="Q1219" s="70"/>
      <c r="R1219" s="70"/>
      <c r="S1219" s="70"/>
      <c r="T1219" s="70"/>
      <c r="U1219" s="70"/>
      <c r="V1219" s="71">
        <v>0</v>
      </c>
      <c r="W1219" s="66"/>
      <c r="X1219" s="66"/>
      <c r="Y1219" s="35">
        <f>IF(T1219=Pomocný_list!$B$4,((W1219/0.75)+X1219),(W1219)+X1219*0.75)</f>
        <v>0</v>
      </c>
      <c r="Z1219" s="66"/>
      <c r="AA1219" s="67"/>
      <c r="AB1219" s="69"/>
      <c r="AC1219" s="69"/>
      <c r="AD1219" s="33" t="str">
        <f si="78" t="shared"/>
        <v>Splněna</v>
      </c>
      <c r="AE1219" s="34">
        <f si="81" t="shared"/>
        <v>0</v>
      </c>
      <c r="AF1219" s="34">
        <f si="79" t="shared"/>
        <v>0</v>
      </c>
      <c r="AG1219" s="65"/>
      <c r="AH1219" s="65"/>
      <c r="AI1219" s="65"/>
      <c r="AJ1219" s="65"/>
      <c r="AK1219" s="65"/>
      <c r="AL1219" s="65"/>
      <c r="AM1219" s="65"/>
      <c r="AN1219" s="65"/>
      <c r="AO1219" s="65"/>
      <c r="AP1219" s="37" t="b">
        <f>IF(AD1219="Nesplněna","Nezpůsobilé výdaje",IFERROR(IF(T1219=Pomocný_list!$B$2,AF1219*Pomocný_list!$C$2,IF(T1219=Pomocný_list!$B$3,AF1219*Pomocný_list!$C$3,IF(T1219=Pomocný_list!$B$4,AF1219*Pomocný_list!$C$4,IF(T1219=Pomocný_list!$B$5,AF1219*Pomocný_list!$C$5,IF(T1219=Pomocný_list!$B$6,AF1219*Pomocný_list!$C$6,IF(T1219=Pomocný_list!$B$7,AF1219*Pomocný_list!$C$7,IF(T1219=Pomocný_list!$B$8,AF1219*Pomocný_list!$C$8))))))),"Chybné údaje"))</f>
        <v>0</v>
      </c>
      <c r="AQ1219" s="45">
        <f si="80" t="shared"/>
        <v>0</v>
      </c>
      <c r="AR1219" s="63"/>
      <c r="AS1219" s="63"/>
      <c r="AT1219" s="64"/>
      <c r="AU1219" s="65"/>
      <c r="AV1219" s="65"/>
      <c r="AW1219" s="65"/>
      <c r="AX1219" s="65"/>
      <c r="AY1219" s="65"/>
      <c r="AZ1219" s="65"/>
      <c r="BA1219" s="65"/>
      <c r="BB1219" s="65"/>
      <c r="BC1219" s="65"/>
      <c r="BD1219" s="65"/>
      <c r="BE1219" s="65"/>
      <c r="BF1219" s="65"/>
      <c r="BG1219" s="65"/>
      <c r="BH1219" s="65"/>
      <c r="BI1219" s="65"/>
      <c r="BJ1219" s="65"/>
      <c r="BK1219" s="65"/>
      <c r="BL1219" s="65"/>
      <c r="BM1219" s="65"/>
      <c r="BN1219" s="65"/>
      <c r="BO1219" s="65"/>
      <c r="BP1219" s="65"/>
      <c r="BQ1219" s="65"/>
      <c r="BR1219" s="65"/>
      <c r="BS1219" s="65"/>
      <c r="BT1219" s="65"/>
      <c r="BU1219" s="65"/>
      <c r="BV1219" s="65"/>
      <c r="BW1219" s="65"/>
    </row>
    <row r="1220" spans="15:75" x14ac:dyDescent="0.25">
      <c r="O1220" s="70"/>
      <c r="P1220" s="70"/>
      <c r="Q1220" s="70"/>
      <c r="R1220" s="70"/>
      <c r="S1220" s="70"/>
      <c r="T1220" s="70"/>
      <c r="U1220" s="70"/>
      <c r="V1220" s="71">
        <v>0</v>
      </c>
      <c r="W1220" s="66"/>
      <c r="X1220" s="66"/>
      <c r="Y1220" s="35">
        <f>IF(T1220=Pomocný_list!$B$4,((W1220/0.75)+X1220),(W1220)+X1220*0.75)</f>
        <v>0</v>
      </c>
      <c r="Z1220" s="66"/>
      <c r="AA1220" s="67"/>
      <c r="AB1220" s="69"/>
      <c r="AC1220" s="69"/>
      <c r="AD1220" s="33" t="str">
        <f si="78" t="shared"/>
        <v>Splněna</v>
      </c>
      <c r="AE1220" s="34">
        <f si="81" t="shared"/>
        <v>0</v>
      </c>
      <c r="AF1220" s="34">
        <f si="79" t="shared"/>
        <v>0</v>
      </c>
      <c r="AG1220" s="65"/>
      <c r="AH1220" s="65"/>
      <c r="AI1220" s="65"/>
      <c r="AJ1220" s="65"/>
      <c r="AK1220" s="65"/>
      <c r="AL1220" s="65"/>
      <c r="AM1220" s="65"/>
      <c r="AN1220" s="65"/>
      <c r="AO1220" s="65"/>
      <c r="AP1220" s="37" t="b">
        <f>IF(AD1220="Nesplněna","Nezpůsobilé výdaje",IFERROR(IF(T1220=Pomocný_list!$B$2,AF1220*Pomocný_list!$C$2,IF(T1220=Pomocný_list!$B$3,AF1220*Pomocný_list!$C$3,IF(T1220=Pomocný_list!$B$4,AF1220*Pomocný_list!$C$4,IF(T1220=Pomocný_list!$B$5,AF1220*Pomocný_list!$C$5,IF(T1220=Pomocný_list!$B$6,AF1220*Pomocný_list!$C$6,IF(T1220=Pomocný_list!$B$7,AF1220*Pomocný_list!$C$7,IF(T1220=Pomocný_list!$B$8,AF1220*Pomocný_list!$C$8))))))),"Chybné údaje"))</f>
        <v>0</v>
      </c>
      <c r="AQ1220" s="45">
        <f si="80" t="shared"/>
        <v>0</v>
      </c>
      <c r="AR1220" s="63"/>
      <c r="AS1220" s="63"/>
      <c r="AT1220" s="64"/>
      <c r="AU1220" s="65"/>
      <c r="AV1220" s="65"/>
      <c r="AW1220" s="65"/>
      <c r="AX1220" s="65"/>
      <c r="AY1220" s="65"/>
      <c r="AZ1220" s="65"/>
      <c r="BA1220" s="65"/>
      <c r="BB1220" s="65"/>
      <c r="BC1220" s="65"/>
      <c r="BD1220" s="65"/>
      <c r="BE1220" s="65"/>
      <c r="BF1220" s="65"/>
      <c r="BG1220" s="65"/>
      <c r="BH1220" s="65"/>
      <c r="BI1220" s="65"/>
      <c r="BJ1220" s="65"/>
      <c r="BK1220" s="65"/>
      <c r="BL1220" s="65"/>
      <c r="BM1220" s="65"/>
      <c r="BN1220" s="65"/>
      <c r="BO1220" s="65"/>
      <c r="BP1220" s="65"/>
      <c r="BQ1220" s="65"/>
      <c r="BR1220" s="65"/>
      <c r="BS1220" s="65"/>
      <c r="BT1220" s="65"/>
      <c r="BU1220" s="65"/>
      <c r="BV1220" s="65"/>
      <c r="BW1220" s="65"/>
    </row>
    <row r="1221" spans="15:75" x14ac:dyDescent="0.25">
      <c r="O1221" s="70"/>
      <c r="P1221" s="70"/>
      <c r="Q1221" s="70"/>
      <c r="R1221" s="70"/>
      <c r="S1221" s="70"/>
      <c r="T1221" s="70"/>
      <c r="U1221" s="70"/>
      <c r="V1221" s="71">
        <v>0</v>
      </c>
      <c r="W1221" s="66"/>
      <c r="X1221" s="66"/>
      <c r="Y1221" s="35">
        <f>IF(T1221=Pomocný_list!$B$4,((W1221/0.75)+X1221),(W1221)+X1221*0.75)</f>
        <v>0</v>
      </c>
      <c r="Z1221" s="66"/>
      <c r="AA1221" s="67"/>
      <c r="AB1221" s="69"/>
      <c r="AC1221" s="69"/>
      <c r="AD1221" s="33" t="str">
        <f si="78" t="shared"/>
        <v>Splněna</v>
      </c>
      <c r="AE1221" s="34">
        <f si="81" t="shared"/>
        <v>0</v>
      </c>
      <c r="AF1221" s="34">
        <f si="79" t="shared"/>
        <v>0</v>
      </c>
      <c r="AG1221" s="65"/>
      <c r="AH1221" s="65"/>
      <c r="AI1221" s="65"/>
      <c r="AJ1221" s="65"/>
      <c r="AK1221" s="65"/>
      <c r="AL1221" s="65"/>
      <c r="AM1221" s="65"/>
      <c r="AN1221" s="65"/>
      <c r="AO1221" s="65"/>
      <c r="AP1221" s="37" t="b">
        <f>IF(AD1221="Nesplněna","Nezpůsobilé výdaje",IFERROR(IF(T1221=Pomocný_list!$B$2,AF1221*Pomocný_list!$C$2,IF(T1221=Pomocný_list!$B$3,AF1221*Pomocný_list!$C$3,IF(T1221=Pomocný_list!$B$4,AF1221*Pomocný_list!$C$4,IF(T1221=Pomocný_list!$B$5,AF1221*Pomocný_list!$C$5,IF(T1221=Pomocný_list!$B$6,AF1221*Pomocný_list!$C$6,IF(T1221=Pomocný_list!$B$7,AF1221*Pomocný_list!$C$7,IF(T1221=Pomocný_list!$B$8,AF1221*Pomocný_list!$C$8))))))),"Chybné údaje"))</f>
        <v>0</v>
      </c>
      <c r="AQ1221" s="45">
        <f si="80" t="shared"/>
        <v>0</v>
      </c>
      <c r="AR1221" s="63"/>
      <c r="AS1221" s="63"/>
      <c r="AT1221" s="64"/>
      <c r="AU1221" s="65"/>
      <c r="AV1221" s="65"/>
      <c r="AW1221" s="65"/>
      <c r="AX1221" s="65"/>
      <c r="AY1221" s="65"/>
      <c r="AZ1221" s="65"/>
      <c r="BA1221" s="65"/>
      <c r="BB1221" s="65"/>
      <c r="BC1221" s="65"/>
      <c r="BD1221" s="65"/>
      <c r="BE1221" s="65"/>
      <c r="BF1221" s="65"/>
      <c r="BG1221" s="65"/>
      <c r="BH1221" s="65"/>
      <c r="BI1221" s="65"/>
      <c r="BJ1221" s="65"/>
      <c r="BK1221" s="65"/>
      <c r="BL1221" s="65"/>
      <c r="BM1221" s="65"/>
      <c r="BN1221" s="65"/>
      <c r="BO1221" s="65"/>
      <c r="BP1221" s="65"/>
      <c r="BQ1221" s="65"/>
      <c r="BR1221" s="65"/>
      <c r="BS1221" s="65"/>
      <c r="BT1221" s="65"/>
      <c r="BU1221" s="65"/>
      <c r="BV1221" s="65"/>
      <c r="BW1221" s="65"/>
    </row>
    <row r="1222" spans="15:75" x14ac:dyDescent="0.25">
      <c r="O1222" s="70"/>
      <c r="P1222" s="70"/>
      <c r="Q1222" s="70"/>
      <c r="R1222" s="70"/>
      <c r="S1222" s="70"/>
      <c r="T1222" s="70"/>
      <c r="U1222" s="70"/>
      <c r="V1222" s="71">
        <v>0</v>
      </c>
      <c r="W1222" s="66"/>
      <c r="X1222" s="66"/>
      <c r="Y1222" s="35">
        <f>IF(T1222=Pomocný_list!$B$4,((W1222/0.75)+X1222),(W1222)+X1222*0.75)</f>
        <v>0</v>
      </c>
      <c r="Z1222" s="66"/>
      <c r="AA1222" s="67"/>
      <c r="AB1222" s="69"/>
      <c r="AC1222" s="69"/>
      <c r="AD1222" s="33" t="str">
        <f si="78" t="shared"/>
        <v>Splněna</v>
      </c>
      <c r="AE1222" s="34">
        <f si="81" t="shared"/>
        <v>0</v>
      </c>
      <c r="AF1222" s="34">
        <f si="79" t="shared"/>
        <v>0</v>
      </c>
      <c r="AG1222" s="65"/>
      <c r="AH1222" s="65"/>
      <c r="AI1222" s="65"/>
      <c r="AJ1222" s="65"/>
      <c r="AK1222" s="65"/>
      <c r="AL1222" s="65"/>
      <c r="AM1222" s="65"/>
      <c r="AN1222" s="65"/>
      <c r="AO1222" s="65"/>
      <c r="AP1222" s="37" t="b">
        <f>IF(AD1222="Nesplněna","Nezpůsobilé výdaje",IFERROR(IF(T1222=Pomocný_list!$B$2,AF1222*Pomocný_list!$C$2,IF(T1222=Pomocný_list!$B$3,AF1222*Pomocný_list!$C$3,IF(T1222=Pomocný_list!$B$4,AF1222*Pomocný_list!$C$4,IF(T1222=Pomocný_list!$B$5,AF1222*Pomocný_list!$C$5,IF(T1222=Pomocný_list!$B$6,AF1222*Pomocný_list!$C$6,IF(T1222=Pomocný_list!$B$7,AF1222*Pomocný_list!$C$7,IF(T1222=Pomocný_list!$B$8,AF1222*Pomocný_list!$C$8))))))),"Chybné údaje"))</f>
        <v>0</v>
      </c>
      <c r="AQ1222" s="45">
        <f si="80" t="shared"/>
        <v>0</v>
      </c>
      <c r="AR1222" s="63"/>
      <c r="AS1222" s="63"/>
      <c r="AT1222" s="64"/>
      <c r="AU1222" s="65"/>
      <c r="AV1222" s="65"/>
      <c r="AW1222" s="65"/>
      <c r="AX1222" s="65"/>
      <c r="AY1222" s="65"/>
      <c r="AZ1222" s="65"/>
      <c r="BA1222" s="65"/>
      <c r="BB1222" s="65"/>
      <c r="BC1222" s="65"/>
      <c r="BD1222" s="65"/>
      <c r="BE1222" s="65"/>
      <c r="BF1222" s="65"/>
      <c r="BG1222" s="65"/>
      <c r="BH1222" s="65"/>
      <c r="BI1222" s="65"/>
      <c r="BJ1222" s="65"/>
      <c r="BK1222" s="65"/>
      <c r="BL1222" s="65"/>
      <c r="BM1222" s="65"/>
      <c r="BN1222" s="65"/>
      <c r="BO1222" s="65"/>
      <c r="BP1222" s="65"/>
      <c r="BQ1222" s="65"/>
      <c r="BR1222" s="65"/>
      <c r="BS1222" s="65"/>
      <c r="BT1222" s="65"/>
      <c r="BU1222" s="65"/>
      <c r="BV1222" s="65"/>
      <c r="BW1222" s="65"/>
    </row>
    <row r="1223" spans="15:75" x14ac:dyDescent="0.25">
      <c r="O1223" s="70"/>
      <c r="P1223" s="70"/>
      <c r="Q1223" s="70"/>
      <c r="R1223" s="70"/>
      <c r="S1223" s="70"/>
      <c r="T1223" s="70"/>
      <c r="U1223" s="70"/>
      <c r="V1223" s="71">
        <v>0</v>
      </c>
      <c r="W1223" s="66"/>
      <c r="X1223" s="66"/>
      <c r="Y1223" s="35">
        <f>IF(T1223=Pomocný_list!$B$4,((W1223/0.75)+X1223),(W1223)+X1223*0.75)</f>
        <v>0</v>
      </c>
      <c r="Z1223" s="66"/>
      <c r="AA1223" s="67"/>
      <c r="AB1223" s="69"/>
      <c r="AC1223" s="69"/>
      <c r="AD1223" s="33" t="str">
        <f si="78" t="shared"/>
        <v>Splněna</v>
      </c>
      <c r="AE1223" s="34">
        <f si="81" t="shared"/>
        <v>0</v>
      </c>
      <c r="AF1223" s="34">
        <f si="79" t="shared"/>
        <v>0</v>
      </c>
      <c r="AG1223" s="65"/>
      <c r="AH1223" s="65"/>
      <c r="AI1223" s="65"/>
      <c r="AJ1223" s="65"/>
      <c r="AK1223" s="65"/>
      <c r="AL1223" s="65"/>
      <c r="AM1223" s="65"/>
      <c r="AN1223" s="65"/>
      <c r="AO1223" s="65"/>
      <c r="AP1223" s="37" t="b">
        <f>IF(AD1223="Nesplněna","Nezpůsobilé výdaje",IFERROR(IF(T1223=Pomocný_list!$B$2,AF1223*Pomocný_list!$C$2,IF(T1223=Pomocný_list!$B$3,AF1223*Pomocný_list!$C$3,IF(T1223=Pomocný_list!$B$4,AF1223*Pomocný_list!$C$4,IF(T1223=Pomocný_list!$B$5,AF1223*Pomocný_list!$C$5,IF(T1223=Pomocný_list!$B$6,AF1223*Pomocný_list!$C$6,IF(T1223=Pomocný_list!$B$7,AF1223*Pomocný_list!$C$7,IF(T1223=Pomocný_list!$B$8,AF1223*Pomocný_list!$C$8))))))),"Chybné údaje"))</f>
        <v>0</v>
      </c>
      <c r="AQ1223" s="45">
        <f si="80" t="shared"/>
        <v>0</v>
      </c>
      <c r="AR1223" s="63"/>
      <c r="AS1223" s="63"/>
      <c r="AT1223" s="64"/>
      <c r="AU1223" s="65"/>
      <c r="AV1223" s="65"/>
      <c r="AW1223" s="65"/>
      <c r="AX1223" s="65"/>
      <c r="AY1223" s="65"/>
      <c r="AZ1223" s="65"/>
      <c r="BA1223" s="65"/>
      <c r="BB1223" s="65"/>
      <c r="BC1223" s="65"/>
      <c r="BD1223" s="65"/>
      <c r="BE1223" s="65"/>
      <c r="BF1223" s="65"/>
      <c r="BG1223" s="65"/>
      <c r="BH1223" s="65"/>
      <c r="BI1223" s="65"/>
      <c r="BJ1223" s="65"/>
      <c r="BK1223" s="65"/>
      <c r="BL1223" s="65"/>
      <c r="BM1223" s="65"/>
      <c r="BN1223" s="65"/>
      <c r="BO1223" s="65"/>
      <c r="BP1223" s="65"/>
      <c r="BQ1223" s="65"/>
      <c r="BR1223" s="65"/>
      <c r="BS1223" s="65"/>
      <c r="BT1223" s="65"/>
      <c r="BU1223" s="65"/>
      <c r="BV1223" s="65"/>
      <c r="BW1223" s="65"/>
    </row>
    <row r="1224" spans="15:75" x14ac:dyDescent="0.25">
      <c r="O1224" s="70"/>
      <c r="P1224" s="70"/>
      <c r="Q1224" s="70"/>
      <c r="R1224" s="70"/>
      <c r="S1224" s="70"/>
      <c r="T1224" s="70"/>
      <c r="U1224" s="70"/>
      <c r="V1224" s="71">
        <v>0</v>
      </c>
      <c r="W1224" s="66"/>
      <c r="X1224" s="66"/>
      <c r="Y1224" s="35">
        <f>IF(T1224=Pomocný_list!$B$4,((W1224/0.75)+X1224),(W1224)+X1224*0.75)</f>
        <v>0</v>
      </c>
      <c r="Z1224" s="66"/>
      <c r="AA1224" s="67"/>
      <c r="AB1224" s="69"/>
      <c r="AC1224" s="69"/>
      <c r="AD1224" s="33" t="str">
        <f si="78" t="shared"/>
        <v>Splněna</v>
      </c>
      <c r="AE1224" s="34">
        <f si="81" t="shared"/>
        <v>0</v>
      </c>
      <c r="AF1224" s="34">
        <f si="79" t="shared"/>
        <v>0</v>
      </c>
      <c r="AG1224" s="65"/>
      <c r="AH1224" s="65"/>
      <c r="AI1224" s="65"/>
      <c r="AJ1224" s="65"/>
      <c r="AK1224" s="65"/>
      <c r="AL1224" s="65"/>
      <c r="AM1224" s="65"/>
      <c r="AN1224" s="65"/>
      <c r="AO1224" s="65"/>
      <c r="AP1224" s="37" t="b">
        <f>IF(AD1224="Nesplněna","Nezpůsobilé výdaje",IFERROR(IF(T1224=Pomocný_list!$B$2,AF1224*Pomocný_list!$C$2,IF(T1224=Pomocný_list!$B$3,AF1224*Pomocný_list!$C$3,IF(T1224=Pomocný_list!$B$4,AF1224*Pomocný_list!$C$4,IF(T1224=Pomocný_list!$B$5,AF1224*Pomocný_list!$C$5,IF(T1224=Pomocný_list!$B$6,AF1224*Pomocný_list!$C$6,IF(T1224=Pomocný_list!$B$7,AF1224*Pomocný_list!$C$7,IF(T1224=Pomocný_list!$B$8,AF1224*Pomocný_list!$C$8))))))),"Chybné údaje"))</f>
        <v>0</v>
      </c>
      <c r="AQ1224" s="45">
        <f si="80" t="shared"/>
        <v>0</v>
      </c>
      <c r="AR1224" s="63"/>
      <c r="AS1224" s="63"/>
      <c r="AT1224" s="64"/>
      <c r="AU1224" s="65"/>
      <c r="AV1224" s="65"/>
      <c r="AW1224" s="65"/>
      <c r="AX1224" s="65"/>
      <c r="AY1224" s="65"/>
      <c r="AZ1224" s="65"/>
      <c r="BA1224" s="65"/>
      <c r="BB1224" s="65"/>
      <c r="BC1224" s="65"/>
      <c r="BD1224" s="65"/>
      <c r="BE1224" s="65"/>
      <c r="BF1224" s="65"/>
      <c r="BG1224" s="65"/>
      <c r="BH1224" s="65"/>
      <c r="BI1224" s="65"/>
      <c r="BJ1224" s="65"/>
      <c r="BK1224" s="65"/>
      <c r="BL1224" s="65"/>
      <c r="BM1224" s="65"/>
      <c r="BN1224" s="65"/>
      <c r="BO1224" s="65"/>
      <c r="BP1224" s="65"/>
      <c r="BQ1224" s="65"/>
      <c r="BR1224" s="65"/>
      <c r="BS1224" s="65"/>
      <c r="BT1224" s="65"/>
      <c r="BU1224" s="65"/>
      <c r="BV1224" s="65"/>
      <c r="BW1224" s="65"/>
    </row>
    <row r="1225" spans="15:75" x14ac:dyDescent="0.25">
      <c r="O1225" s="70"/>
      <c r="P1225" s="70"/>
      <c r="Q1225" s="70"/>
      <c r="R1225" s="70"/>
      <c r="S1225" s="70"/>
      <c r="T1225" s="70"/>
      <c r="U1225" s="70"/>
      <c r="V1225" s="71">
        <v>0</v>
      </c>
      <c r="W1225" s="66"/>
      <c r="X1225" s="66"/>
      <c r="Y1225" s="35">
        <f>IF(T1225=Pomocný_list!$B$4,((W1225/0.75)+X1225),(W1225)+X1225*0.75)</f>
        <v>0</v>
      </c>
      <c r="Z1225" s="66"/>
      <c r="AA1225" s="67"/>
      <c r="AB1225" s="69"/>
      <c r="AC1225" s="69"/>
      <c r="AD1225" s="33" t="str">
        <f si="78" t="shared"/>
        <v>Splněna</v>
      </c>
      <c r="AE1225" s="34">
        <f si="81" t="shared"/>
        <v>0</v>
      </c>
      <c r="AF1225" s="34">
        <f si="79" t="shared"/>
        <v>0</v>
      </c>
      <c r="AG1225" s="65"/>
      <c r="AH1225" s="65"/>
      <c r="AI1225" s="65"/>
      <c r="AJ1225" s="65"/>
      <c r="AK1225" s="65"/>
      <c r="AL1225" s="65"/>
      <c r="AM1225" s="65"/>
      <c r="AN1225" s="65"/>
      <c r="AO1225" s="65"/>
      <c r="AP1225" s="37" t="b">
        <f>IF(AD1225="Nesplněna","Nezpůsobilé výdaje",IFERROR(IF(T1225=Pomocný_list!$B$2,AF1225*Pomocný_list!$C$2,IF(T1225=Pomocný_list!$B$3,AF1225*Pomocný_list!$C$3,IF(T1225=Pomocný_list!$B$4,AF1225*Pomocný_list!$C$4,IF(T1225=Pomocný_list!$B$5,AF1225*Pomocný_list!$C$5,IF(T1225=Pomocný_list!$B$6,AF1225*Pomocný_list!$C$6,IF(T1225=Pomocný_list!$B$7,AF1225*Pomocný_list!$C$7,IF(T1225=Pomocný_list!$B$8,AF1225*Pomocný_list!$C$8))))))),"Chybné údaje"))</f>
        <v>0</v>
      </c>
      <c r="AQ1225" s="45">
        <f si="80" t="shared"/>
        <v>0</v>
      </c>
      <c r="AR1225" s="63"/>
      <c r="AS1225" s="63"/>
      <c r="AT1225" s="64"/>
      <c r="AU1225" s="65"/>
      <c r="AV1225" s="65"/>
      <c r="AW1225" s="65"/>
      <c r="AX1225" s="65"/>
      <c r="AY1225" s="65"/>
      <c r="AZ1225" s="65"/>
      <c r="BA1225" s="65"/>
      <c r="BB1225" s="65"/>
      <c r="BC1225" s="65"/>
      <c r="BD1225" s="65"/>
      <c r="BE1225" s="65"/>
      <c r="BF1225" s="65"/>
      <c r="BG1225" s="65"/>
      <c r="BH1225" s="65"/>
      <c r="BI1225" s="65"/>
      <c r="BJ1225" s="65"/>
      <c r="BK1225" s="65"/>
      <c r="BL1225" s="65"/>
      <c r="BM1225" s="65"/>
      <c r="BN1225" s="65"/>
      <c r="BO1225" s="65"/>
      <c r="BP1225" s="65"/>
      <c r="BQ1225" s="65"/>
      <c r="BR1225" s="65"/>
      <c r="BS1225" s="65"/>
      <c r="BT1225" s="65"/>
      <c r="BU1225" s="65"/>
      <c r="BV1225" s="65"/>
      <c r="BW1225" s="65"/>
    </row>
    <row r="1226" spans="15:75" x14ac:dyDescent="0.25">
      <c r="O1226" s="70"/>
      <c r="P1226" s="70"/>
      <c r="Q1226" s="70"/>
      <c r="R1226" s="70"/>
      <c r="S1226" s="70"/>
      <c r="T1226" s="70"/>
      <c r="U1226" s="70"/>
      <c r="V1226" s="71">
        <v>0</v>
      </c>
      <c r="W1226" s="66"/>
      <c r="X1226" s="66"/>
      <c r="Y1226" s="35">
        <f>IF(T1226=Pomocný_list!$B$4,((W1226/0.75)+X1226),(W1226)+X1226*0.75)</f>
        <v>0</v>
      </c>
      <c r="Z1226" s="66"/>
      <c r="AA1226" s="67"/>
      <c r="AB1226" s="69"/>
      <c r="AC1226" s="69"/>
      <c r="AD1226" s="33" t="str">
        <f si="78" t="shared"/>
        <v>Splněna</v>
      </c>
      <c r="AE1226" s="34">
        <f si="81" t="shared"/>
        <v>0</v>
      </c>
      <c r="AF1226" s="34">
        <f si="79" t="shared"/>
        <v>0</v>
      </c>
      <c r="AG1226" s="65"/>
      <c r="AH1226" s="65"/>
      <c r="AI1226" s="65"/>
      <c r="AJ1226" s="65"/>
      <c r="AK1226" s="65"/>
      <c r="AL1226" s="65"/>
      <c r="AM1226" s="65"/>
      <c r="AN1226" s="65"/>
      <c r="AO1226" s="65"/>
      <c r="AP1226" s="37" t="b">
        <f>IF(AD1226="Nesplněna","Nezpůsobilé výdaje",IFERROR(IF(T1226=Pomocný_list!$B$2,AF1226*Pomocný_list!$C$2,IF(T1226=Pomocný_list!$B$3,AF1226*Pomocný_list!$C$3,IF(T1226=Pomocný_list!$B$4,AF1226*Pomocný_list!$C$4,IF(T1226=Pomocný_list!$B$5,AF1226*Pomocný_list!$C$5,IF(T1226=Pomocný_list!$B$6,AF1226*Pomocný_list!$C$6,IF(T1226=Pomocný_list!$B$7,AF1226*Pomocný_list!$C$7,IF(T1226=Pomocný_list!$B$8,AF1226*Pomocný_list!$C$8))))))),"Chybné údaje"))</f>
        <v>0</v>
      </c>
      <c r="AQ1226" s="45">
        <f si="80" t="shared"/>
        <v>0</v>
      </c>
      <c r="AR1226" s="63"/>
      <c r="AS1226" s="63"/>
      <c r="AT1226" s="64"/>
      <c r="AU1226" s="65"/>
      <c r="AV1226" s="65"/>
      <c r="AW1226" s="65"/>
      <c r="AX1226" s="65"/>
      <c r="AY1226" s="65"/>
      <c r="AZ1226" s="65"/>
      <c r="BA1226" s="65"/>
      <c r="BB1226" s="65"/>
      <c r="BC1226" s="65"/>
      <c r="BD1226" s="65"/>
      <c r="BE1226" s="65"/>
      <c r="BF1226" s="65"/>
      <c r="BG1226" s="65"/>
      <c r="BH1226" s="65"/>
      <c r="BI1226" s="65"/>
      <c r="BJ1226" s="65"/>
      <c r="BK1226" s="65"/>
      <c r="BL1226" s="65"/>
      <c r="BM1226" s="65"/>
      <c r="BN1226" s="65"/>
      <c r="BO1226" s="65"/>
      <c r="BP1226" s="65"/>
      <c r="BQ1226" s="65"/>
      <c r="BR1226" s="65"/>
      <c r="BS1226" s="65"/>
      <c r="BT1226" s="65"/>
      <c r="BU1226" s="65"/>
      <c r="BV1226" s="65"/>
      <c r="BW1226" s="65"/>
    </row>
    <row r="1227" spans="15:75" x14ac:dyDescent="0.25">
      <c r="O1227" s="70"/>
      <c r="P1227" s="70"/>
      <c r="Q1227" s="70"/>
      <c r="R1227" s="70"/>
      <c r="S1227" s="70"/>
      <c r="T1227" s="70"/>
      <c r="U1227" s="70"/>
      <c r="V1227" s="71">
        <v>0</v>
      </c>
      <c r="W1227" s="66"/>
      <c r="X1227" s="66"/>
      <c r="Y1227" s="35">
        <f>IF(T1227=Pomocný_list!$B$4,((W1227/0.75)+X1227),(W1227)+X1227*0.75)</f>
        <v>0</v>
      </c>
      <c r="Z1227" s="66"/>
      <c r="AA1227" s="67"/>
      <c r="AB1227" s="69"/>
      <c r="AC1227" s="69"/>
      <c r="AD1227" s="33" t="str">
        <f si="78" t="shared"/>
        <v>Splněna</v>
      </c>
      <c r="AE1227" s="34">
        <f si="81" t="shared"/>
        <v>0</v>
      </c>
      <c r="AF1227" s="34">
        <f si="79" t="shared"/>
        <v>0</v>
      </c>
      <c r="AG1227" s="65"/>
      <c r="AH1227" s="65"/>
      <c r="AI1227" s="65"/>
      <c r="AJ1227" s="65"/>
      <c r="AK1227" s="65"/>
      <c r="AL1227" s="65"/>
      <c r="AM1227" s="65"/>
      <c r="AN1227" s="65"/>
      <c r="AO1227" s="65"/>
      <c r="AP1227" s="37" t="b">
        <f>IF(AD1227="Nesplněna","Nezpůsobilé výdaje",IFERROR(IF(T1227=Pomocný_list!$B$2,AF1227*Pomocný_list!$C$2,IF(T1227=Pomocný_list!$B$3,AF1227*Pomocný_list!$C$3,IF(T1227=Pomocný_list!$B$4,AF1227*Pomocný_list!$C$4,IF(T1227=Pomocný_list!$B$5,AF1227*Pomocný_list!$C$5,IF(T1227=Pomocný_list!$B$6,AF1227*Pomocný_list!$C$6,IF(T1227=Pomocný_list!$B$7,AF1227*Pomocný_list!$C$7,IF(T1227=Pomocný_list!$B$8,AF1227*Pomocný_list!$C$8))))))),"Chybné údaje"))</f>
        <v>0</v>
      </c>
      <c r="AQ1227" s="45">
        <f si="80" t="shared"/>
        <v>0</v>
      </c>
      <c r="AR1227" s="63"/>
      <c r="AS1227" s="63"/>
      <c r="AT1227" s="64"/>
      <c r="AU1227" s="65"/>
      <c r="AV1227" s="65"/>
      <c r="AW1227" s="65"/>
      <c r="AX1227" s="65"/>
      <c r="AY1227" s="65"/>
      <c r="AZ1227" s="65"/>
      <c r="BA1227" s="65"/>
      <c r="BB1227" s="65"/>
      <c r="BC1227" s="65"/>
      <c r="BD1227" s="65"/>
      <c r="BE1227" s="65"/>
      <c r="BF1227" s="65"/>
      <c r="BG1227" s="65"/>
      <c r="BH1227" s="65"/>
      <c r="BI1227" s="65"/>
      <c r="BJ1227" s="65"/>
      <c r="BK1227" s="65"/>
      <c r="BL1227" s="65"/>
      <c r="BM1227" s="65"/>
      <c r="BN1227" s="65"/>
      <c r="BO1227" s="65"/>
      <c r="BP1227" s="65"/>
      <c r="BQ1227" s="65"/>
      <c r="BR1227" s="65"/>
      <c r="BS1227" s="65"/>
      <c r="BT1227" s="65"/>
      <c r="BU1227" s="65"/>
      <c r="BV1227" s="65"/>
      <c r="BW1227" s="65"/>
    </row>
    <row r="1228" spans="15:75" x14ac:dyDescent="0.25">
      <c r="O1228" s="70"/>
      <c r="P1228" s="70"/>
      <c r="Q1228" s="70"/>
      <c r="R1228" s="70"/>
      <c r="S1228" s="70"/>
      <c r="T1228" s="70"/>
      <c r="U1228" s="70"/>
      <c r="V1228" s="71">
        <v>0</v>
      </c>
      <c r="W1228" s="66"/>
      <c r="X1228" s="66"/>
      <c r="Y1228" s="35">
        <f>IF(T1228=Pomocný_list!$B$4,((W1228/0.75)+X1228),(W1228)+X1228*0.75)</f>
        <v>0</v>
      </c>
      <c r="Z1228" s="66"/>
      <c r="AA1228" s="67"/>
      <c r="AB1228" s="69"/>
      <c r="AC1228" s="69"/>
      <c r="AD1228" s="33" t="str">
        <f si="78" t="shared"/>
        <v>Splněna</v>
      </c>
      <c r="AE1228" s="34">
        <f si="81" t="shared"/>
        <v>0</v>
      </c>
      <c r="AF1228" s="34">
        <f si="79" t="shared"/>
        <v>0</v>
      </c>
      <c r="AG1228" s="65"/>
      <c r="AH1228" s="65"/>
      <c r="AI1228" s="65"/>
      <c r="AJ1228" s="65"/>
      <c r="AK1228" s="65"/>
      <c r="AL1228" s="65"/>
      <c r="AM1228" s="65"/>
      <c r="AN1228" s="65"/>
      <c r="AO1228" s="65"/>
      <c r="AP1228" s="37" t="b">
        <f>IF(AD1228="Nesplněna","Nezpůsobilé výdaje",IFERROR(IF(T1228=Pomocný_list!$B$2,AF1228*Pomocný_list!$C$2,IF(T1228=Pomocný_list!$B$3,AF1228*Pomocný_list!$C$3,IF(T1228=Pomocný_list!$B$4,AF1228*Pomocný_list!$C$4,IF(T1228=Pomocný_list!$B$5,AF1228*Pomocný_list!$C$5,IF(T1228=Pomocný_list!$B$6,AF1228*Pomocný_list!$C$6,IF(T1228=Pomocný_list!$B$7,AF1228*Pomocný_list!$C$7,IF(T1228=Pomocný_list!$B$8,AF1228*Pomocný_list!$C$8))))))),"Chybné údaje"))</f>
        <v>0</v>
      </c>
      <c r="AQ1228" s="45">
        <f si="80" t="shared"/>
        <v>0</v>
      </c>
      <c r="AR1228" s="63"/>
      <c r="AS1228" s="63"/>
      <c r="AT1228" s="64"/>
      <c r="AU1228" s="65"/>
      <c r="AV1228" s="65"/>
      <c r="AW1228" s="65"/>
      <c r="AX1228" s="65"/>
      <c r="AY1228" s="65"/>
      <c r="AZ1228" s="65"/>
      <c r="BA1228" s="65"/>
      <c r="BB1228" s="65"/>
      <c r="BC1228" s="65"/>
      <c r="BD1228" s="65"/>
      <c r="BE1228" s="65"/>
      <c r="BF1228" s="65"/>
      <c r="BG1228" s="65"/>
      <c r="BH1228" s="65"/>
      <c r="BI1228" s="65"/>
      <c r="BJ1228" s="65"/>
      <c r="BK1228" s="65"/>
      <c r="BL1228" s="65"/>
      <c r="BM1228" s="65"/>
      <c r="BN1228" s="65"/>
      <c r="BO1228" s="65"/>
      <c r="BP1228" s="65"/>
      <c r="BQ1228" s="65"/>
      <c r="BR1228" s="65"/>
      <c r="BS1228" s="65"/>
      <c r="BT1228" s="65"/>
      <c r="BU1228" s="65"/>
      <c r="BV1228" s="65"/>
      <c r="BW1228" s="65"/>
    </row>
    <row r="1229" spans="15:75" x14ac:dyDescent="0.25">
      <c r="O1229" s="70"/>
      <c r="P1229" s="70"/>
      <c r="Q1229" s="70"/>
      <c r="R1229" s="70"/>
      <c r="S1229" s="70"/>
      <c r="T1229" s="70"/>
      <c r="U1229" s="70"/>
      <c r="V1229" s="71">
        <v>0</v>
      </c>
      <c r="W1229" s="66"/>
      <c r="X1229" s="66"/>
      <c r="Y1229" s="35">
        <f>IF(T1229=Pomocný_list!$B$4,((W1229/0.75)+X1229),(W1229)+X1229*0.75)</f>
        <v>0</v>
      </c>
      <c r="Z1229" s="66"/>
      <c r="AA1229" s="67"/>
      <c r="AB1229" s="69"/>
      <c r="AC1229" s="69"/>
      <c r="AD1229" s="33" t="str">
        <f si="78" t="shared"/>
        <v>Splněna</v>
      </c>
      <c r="AE1229" s="34">
        <f si="81" t="shared"/>
        <v>0</v>
      </c>
      <c r="AF1229" s="34">
        <f si="79" t="shared"/>
        <v>0</v>
      </c>
      <c r="AG1229" s="65"/>
      <c r="AH1229" s="65"/>
      <c r="AI1229" s="65"/>
      <c r="AJ1229" s="65"/>
      <c r="AK1229" s="65"/>
      <c r="AL1229" s="65"/>
      <c r="AM1229" s="65"/>
      <c r="AN1229" s="65"/>
      <c r="AO1229" s="65"/>
      <c r="AP1229" s="37" t="b">
        <f>IF(AD1229="Nesplněna","Nezpůsobilé výdaje",IFERROR(IF(T1229=Pomocný_list!$B$2,AF1229*Pomocný_list!$C$2,IF(T1229=Pomocný_list!$B$3,AF1229*Pomocný_list!$C$3,IF(T1229=Pomocný_list!$B$4,AF1229*Pomocný_list!$C$4,IF(T1229=Pomocný_list!$B$5,AF1229*Pomocný_list!$C$5,IF(T1229=Pomocný_list!$B$6,AF1229*Pomocný_list!$C$6,IF(T1229=Pomocný_list!$B$7,AF1229*Pomocný_list!$C$7,IF(T1229=Pomocný_list!$B$8,AF1229*Pomocný_list!$C$8))))))),"Chybné údaje"))</f>
        <v>0</v>
      </c>
      <c r="AQ1229" s="45">
        <f si="80" t="shared"/>
        <v>0</v>
      </c>
      <c r="AR1229" s="63"/>
      <c r="AS1229" s="63"/>
      <c r="AT1229" s="64"/>
      <c r="AU1229" s="65"/>
      <c r="AV1229" s="65"/>
      <c r="AW1229" s="65"/>
      <c r="AX1229" s="65"/>
      <c r="AY1229" s="65"/>
      <c r="AZ1229" s="65"/>
      <c r="BA1229" s="65"/>
      <c r="BB1229" s="65"/>
      <c r="BC1229" s="65"/>
      <c r="BD1229" s="65"/>
      <c r="BE1229" s="65"/>
      <c r="BF1229" s="65"/>
      <c r="BG1229" s="65"/>
      <c r="BH1229" s="65"/>
      <c r="BI1229" s="65"/>
      <c r="BJ1229" s="65"/>
      <c r="BK1229" s="65"/>
      <c r="BL1229" s="65"/>
      <c r="BM1229" s="65"/>
      <c r="BN1229" s="65"/>
      <c r="BO1229" s="65"/>
      <c r="BP1229" s="65"/>
      <c r="BQ1229" s="65"/>
      <c r="BR1229" s="65"/>
      <c r="BS1229" s="65"/>
      <c r="BT1229" s="65"/>
      <c r="BU1229" s="65"/>
      <c r="BV1229" s="65"/>
      <c r="BW1229" s="65"/>
    </row>
    <row r="1230" spans="15:75" x14ac:dyDescent="0.25">
      <c r="O1230" s="70"/>
      <c r="P1230" s="70"/>
      <c r="Q1230" s="70"/>
      <c r="R1230" s="70"/>
      <c r="S1230" s="70"/>
      <c r="T1230" s="70"/>
      <c r="U1230" s="70"/>
      <c r="V1230" s="71">
        <v>0</v>
      </c>
      <c r="W1230" s="66"/>
      <c r="X1230" s="66"/>
      <c r="Y1230" s="35">
        <f>IF(T1230=Pomocný_list!$B$4,((W1230/0.75)+X1230),(W1230)+X1230*0.75)</f>
        <v>0</v>
      </c>
      <c r="Z1230" s="66"/>
      <c r="AA1230" s="67"/>
      <c r="AB1230" s="69"/>
      <c r="AC1230" s="69"/>
      <c r="AD1230" s="33" t="str">
        <f si="78" t="shared"/>
        <v>Splněna</v>
      </c>
      <c r="AE1230" s="34">
        <f si="81" t="shared"/>
        <v>0</v>
      </c>
      <c r="AF1230" s="34">
        <f si="79" t="shared"/>
        <v>0</v>
      </c>
      <c r="AG1230" s="65"/>
      <c r="AH1230" s="65"/>
      <c r="AI1230" s="65"/>
      <c r="AJ1230" s="65"/>
      <c r="AK1230" s="65"/>
      <c r="AL1230" s="65"/>
      <c r="AM1230" s="65"/>
      <c r="AN1230" s="65"/>
      <c r="AO1230" s="65"/>
      <c r="AP1230" s="37" t="b">
        <f>IF(AD1230="Nesplněna","Nezpůsobilé výdaje",IFERROR(IF(T1230=Pomocný_list!$B$2,AF1230*Pomocný_list!$C$2,IF(T1230=Pomocný_list!$B$3,AF1230*Pomocný_list!$C$3,IF(T1230=Pomocný_list!$B$4,AF1230*Pomocný_list!$C$4,IF(T1230=Pomocný_list!$B$5,AF1230*Pomocný_list!$C$5,IF(T1230=Pomocný_list!$B$6,AF1230*Pomocný_list!$C$6,IF(T1230=Pomocný_list!$B$7,AF1230*Pomocný_list!$C$7,IF(T1230=Pomocný_list!$B$8,AF1230*Pomocný_list!$C$8))))))),"Chybné údaje"))</f>
        <v>0</v>
      </c>
      <c r="AQ1230" s="45">
        <f si="80" t="shared"/>
        <v>0</v>
      </c>
      <c r="AR1230" s="63"/>
      <c r="AS1230" s="63"/>
      <c r="AT1230" s="64"/>
      <c r="AU1230" s="65"/>
      <c r="AV1230" s="65"/>
      <c r="AW1230" s="65"/>
      <c r="AX1230" s="65"/>
      <c r="AY1230" s="65"/>
      <c r="AZ1230" s="65"/>
      <c r="BA1230" s="65"/>
      <c r="BB1230" s="65"/>
      <c r="BC1230" s="65"/>
      <c r="BD1230" s="65"/>
      <c r="BE1230" s="65"/>
      <c r="BF1230" s="65"/>
      <c r="BG1230" s="65"/>
      <c r="BH1230" s="65"/>
      <c r="BI1230" s="65"/>
      <c r="BJ1230" s="65"/>
      <c r="BK1230" s="65"/>
      <c r="BL1230" s="65"/>
      <c r="BM1230" s="65"/>
      <c r="BN1230" s="65"/>
      <c r="BO1230" s="65"/>
      <c r="BP1230" s="65"/>
      <c r="BQ1230" s="65"/>
      <c r="BR1230" s="65"/>
      <c r="BS1230" s="65"/>
      <c r="BT1230" s="65"/>
      <c r="BU1230" s="65"/>
      <c r="BV1230" s="65"/>
      <c r="BW1230" s="65"/>
    </row>
    <row r="1231" spans="15:75" x14ac:dyDescent="0.25">
      <c r="O1231" s="70"/>
      <c r="P1231" s="70"/>
      <c r="Q1231" s="70"/>
      <c r="R1231" s="70"/>
      <c r="S1231" s="70"/>
      <c r="T1231" s="70"/>
      <c r="U1231" s="70"/>
      <c r="V1231" s="71">
        <v>0</v>
      </c>
      <c r="W1231" s="66"/>
      <c r="X1231" s="66"/>
      <c r="Y1231" s="35">
        <f>IF(T1231=Pomocný_list!$B$4,((W1231/0.75)+X1231),(W1231)+X1231*0.75)</f>
        <v>0</v>
      </c>
      <c r="Z1231" s="66"/>
      <c r="AA1231" s="67"/>
      <c r="AB1231" s="69"/>
      <c r="AC1231" s="69"/>
      <c r="AD1231" s="33" t="str">
        <f si="78" t="shared"/>
        <v>Splněna</v>
      </c>
      <c r="AE1231" s="34">
        <f si="81" t="shared"/>
        <v>0</v>
      </c>
      <c r="AF1231" s="34">
        <f si="79" t="shared"/>
        <v>0</v>
      </c>
      <c r="AG1231" s="65"/>
      <c r="AH1231" s="65"/>
      <c r="AI1231" s="65"/>
      <c r="AJ1231" s="65"/>
      <c r="AK1231" s="65"/>
      <c r="AL1231" s="65"/>
      <c r="AM1231" s="65"/>
      <c r="AN1231" s="65"/>
      <c r="AO1231" s="65"/>
      <c r="AP1231" s="37" t="b">
        <f>IF(AD1231="Nesplněna","Nezpůsobilé výdaje",IFERROR(IF(T1231=Pomocný_list!$B$2,AF1231*Pomocný_list!$C$2,IF(T1231=Pomocný_list!$B$3,AF1231*Pomocný_list!$C$3,IF(T1231=Pomocný_list!$B$4,AF1231*Pomocný_list!$C$4,IF(T1231=Pomocný_list!$B$5,AF1231*Pomocný_list!$C$5,IF(T1231=Pomocný_list!$B$6,AF1231*Pomocný_list!$C$6,IF(T1231=Pomocný_list!$B$7,AF1231*Pomocný_list!$C$7,IF(T1231=Pomocný_list!$B$8,AF1231*Pomocný_list!$C$8))))))),"Chybné údaje"))</f>
        <v>0</v>
      </c>
      <c r="AQ1231" s="45">
        <f si="80" t="shared"/>
        <v>0</v>
      </c>
      <c r="AR1231" s="63"/>
      <c r="AS1231" s="63"/>
      <c r="AT1231" s="64"/>
      <c r="AU1231" s="65"/>
      <c r="AV1231" s="65"/>
      <c r="AW1231" s="65"/>
      <c r="AX1231" s="65"/>
      <c r="AY1231" s="65"/>
      <c r="AZ1231" s="65"/>
      <c r="BA1231" s="65"/>
      <c r="BB1231" s="65"/>
      <c r="BC1231" s="65"/>
      <c r="BD1231" s="65"/>
      <c r="BE1231" s="65"/>
      <c r="BF1231" s="65"/>
      <c r="BG1231" s="65"/>
      <c r="BH1231" s="65"/>
      <c r="BI1231" s="65"/>
      <c r="BJ1231" s="65"/>
      <c r="BK1231" s="65"/>
      <c r="BL1231" s="65"/>
      <c r="BM1231" s="65"/>
      <c r="BN1231" s="65"/>
      <c r="BO1231" s="65"/>
      <c r="BP1231" s="65"/>
      <c r="BQ1231" s="65"/>
      <c r="BR1231" s="65"/>
      <c r="BS1231" s="65"/>
      <c r="BT1231" s="65"/>
      <c r="BU1231" s="65"/>
      <c r="BV1231" s="65"/>
      <c r="BW1231" s="65"/>
    </row>
    <row r="1232" spans="15:75" x14ac:dyDescent="0.25">
      <c r="O1232" s="70"/>
      <c r="P1232" s="70"/>
      <c r="Q1232" s="70"/>
      <c r="R1232" s="70"/>
      <c r="S1232" s="70"/>
      <c r="T1232" s="70"/>
      <c r="U1232" s="70"/>
      <c r="V1232" s="71">
        <v>0</v>
      </c>
      <c r="W1232" s="66"/>
      <c r="X1232" s="66"/>
      <c r="Y1232" s="35">
        <f>IF(T1232=Pomocný_list!$B$4,((W1232/0.75)+X1232),(W1232)+X1232*0.75)</f>
        <v>0</v>
      </c>
      <c r="Z1232" s="66"/>
      <c r="AA1232" s="67"/>
      <c r="AB1232" s="69"/>
      <c r="AC1232" s="69"/>
      <c r="AD1232" s="33" t="str">
        <f si="78" t="shared"/>
        <v>Splněna</v>
      </c>
      <c r="AE1232" s="34">
        <f si="81" t="shared"/>
        <v>0</v>
      </c>
      <c r="AF1232" s="34">
        <f si="79" t="shared"/>
        <v>0</v>
      </c>
      <c r="AG1232" s="65"/>
      <c r="AH1232" s="65"/>
      <c r="AI1232" s="65"/>
      <c r="AJ1232" s="65"/>
      <c r="AK1232" s="65"/>
      <c r="AL1232" s="65"/>
      <c r="AM1232" s="65"/>
      <c r="AN1232" s="65"/>
      <c r="AO1232" s="65"/>
      <c r="AP1232" s="37" t="b">
        <f>IF(AD1232="Nesplněna","Nezpůsobilé výdaje",IFERROR(IF(T1232=Pomocný_list!$B$2,AF1232*Pomocný_list!$C$2,IF(T1232=Pomocný_list!$B$3,AF1232*Pomocný_list!$C$3,IF(T1232=Pomocný_list!$B$4,AF1232*Pomocný_list!$C$4,IF(T1232=Pomocný_list!$B$5,AF1232*Pomocný_list!$C$5,IF(T1232=Pomocný_list!$B$6,AF1232*Pomocný_list!$C$6,IF(T1232=Pomocný_list!$B$7,AF1232*Pomocný_list!$C$7,IF(T1232=Pomocný_list!$B$8,AF1232*Pomocný_list!$C$8))))))),"Chybné údaje"))</f>
        <v>0</v>
      </c>
      <c r="AQ1232" s="45">
        <f si="80" t="shared"/>
        <v>0</v>
      </c>
      <c r="AR1232" s="63"/>
      <c r="AS1232" s="63"/>
      <c r="AT1232" s="64"/>
      <c r="AU1232" s="65"/>
      <c r="AV1232" s="65"/>
      <c r="AW1232" s="65"/>
      <c r="AX1232" s="65"/>
      <c r="AY1232" s="65"/>
      <c r="AZ1232" s="65"/>
      <c r="BA1232" s="65"/>
      <c r="BB1232" s="65"/>
      <c r="BC1232" s="65"/>
      <c r="BD1232" s="65"/>
      <c r="BE1232" s="65"/>
      <c r="BF1232" s="65"/>
      <c r="BG1232" s="65"/>
      <c r="BH1232" s="65"/>
      <c r="BI1232" s="65"/>
      <c r="BJ1232" s="65"/>
      <c r="BK1232" s="65"/>
      <c r="BL1232" s="65"/>
      <c r="BM1232" s="65"/>
      <c r="BN1232" s="65"/>
      <c r="BO1232" s="65"/>
      <c r="BP1232" s="65"/>
      <c r="BQ1232" s="65"/>
      <c r="BR1232" s="65"/>
      <c r="BS1232" s="65"/>
      <c r="BT1232" s="65"/>
      <c r="BU1232" s="65"/>
      <c r="BV1232" s="65"/>
      <c r="BW1232" s="65"/>
    </row>
    <row r="1233" spans="15:75" x14ac:dyDescent="0.25">
      <c r="O1233" s="70"/>
      <c r="P1233" s="70"/>
      <c r="Q1233" s="70"/>
      <c r="R1233" s="70"/>
      <c r="S1233" s="70"/>
      <c r="T1233" s="70"/>
      <c r="U1233" s="70"/>
      <c r="V1233" s="71">
        <v>0</v>
      </c>
      <c r="W1233" s="66"/>
      <c r="X1233" s="66"/>
      <c r="Y1233" s="35">
        <f>IF(T1233=Pomocný_list!$B$4,((W1233/0.75)+X1233),(W1233)+X1233*0.75)</f>
        <v>0</v>
      </c>
      <c r="Z1233" s="66"/>
      <c r="AA1233" s="67"/>
      <c r="AB1233" s="69"/>
      <c r="AC1233" s="69"/>
      <c r="AD1233" s="33" t="str">
        <f si="78" t="shared"/>
        <v>Splněna</v>
      </c>
      <c r="AE1233" s="34">
        <f si="81" t="shared"/>
        <v>0</v>
      </c>
      <c r="AF1233" s="34">
        <f si="79" t="shared"/>
        <v>0</v>
      </c>
      <c r="AG1233" s="65"/>
      <c r="AH1233" s="65"/>
      <c r="AI1233" s="65"/>
      <c r="AJ1233" s="65"/>
      <c r="AK1233" s="65"/>
      <c r="AL1233" s="65"/>
      <c r="AM1233" s="65"/>
      <c r="AN1233" s="65"/>
      <c r="AO1233" s="65"/>
      <c r="AP1233" s="37" t="b">
        <f>IF(AD1233="Nesplněna","Nezpůsobilé výdaje",IFERROR(IF(T1233=Pomocný_list!$B$2,AF1233*Pomocný_list!$C$2,IF(T1233=Pomocný_list!$B$3,AF1233*Pomocný_list!$C$3,IF(T1233=Pomocný_list!$B$4,AF1233*Pomocný_list!$C$4,IF(T1233=Pomocný_list!$B$5,AF1233*Pomocný_list!$C$5,IF(T1233=Pomocný_list!$B$6,AF1233*Pomocný_list!$C$6,IF(T1233=Pomocný_list!$B$7,AF1233*Pomocný_list!$C$7,IF(T1233=Pomocný_list!$B$8,AF1233*Pomocný_list!$C$8))))))),"Chybné údaje"))</f>
        <v>0</v>
      </c>
      <c r="AQ1233" s="45">
        <f si="80" t="shared"/>
        <v>0</v>
      </c>
      <c r="AR1233" s="63"/>
      <c r="AS1233" s="63"/>
      <c r="AT1233" s="64"/>
      <c r="AU1233" s="65"/>
      <c r="AV1233" s="65"/>
      <c r="AW1233" s="65"/>
      <c r="AX1233" s="65"/>
      <c r="AY1233" s="65"/>
      <c r="AZ1233" s="65"/>
      <c r="BA1233" s="65"/>
      <c r="BB1233" s="65"/>
      <c r="BC1233" s="65"/>
      <c r="BD1233" s="65"/>
      <c r="BE1233" s="65"/>
      <c r="BF1233" s="65"/>
      <c r="BG1233" s="65"/>
      <c r="BH1233" s="65"/>
      <c r="BI1233" s="65"/>
      <c r="BJ1233" s="65"/>
      <c r="BK1233" s="65"/>
      <c r="BL1233" s="65"/>
      <c r="BM1233" s="65"/>
      <c r="BN1233" s="65"/>
      <c r="BO1233" s="65"/>
      <c r="BP1233" s="65"/>
      <c r="BQ1233" s="65"/>
      <c r="BR1233" s="65"/>
      <c r="BS1233" s="65"/>
      <c r="BT1233" s="65"/>
      <c r="BU1233" s="65"/>
      <c r="BV1233" s="65"/>
      <c r="BW1233" s="65"/>
    </row>
    <row r="1234" spans="15:75" x14ac:dyDescent="0.25">
      <c r="O1234" s="70"/>
      <c r="P1234" s="70"/>
      <c r="Q1234" s="70"/>
      <c r="R1234" s="70"/>
      <c r="S1234" s="70"/>
      <c r="T1234" s="70"/>
      <c r="U1234" s="70"/>
      <c r="V1234" s="71">
        <v>0</v>
      </c>
      <c r="W1234" s="66"/>
      <c r="X1234" s="66"/>
      <c r="Y1234" s="35">
        <f>IF(T1234=Pomocný_list!$B$4,((W1234/0.75)+X1234),(W1234)+X1234*0.75)</f>
        <v>0</v>
      </c>
      <c r="Z1234" s="66"/>
      <c r="AA1234" s="67"/>
      <c r="AB1234" s="69"/>
      <c r="AC1234" s="69"/>
      <c r="AD1234" s="33" t="str">
        <f si="78" t="shared"/>
        <v>Splněna</v>
      </c>
      <c r="AE1234" s="34">
        <f si="81" t="shared"/>
        <v>0</v>
      </c>
      <c r="AF1234" s="34">
        <f si="79" t="shared"/>
        <v>0</v>
      </c>
      <c r="AG1234" s="65"/>
      <c r="AH1234" s="65"/>
      <c r="AI1234" s="65"/>
      <c r="AJ1234" s="65"/>
      <c r="AK1234" s="65"/>
      <c r="AL1234" s="65"/>
      <c r="AM1234" s="65"/>
      <c r="AN1234" s="65"/>
      <c r="AO1234" s="65"/>
      <c r="AP1234" s="37" t="b">
        <f>IF(AD1234="Nesplněna","Nezpůsobilé výdaje",IFERROR(IF(T1234=Pomocný_list!$B$2,AF1234*Pomocný_list!$C$2,IF(T1234=Pomocný_list!$B$3,AF1234*Pomocný_list!$C$3,IF(T1234=Pomocný_list!$B$4,AF1234*Pomocný_list!$C$4,IF(T1234=Pomocný_list!$B$5,AF1234*Pomocný_list!$C$5,IF(T1234=Pomocný_list!$B$6,AF1234*Pomocný_list!$C$6,IF(T1234=Pomocný_list!$B$7,AF1234*Pomocný_list!$C$7,IF(T1234=Pomocný_list!$B$8,AF1234*Pomocný_list!$C$8))))))),"Chybné údaje"))</f>
        <v>0</v>
      </c>
      <c r="AQ1234" s="45">
        <f si="80" t="shared"/>
        <v>0</v>
      </c>
      <c r="AR1234" s="63"/>
      <c r="AS1234" s="63"/>
      <c r="AT1234" s="64"/>
      <c r="AU1234" s="65"/>
      <c r="AV1234" s="65"/>
      <c r="AW1234" s="65"/>
      <c r="AX1234" s="65"/>
      <c r="AY1234" s="65"/>
      <c r="AZ1234" s="65"/>
      <c r="BA1234" s="65"/>
      <c r="BB1234" s="65"/>
      <c r="BC1234" s="65"/>
      <c r="BD1234" s="65"/>
      <c r="BE1234" s="65"/>
      <c r="BF1234" s="65"/>
      <c r="BG1234" s="65"/>
      <c r="BH1234" s="65"/>
      <c r="BI1234" s="65"/>
      <c r="BJ1234" s="65"/>
      <c r="BK1234" s="65"/>
      <c r="BL1234" s="65"/>
      <c r="BM1234" s="65"/>
      <c r="BN1234" s="65"/>
      <c r="BO1234" s="65"/>
      <c r="BP1234" s="65"/>
      <c r="BQ1234" s="65"/>
      <c r="BR1234" s="65"/>
      <c r="BS1234" s="65"/>
      <c r="BT1234" s="65"/>
      <c r="BU1234" s="65"/>
      <c r="BV1234" s="65"/>
      <c r="BW1234" s="65"/>
    </row>
    <row r="1235" spans="15:75" x14ac:dyDescent="0.25">
      <c r="O1235" s="70"/>
      <c r="P1235" s="70"/>
      <c r="Q1235" s="70"/>
      <c r="R1235" s="70"/>
      <c r="S1235" s="70"/>
      <c r="T1235" s="70"/>
      <c r="U1235" s="70"/>
      <c r="V1235" s="71">
        <v>0</v>
      </c>
      <c r="W1235" s="66"/>
      <c r="X1235" s="66"/>
      <c r="Y1235" s="35">
        <f>IF(T1235=Pomocný_list!$B$4,((W1235/0.75)+X1235),(W1235)+X1235*0.75)</f>
        <v>0</v>
      </c>
      <c r="Z1235" s="66"/>
      <c r="AA1235" s="67"/>
      <c r="AB1235" s="69"/>
      <c r="AC1235" s="69"/>
      <c r="AD1235" s="33" t="str">
        <f si="78" t="shared"/>
        <v>Splněna</v>
      </c>
      <c r="AE1235" s="34">
        <f si="81" t="shared"/>
        <v>0</v>
      </c>
      <c r="AF1235" s="34">
        <f si="79" t="shared"/>
        <v>0</v>
      </c>
      <c r="AG1235" s="65"/>
      <c r="AH1235" s="65"/>
      <c r="AI1235" s="65"/>
      <c r="AJ1235" s="65"/>
      <c r="AK1235" s="65"/>
      <c r="AL1235" s="65"/>
      <c r="AM1235" s="65"/>
      <c r="AN1235" s="65"/>
      <c r="AO1235" s="65"/>
      <c r="AP1235" s="37" t="b">
        <f>IF(AD1235="Nesplněna","Nezpůsobilé výdaje",IFERROR(IF(T1235=Pomocný_list!$B$2,AF1235*Pomocný_list!$C$2,IF(T1235=Pomocný_list!$B$3,AF1235*Pomocný_list!$C$3,IF(T1235=Pomocný_list!$B$4,AF1235*Pomocný_list!$C$4,IF(T1235=Pomocný_list!$B$5,AF1235*Pomocný_list!$C$5,IF(T1235=Pomocný_list!$B$6,AF1235*Pomocný_list!$C$6,IF(T1235=Pomocný_list!$B$7,AF1235*Pomocný_list!$C$7,IF(T1235=Pomocný_list!$B$8,AF1235*Pomocný_list!$C$8))))))),"Chybné údaje"))</f>
        <v>0</v>
      </c>
      <c r="AQ1235" s="45">
        <f si="80" t="shared"/>
        <v>0</v>
      </c>
      <c r="AR1235" s="63"/>
      <c r="AS1235" s="63"/>
      <c r="AT1235" s="64"/>
      <c r="AU1235" s="65"/>
      <c r="AV1235" s="65"/>
      <c r="AW1235" s="65"/>
      <c r="AX1235" s="65"/>
      <c r="AY1235" s="65"/>
      <c r="AZ1235" s="65"/>
      <c r="BA1235" s="65"/>
      <c r="BB1235" s="65"/>
      <c r="BC1235" s="65"/>
      <c r="BD1235" s="65"/>
      <c r="BE1235" s="65"/>
      <c r="BF1235" s="65"/>
      <c r="BG1235" s="65"/>
      <c r="BH1235" s="65"/>
      <c r="BI1235" s="65"/>
      <c r="BJ1235" s="65"/>
      <c r="BK1235" s="65"/>
      <c r="BL1235" s="65"/>
      <c r="BM1235" s="65"/>
      <c r="BN1235" s="65"/>
      <c r="BO1235" s="65"/>
      <c r="BP1235" s="65"/>
      <c r="BQ1235" s="65"/>
      <c r="BR1235" s="65"/>
      <c r="BS1235" s="65"/>
      <c r="BT1235" s="65"/>
      <c r="BU1235" s="65"/>
      <c r="BV1235" s="65"/>
      <c r="BW1235" s="65"/>
    </row>
    <row r="1236" spans="15:75" x14ac:dyDescent="0.25">
      <c r="O1236" s="70"/>
      <c r="P1236" s="70"/>
      <c r="Q1236" s="70"/>
      <c r="R1236" s="70"/>
      <c r="S1236" s="70"/>
      <c r="T1236" s="70"/>
      <c r="U1236" s="70"/>
      <c r="V1236" s="71">
        <v>0</v>
      </c>
      <c r="W1236" s="66"/>
      <c r="X1236" s="66"/>
      <c r="Y1236" s="35">
        <f>IF(T1236=Pomocný_list!$B$4,((W1236/0.75)+X1236),(W1236)+X1236*0.75)</f>
        <v>0</v>
      </c>
      <c r="Z1236" s="66"/>
      <c r="AA1236" s="67"/>
      <c r="AB1236" s="69"/>
      <c r="AC1236" s="69"/>
      <c r="AD1236" s="33" t="str">
        <f si="78" t="shared"/>
        <v>Splněna</v>
      </c>
      <c r="AE1236" s="34">
        <f si="81" t="shared"/>
        <v>0</v>
      </c>
      <c r="AF1236" s="34">
        <f si="79" t="shared"/>
        <v>0</v>
      </c>
      <c r="AG1236" s="65"/>
      <c r="AH1236" s="65"/>
      <c r="AI1236" s="65"/>
      <c r="AJ1236" s="65"/>
      <c r="AK1236" s="65"/>
      <c r="AL1236" s="65"/>
      <c r="AM1236" s="65"/>
      <c r="AN1236" s="65"/>
      <c r="AO1236" s="65"/>
      <c r="AP1236" s="37" t="b">
        <f>IF(AD1236="Nesplněna","Nezpůsobilé výdaje",IFERROR(IF(T1236=Pomocný_list!$B$2,AF1236*Pomocný_list!$C$2,IF(T1236=Pomocný_list!$B$3,AF1236*Pomocný_list!$C$3,IF(T1236=Pomocný_list!$B$4,AF1236*Pomocný_list!$C$4,IF(T1236=Pomocný_list!$B$5,AF1236*Pomocný_list!$C$5,IF(T1236=Pomocný_list!$B$6,AF1236*Pomocný_list!$C$6,IF(T1236=Pomocný_list!$B$7,AF1236*Pomocný_list!$C$7,IF(T1236=Pomocný_list!$B$8,AF1236*Pomocný_list!$C$8))))))),"Chybné údaje"))</f>
        <v>0</v>
      </c>
      <c r="AQ1236" s="45">
        <f si="80" t="shared"/>
        <v>0</v>
      </c>
      <c r="AR1236" s="63"/>
      <c r="AS1236" s="63"/>
      <c r="AT1236" s="64"/>
      <c r="AU1236" s="65"/>
      <c r="AV1236" s="65"/>
      <c r="AW1236" s="65"/>
      <c r="AX1236" s="65"/>
      <c r="AY1236" s="65"/>
      <c r="AZ1236" s="65"/>
      <c r="BA1236" s="65"/>
      <c r="BB1236" s="65"/>
      <c r="BC1236" s="65"/>
      <c r="BD1236" s="65"/>
      <c r="BE1236" s="65"/>
      <c r="BF1236" s="65"/>
      <c r="BG1236" s="65"/>
      <c r="BH1236" s="65"/>
      <c r="BI1236" s="65"/>
      <c r="BJ1236" s="65"/>
      <c r="BK1236" s="65"/>
      <c r="BL1236" s="65"/>
      <c r="BM1236" s="65"/>
      <c r="BN1236" s="65"/>
      <c r="BO1236" s="65"/>
      <c r="BP1236" s="65"/>
      <c r="BQ1236" s="65"/>
      <c r="BR1236" s="65"/>
      <c r="BS1236" s="65"/>
      <c r="BT1236" s="65"/>
      <c r="BU1236" s="65"/>
      <c r="BV1236" s="65"/>
      <c r="BW1236" s="65"/>
    </row>
    <row r="1237" spans="15:75" x14ac:dyDescent="0.25">
      <c r="O1237" s="70"/>
      <c r="P1237" s="70"/>
      <c r="Q1237" s="70"/>
      <c r="R1237" s="70"/>
      <c r="S1237" s="70"/>
      <c r="T1237" s="70"/>
      <c r="U1237" s="70"/>
      <c r="V1237" s="71">
        <v>0</v>
      </c>
      <c r="W1237" s="66"/>
      <c r="X1237" s="66"/>
      <c r="Y1237" s="35">
        <f>IF(T1237=Pomocný_list!$B$4,((W1237/0.75)+X1237),(W1237)+X1237*0.75)</f>
        <v>0</v>
      </c>
      <c r="Z1237" s="66"/>
      <c r="AA1237" s="67"/>
      <c r="AB1237" s="69"/>
      <c r="AC1237" s="69"/>
      <c r="AD1237" s="33" t="str">
        <f si="78" t="shared"/>
        <v>Splněna</v>
      </c>
      <c r="AE1237" s="34">
        <f si="81" t="shared"/>
        <v>0</v>
      </c>
      <c r="AF1237" s="34">
        <f si="79" t="shared"/>
        <v>0</v>
      </c>
      <c r="AG1237" s="65"/>
      <c r="AH1237" s="65"/>
      <c r="AI1237" s="65"/>
      <c r="AJ1237" s="65"/>
      <c r="AK1237" s="65"/>
      <c r="AL1237" s="65"/>
      <c r="AM1237" s="65"/>
      <c r="AN1237" s="65"/>
      <c r="AO1237" s="65"/>
      <c r="AP1237" s="37" t="b">
        <f>IF(AD1237="Nesplněna","Nezpůsobilé výdaje",IFERROR(IF(T1237=Pomocný_list!$B$2,AF1237*Pomocný_list!$C$2,IF(T1237=Pomocný_list!$B$3,AF1237*Pomocný_list!$C$3,IF(T1237=Pomocný_list!$B$4,AF1237*Pomocný_list!$C$4,IF(T1237=Pomocný_list!$B$5,AF1237*Pomocný_list!$C$5,IF(T1237=Pomocný_list!$B$6,AF1237*Pomocný_list!$C$6,IF(T1237=Pomocný_list!$B$7,AF1237*Pomocný_list!$C$7,IF(T1237=Pomocný_list!$B$8,AF1237*Pomocný_list!$C$8))))))),"Chybné údaje"))</f>
        <v>0</v>
      </c>
      <c r="AQ1237" s="45">
        <f si="80" t="shared"/>
        <v>0</v>
      </c>
      <c r="AR1237" s="63"/>
      <c r="AS1237" s="63"/>
      <c r="AT1237" s="64"/>
      <c r="AU1237" s="65"/>
      <c r="AV1237" s="65"/>
      <c r="AW1237" s="65"/>
      <c r="AX1237" s="65"/>
      <c r="AY1237" s="65"/>
      <c r="AZ1237" s="65"/>
      <c r="BA1237" s="65"/>
      <c r="BB1237" s="65"/>
      <c r="BC1237" s="65"/>
      <c r="BD1237" s="65"/>
      <c r="BE1237" s="65"/>
      <c r="BF1237" s="65"/>
      <c r="BG1237" s="65"/>
      <c r="BH1237" s="65"/>
      <c r="BI1237" s="65"/>
      <c r="BJ1237" s="65"/>
      <c r="BK1237" s="65"/>
      <c r="BL1237" s="65"/>
      <c r="BM1237" s="65"/>
      <c r="BN1237" s="65"/>
      <c r="BO1237" s="65"/>
      <c r="BP1237" s="65"/>
      <c r="BQ1237" s="65"/>
      <c r="BR1237" s="65"/>
      <c r="BS1237" s="65"/>
      <c r="BT1237" s="65"/>
      <c r="BU1237" s="65"/>
      <c r="BV1237" s="65"/>
      <c r="BW1237" s="65"/>
    </row>
    <row r="1238" spans="15:75" x14ac:dyDescent="0.25">
      <c r="O1238" s="70"/>
      <c r="P1238" s="70"/>
      <c r="Q1238" s="70"/>
      <c r="R1238" s="70"/>
      <c r="S1238" s="70"/>
      <c r="T1238" s="70"/>
      <c r="U1238" s="70"/>
      <c r="V1238" s="71">
        <v>0</v>
      </c>
      <c r="W1238" s="66"/>
      <c r="X1238" s="66"/>
      <c r="Y1238" s="35">
        <f>IF(T1238=Pomocný_list!$B$4,((W1238/0.75)+X1238),(W1238)+X1238*0.75)</f>
        <v>0</v>
      </c>
      <c r="Z1238" s="66"/>
      <c r="AA1238" s="67"/>
      <c r="AB1238" s="69"/>
      <c r="AC1238" s="69"/>
      <c r="AD1238" s="33" t="str">
        <f si="78" t="shared"/>
        <v>Splněna</v>
      </c>
      <c r="AE1238" s="34">
        <f si="81" t="shared"/>
        <v>0</v>
      </c>
      <c r="AF1238" s="34">
        <f si="79" t="shared"/>
        <v>0</v>
      </c>
      <c r="AG1238" s="65"/>
      <c r="AH1238" s="65"/>
      <c r="AI1238" s="65"/>
      <c r="AJ1238" s="65"/>
      <c r="AK1238" s="65"/>
      <c r="AL1238" s="65"/>
      <c r="AM1238" s="65"/>
      <c r="AN1238" s="65"/>
      <c r="AO1238" s="65"/>
      <c r="AP1238" s="37" t="b">
        <f>IF(AD1238="Nesplněna","Nezpůsobilé výdaje",IFERROR(IF(T1238=Pomocný_list!$B$2,AF1238*Pomocný_list!$C$2,IF(T1238=Pomocný_list!$B$3,AF1238*Pomocný_list!$C$3,IF(T1238=Pomocný_list!$B$4,AF1238*Pomocný_list!$C$4,IF(T1238=Pomocný_list!$B$5,AF1238*Pomocný_list!$C$5,IF(T1238=Pomocný_list!$B$6,AF1238*Pomocný_list!$C$6,IF(T1238=Pomocný_list!$B$7,AF1238*Pomocný_list!$C$7,IF(T1238=Pomocný_list!$B$8,AF1238*Pomocný_list!$C$8))))))),"Chybné údaje"))</f>
        <v>0</v>
      </c>
      <c r="AQ1238" s="45">
        <f si="80" t="shared"/>
        <v>0</v>
      </c>
      <c r="AR1238" s="63"/>
      <c r="AS1238" s="63"/>
      <c r="AT1238" s="64"/>
      <c r="AU1238" s="65"/>
      <c r="AV1238" s="65"/>
      <c r="AW1238" s="65"/>
      <c r="AX1238" s="65"/>
      <c r="AY1238" s="65"/>
      <c r="AZ1238" s="65"/>
      <c r="BA1238" s="65"/>
      <c r="BB1238" s="65"/>
      <c r="BC1238" s="65"/>
      <c r="BD1238" s="65"/>
      <c r="BE1238" s="65"/>
      <c r="BF1238" s="65"/>
      <c r="BG1238" s="65"/>
      <c r="BH1238" s="65"/>
      <c r="BI1238" s="65"/>
      <c r="BJ1238" s="65"/>
      <c r="BK1238" s="65"/>
      <c r="BL1238" s="65"/>
      <c r="BM1238" s="65"/>
      <c r="BN1238" s="65"/>
      <c r="BO1238" s="65"/>
      <c r="BP1238" s="65"/>
      <c r="BQ1238" s="65"/>
      <c r="BR1238" s="65"/>
      <c r="BS1238" s="65"/>
      <c r="BT1238" s="65"/>
      <c r="BU1238" s="65"/>
      <c r="BV1238" s="65"/>
      <c r="BW1238" s="65"/>
    </row>
    <row r="1239" spans="15:75" x14ac:dyDescent="0.25">
      <c r="O1239" s="70"/>
      <c r="P1239" s="70"/>
      <c r="Q1239" s="70"/>
      <c r="R1239" s="70"/>
      <c r="S1239" s="70"/>
      <c r="T1239" s="70"/>
      <c r="U1239" s="70"/>
      <c r="V1239" s="71">
        <v>0</v>
      </c>
      <c r="W1239" s="66"/>
      <c r="X1239" s="66"/>
      <c r="Y1239" s="35">
        <f>IF(T1239=Pomocný_list!$B$4,((W1239/0.75)+X1239),(W1239)+X1239*0.75)</f>
        <v>0</v>
      </c>
      <c r="Z1239" s="66"/>
      <c r="AA1239" s="67"/>
      <c r="AB1239" s="69"/>
      <c r="AC1239" s="69"/>
      <c r="AD1239" s="33" t="str">
        <f si="78" t="shared"/>
        <v>Splněna</v>
      </c>
      <c r="AE1239" s="34">
        <f si="81" t="shared"/>
        <v>0</v>
      </c>
      <c r="AF1239" s="34">
        <f si="79" t="shared"/>
        <v>0</v>
      </c>
      <c r="AG1239" s="65"/>
      <c r="AH1239" s="65"/>
      <c r="AI1239" s="65"/>
      <c r="AJ1239" s="65"/>
      <c r="AK1239" s="65"/>
      <c r="AL1239" s="65"/>
      <c r="AM1239" s="65"/>
      <c r="AN1239" s="65"/>
      <c r="AO1239" s="65"/>
      <c r="AP1239" s="37" t="b">
        <f>IF(AD1239="Nesplněna","Nezpůsobilé výdaje",IFERROR(IF(T1239=Pomocný_list!$B$2,AF1239*Pomocný_list!$C$2,IF(T1239=Pomocný_list!$B$3,AF1239*Pomocný_list!$C$3,IF(T1239=Pomocný_list!$B$4,AF1239*Pomocný_list!$C$4,IF(T1239=Pomocný_list!$B$5,AF1239*Pomocný_list!$C$5,IF(T1239=Pomocný_list!$B$6,AF1239*Pomocný_list!$C$6,IF(T1239=Pomocný_list!$B$7,AF1239*Pomocný_list!$C$7,IF(T1239=Pomocný_list!$B$8,AF1239*Pomocný_list!$C$8))))))),"Chybné údaje"))</f>
        <v>0</v>
      </c>
      <c r="AQ1239" s="45">
        <f si="80" t="shared"/>
        <v>0</v>
      </c>
      <c r="AR1239" s="63"/>
      <c r="AS1239" s="63"/>
      <c r="AT1239" s="64"/>
      <c r="AU1239" s="65"/>
      <c r="AV1239" s="65"/>
      <c r="AW1239" s="65"/>
      <c r="AX1239" s="65"/>
      <c r="AY1239" s="65"/>
      <c r="AZ1239" s="65"/>
      <c r="BA1239" s="65"/>
      <c r="BB1239" s="65"/>
      <c r="BC1239" s="65"/>
      <c r="BD1239" s="65"/>
      <c r="BE1239" s="65"/>
      <c r="BF1239" s="65"/>
      <c r="BG1239" s="65"/>
      <c r="BH1239" s="65"/>
      <c r="BI1239" s="65"/>
      <c r="BJ1239" s="65"/>
      <c r="BK1239" s="65"/>
      <c r="BL1239" s="65"/>
      <c r="BM1239" s="65"/>
      <c r="BN1239" s="65"/>
      <c r="BO1239" s="65"/>
      <c r="BP1239" s="65"/>
      <c r="BQ1239" s="65"/>
      <c r="BR1239" s="65"/>
      <c r="BS1239" s="65"/>
      <c r="BT1239" s="65"/>
      <c r="BU1239" s="65"/>
      <c r="BV1239" s="65"/>
      <c r="BW1239" s="65"/>
    </row>
    <row r="1240" spans="15:75" x14ac:dyDescent="0.25">
      <c r="O1240" s="70"/>
      <c r="P1240" s="70"/>
      <c r="Q1240" s="70"/>
      <c r="R1240" s="70"/>
      <c r="S1240" s="70"/>
      <c r="T1240" s="70"/>
      <c r="U1240" s="70"/>
      <c r="V1240" s="71">
        <v>0</v>
      </c>
      <c r="W1240" s="66"/>
      <c r="X1240" s="66"/>
      <c r="Y1240" s="35">
        <f>IF(T1240=Pomocný_list!$B$4,((W1240/0.75)+X1240),(W1240)+X1240*0.75)</f>
        <v>0</v>
      </c>
      <c r="Z1240" s="66"/>
      <c r="AA1240" s="67"/>
      <c r="AB1240" s="69"/>
      <c r="AC1240" s="69"/>
      <c r="AD1240" s="33" t="str">
        <f si="78" t="shared"/>
        <v>Splněna</v>
      </c>
      <c r="AE1240" s="34">
        <f si="81" t="shared"/>
        <v>0</v>
      </c>
      <c r="AF1240" s="34">
        <f si="79" t="shared"/>
        <v>0</v>
      </c>
      <c r="AG1240" s="65"/>
      <c r="AH1240" s="65"/>
      <c r="AI1240" s="65"/>
      <c r="AJ1240" s="65"/>
      <c r="AK1240" s="65"/>
      <c r="AL1240" s="65"/>
      <c r="AM1240" s="65"/>
      <c r="AN1240" s="65"/>
      <c r="AO1240" s="65"/>
      <c r="AP1240" s="37" t="b">
        <f>IF(AD1240="Nesplněna","Nezpůsobilé výdaje",IFERROR(IF(T1240=Pomocný_list!$B$2,AF1240*Pomocný_list!$C$2,IF(T1240=Pomocný_list!$B$3,AF1240*Pomocný_list!$C$3,IF(T1240=Pomocný_list!$B$4,AF1240*Pomocný_list!$C$4,IF(T1240=Pomocný_list!$B$5,AF1240*Pomocný_list!$C$5,IF(T1240=Pomocný_list!$B$6,AF1240*Pomocný_list!$C$6,IF(T1240=Pomocný_list!$B$7,AF1240*Pomocný_list!$C$7,IF(T1240=Pomocný_list!$B$8,AF1240*Pomocný_list!$C$8))))))),"Chybné údaje"))</f>
        <v>0</v>
      </c>
      <c r="AQ1240" s="45">
        <f si="80" t="shared"/>
        <v>0</v>
      </c>
      <c r="AR1240" s="63"/>
      <c r="AS1240" s="63"/>
      <c r="AT1240" s="64"/>
      <c r="AU1240" s="65"/>
      <c r="AV1240" s="65"/>
      <c r="AW1240" s="65"/>
      <c r="AX1240" s="65"/>
      <c r="AY1240" s="65"/>
      <c r="AZ1240" s="65"/>
      <c r="BA1240" s="65"/>
      <c r="BB1240" s="65"/>
      <c r="BC1240" s="65"/>
      <c r="BD1240" s="65"/>
      <c r="BE1240" s="65"/>
      <c r="BF1240" s="65"/>
      <c r="BG1240" s="65"/>
      <c r="BH1240" s="65"/>
      <c r="BI1240" s="65"/>
      <c r="BJ1240" s="65"/>
      <c r="BK1240" s="65"/>
      <c r="BL1240" s="65"/>
      <c r="BM1240" s="65"/>
      <c r="BN1240" s="65"/>
      <c r="BO1240" s="65"/>
      <c r="BP1240" s="65"/>
      <c r="BQ1240" s="65"/>
      <c r="BR1240" s="65"/>
      <c r="BS1240" s="65"/>
      <c r="BT1240" s="65"/>
      <c r="BU1240" s="65"/>
      <c r="BV1240" s="65"/>
      <c r="BW1240" s="65"/>
    </row>
    <row r="1241" spans="15:75" x14ac:dyDescent="0.25">
      <c r="O1241" s="70"/>
      <c r="P1241" s="70"/>
      <c r="Q1241" s="70"/>
      <c r="R1241" s="70"/>
      <c r="S1241" s="70"/>
      <c r="T1241" s="70"/>
      <c r="U1241" s="70"/>
      <c r="V1241" s="71">
        <v>0</v>
      </c>
      <c r="W1241" s="66"/>
      <c r="X1241" s="66"/>
      <c r="Y1241" s="35">
        <f>IF(T1241=Pomocný_list!$B$4,((W1241/0.75)+X1241),(W1241)+X1241*0.75)</f>
        <v>0</v>
      </c>
      <c r="Z1241" s="66"/>
      <c r="AA1241" s="67"/>
      <c r="AB1241" s="69"/>
      <c r="AC1241" s="69"/>
      <c r="AD1241" s="33" t="str">
        <f si="78" t="shared"/>
        <v>Splněna</v>
      </c>
      <c r="AE1241" s="34">
        <f si="81" t="shared"/>
        <v>0</v>
      </c>
      <c r="AF1241" s="34">
        <f si="79" t="shared"/>
        <v>0</v>
      </c>
      <c r="AG1241" s="65"/>
      <c r="AH1241" s="65"/>
      <c r="AI1241" s="65"/>
      <c r="AJ1241" s="65"/>
      <c r="AK1241" s="65"/>
      <c r="AL1241" s="65"/>
      <c r="AM1241" s="65"/>
      <c r="AN1241" s="65"/>
      <c r="AO1241" s="65"/>
      <c r="AP1241" s="37" t="b">
        <f>IF(AD1241="Nesplněna","Nezpůsobilé výdaje",IFERROR(IF(T1241=Pomocný_list!$B$2,AF1241*Pomocný_list!$C$2,IF(T1241=Pomocný_list!$B$3,AF1241*Pomocný_list!$C$3,IF(T1241=Pomocný_list!$B$4,AF1241*Pomocný_list!$C$4,IF(T1241=Pomocný_list!$B$5,AF1241*Pomocný_list!$C$5,IF(T1241=Pomocný_list!$B$6,AF1241*Pomocný_list!$C$6,IF(T1241=Pomocný_list!$B$7,AF1241*Pomocný_list!$C$7,IF(T1241=Pomocný_list!$B$8,AF1241*Pomocný_list!$C$8))))))),"Chybné údaje"))</f>
        <v>0</v>
      </c>
      <c r="AQ1241" s="45">
        <f si="80" t="shared"/>
        <v>0</v>
      </c>
      <c r="AR1241" s="63"/>
      <c r="AS1241" s="63"/>
      <c r="AT1241" s="64"/>
      <c r="AU1241" s="65"/>
      <c r="AV1241" s="65"/>
      <c r="AW1241" s="65"/>
      <c r="AX1241" s="65"/>
      <c r="AY1241" s="65"/>
      <c r="AZ1241" s="65"/>
      <c r="BA1241" s="65"/>
      <c r="BB1241" s="65"/>
      <c r="BC1241" s="65"/>
      <c r="BD1241" s="65"/>
      <c r="BE1241" s="65"/>
      <c r="BF1241" s="65"/>
      <c r="BG1241" s="65"/>
      <c r="BH1241" s="65"/>
      <c r="BI1241" s="65"/>
      <c r="BJ1241" s="65"/>
      <c r="BK1241" s="65"/>
      <c r="BL1241" s="65"/>
      <c r="BM1241" s="65"/>
      <c r="BN1241" s="65"/>
      <c r="BO1241" s="65"/>
      <c r="BP1241" s="65"/>
      <c r="BQ1241" s="65"/>
      <c r="BR1241" s="65"/>
      <c r="BS1241" s="65"/>
      <c r="BT1241" s="65"/>
      <c r="BU1241" s="65"/>
      <c r="BV1241" s="65"/>
      <c r="BW1241" s="65"/>
    </row>
    <row r="1242" spans="15:75" x14ac:dyDescent="0.25">
      <c r="O1242" s="70"/>
      <c r="P1242" s="70"/>
      <c r="Q1242" s="70"/>
      <c r="R1242" s="70"/>
      <c r="S1242" s="70"/>
      <c r="T1242" s="70"/>
      <c r="U1242" s="70"/>
      <c r="V1242" s="71">
        <v>0</v>
      </c>
      <c r="W1242" s="66"/>
      <c r="X1242" s="66"/>
      <c r="Y1242" s="35">
        <f>IF(T1242=Pomocný_list!$B$4,((W1242/0.75)+X1242),(W1242)+X1242*0.75)</f>
        <v>0</v>
      </c>
      <c r="Z1242" s="66"/>
      <c r="AA1242" s="67"/>
      <c r="AB1242" s="69"/>
      <c r="AC1242" s="69"/>
      <c r="AD1242" s="33" t="str">
        <f si="78" t="shared"/>
        <v>Splněna</v>
      </c>
      <c r="AE1242" s="34">
        <f si="81" t="shared"/>
        <v>0</v>
      </c>
      <c r="AF1242" s="34">
        <f si="79" t="shared"/>
        <v>0</v>
      </c>
      <c r="AG1242" s="65"/>
      <c r="AH1242" s="65"/>
      <c r="AI1242" s="65"/>
      <c r="AJ1242" s="65"/>
      <c r="AK1242" s="65"/>
      <c r="AL1242" s="65"/>
      <c r="AM1242" s="65"/>
      <c r="AN1242" s="65"/>
      <c r="AO1242" s="65"/>
      <c r="AP1242" s="37" t="b">
        <f>IF(AD1242="Nesplněna","Nezpůsobilé výdaje",IFERROR(IF(T1242=Pomocný_list!$B$2,AF1242*Pomocný_list!$C$2,IF(T1242=Pomocný_list!$B$3,AF1242*Pomocný_list!$C$3,IF(T1242=Pomocný_list!$B$4,AF1242*Pomocný_list!$C$4,IF(T1242=Pomocný_list!$B$5,AF1242*Pomocný_list!$C$5,IF(T1242=Pomocný_list!$B$6,AF1242*Pomocný_list!$C$6,IF(T1242=Pomocný_list!$B$7,AF1242*Pomocný_list!$C$7,IF(T1242=Pomocný_list!$B$8,AF1242*Pomocný_list!$C$8))))))),"Chybné údaje"))</f>
        <v>0</v>
      </c>
      <c r="AQ1242" s="45">
        <f si="80" t="shared"/>
        <v>0</v>
      </c>
      <c r="AR1242" s="63"/>
      <c r="AS1242" s="63"/>
      <c r="AT1242" s="64"/>
      <c r="AU1242" s="65"/>
      <c r="AV1242" s="65"/>
      <c r="AW1242" s="65"/>
      <c r="AX1242" s="65"/>
      <c r="AY1242" s="65"/>
      <c r="AZ1242" s="65"/>
      <c r="BA1242" s="65"/>
      <c r="BB1242" s="65"/>
      <c r="BC1242" s="65"/>
      <c r="BD1242" s="65"/>
      <c r="BE1242" s="65"/>
      <c r="BF1242" s="65"/>
      <c r="BG1242" s="65"/>
      <c r="BH1242" s="65"/>
      <c r="BI1242" s="65"/>
      <c r="BJ1242" s="65"/>
      <c r="BK1242" s="65"/>
      <c r="BL1242" s="65"/>
      <c r="BM1242" s="65"/>
      <c r="BN1242" s="65"/>
      <c r="BO1242" s="65"/>
      <c r="BP1242" s="65"/>
      <c r="BQ1242" s="65"/>
      <c r="BR1242" s="65"/>
      <c r="BS1242" s="65"/>
      <c r="BT1242" s="65"/>
      <c r="BU1242" s="65"/>
      <c r="BV1242" s="65"/>
      <c r="BW1242" s="65"/>
    </row>
    <row r="1243" spans="15:75" x14ac:dyDescent="0.25">
      <c r="O1243" s="70"/>
      <c r="P1243" s="70"/>
      <c r="Q1243" s="70"/>
      <c r="R1243" s="70"/>
      <c r="S1243" s="70"/>
      <c r="T1243" s="70"/>
      <c r="U1243" s="70"/>
      <c r="V1243" s="71">
        <v>0</v>
      </c>
      <c r="W1243" s="66"/>
      <c r="X1243" s="66"/>
      <c r="Y1243" s="35">
        <f>IF(T1243=Pomocný_list!$B$4,((W1243/0.75)+X1243),(W1243)+X1243*0.75)</f>
        <v>0</v>
      </c>
      <c r="Z1243" s="66"/>
      <c r="AA1243" s="67"/>
      <c r="AB1243" s="69"/>
      <c r="AC1243" s="69"/>
      <c r="AD1243" s="33" t="str">
        <f si="78" t="shared"/>
        <v>Splněna</v>
      </c>
      <c r="AE1243" s="34">
        <f si="81" t="shared"/>
        <v>0</v>
      </c>
      <c r="AF1243" s="34">
        <f si="79" t="shared"/>
        <v>0</v>
      </c>
      <c r="AG1243" s="65"/>
      <c r="AH1243" s="65"/>
      <c r="AI1243" s="65"/>
      <c r="AJ1243" s="65"/>
      <c r="AK1243" s="65"/>
      <c r="AL1243" s="65"/>
      <c r="AM1243" s="65"/>
      <c r="AN1243" s="65"/>
      <c r="AO1243" s="65"/>
      <c r="AP1243" s="37" t="b">
        <f>IF(AD1243="Nesplněna","Nezpůsobilé výdaje",IFERROR(IF(T1243=Pomocný_list!$B$2,AF1243*Pomocný_list!$C$2,IF(T1243=Pomocný_list!$B$3,AF1243*Pomocný_list!$C$3,IF(T1243=Pomocný_list!$B$4,AF1243*Pomocný_list!$C$4,IF(T1243=Pomocný_list!$B$5,AF1243*Pomocný_list!$C$5,IF(T1243=Pomocný_list!$B$6,AF1243*Pomocný_list!$C$6,IF(T1243=Pomocný_list!$B$7,AF1243*Pomocný_list!$C$7,IF(T1243=Pomocný_list!$B$8,AF1243*Pomocný_list!$C$8))))))),"Chybné údaje"))</f>
        <v>0</v>
      </c>
      <c r="AQ1243" s="45">
        <f si="80" t="shared"/>
        <v>0</v>
      </c>
      <c r="AR1243" s="63"/>
      <c r="AS1243" s="63"/>
      <c r="AT1243" s="64"/>
      <c r="AU1243" s="65"/>
      <c r="AV1243" s="65"/>
      <c r="AW1243" s="65"/>
      <c r="AX1243" s="65"/>
      <c r="AY1243" s="65"/>
      <c r="AZ1243" s="65"/>
      <c r="BA1243" s="65"/>
      <c r="BB1243" s="65"/>
      <c r="BC1243" s="65"/>
      <c r="BD1243" s="65"/>
      <c r="BE1243" s="65"/>
      <c r="BF1243" s="65"/>
      <c r="BG1243" s="65"/>
      <c r="BH1243" s="65"/>
      <c r="BI1243" s="65"/>
      <c r="BJ1243" s="65"/>
      <c r="BK1243" s="65"/>
      <c r="BL1243" s="65"/>
      <c r="BM1243" s="65"/>
      <c r="BN1243" s="65"/>
      <c r="BO1243" s="65"/>
      <c r="BP1243" s="65"/>
      <c r="BQ1243" s="65"/>
      <c r="BR1243" s="65"/>
      <c r="BS1243" s="65"/>
      <c r="BT1243" s="65"/>
      <c r="BU1243" s="65"/>
      <c r="BV1243" s="65"/>
      <c r="BW1243" s="65"/>
    </row>
    <row r="1244" spans="15:75" x14ac:dyDescent="0.25">
      <c r="O1244" s="70"/>
      <c r="P1244" s="70"/>
      <c r="Q1244" s="70"/>
      <c r="R1244" s="70"/>
      <c r="S1244" s="70"/>
      <c r="T1244" s="70"/>
      <c r="U1244" s="70"/>
      <c r="V1244" s="71">
        <v>0</v>
      </c>
      <c r="W1244" s="66"/>
      <c r="X1244" s="66"/>
      <c r="Y1244" s="35">
        <f>IF(T1244=Pomocný_list!$B$4,((W1244/0.75)+X1244),(W1244)+X1244*0.75)</f>
        <v>0</v>
      </c>
      <c r="Z1244" s="66"/>
      <c r="AA1244" s="67"/>
      <c r="AB1244" s="69"/>
      <c r="AC1244" s="69"/>
      <c r="AD1244" s="33" t="str">
        <f si="78" t="shared"/>
        <v>Splněna</v>
      </c>
      <c r="AE1244" s="34">
        <f si="81" t="shared"/>
        <v>0</v>
      </c>
      <c r="AF1244" s="34">
        <f si="79" t="shared"/>
        <v>0</v>
      </c>
      <c r="AG1244" s="65"/>
      <c r="AH1244" s="65"/>
      <c r="AI1244" s="65"/>
      <c r="AJ1244" s="65"/>
      <c r="AK1244" s="65"/>
      <c r="AL1244" s="65"/>
      <c r="AM1244" s="65"/>
      <c r="AN1244" s="65"/>
      <c r="AO1244" s="65"/>
      <c r="AP1244" s="37" t="b">
        <f>IF(AD1244="Nesplněna","Nezpůsobilé výdaje",IFERROR(IF(T1244=Pomocný_list!$B$2,AF1244*Pomocný_list!$C$2,IF(T1244=Pomocný_list!$B$3,AF1244*Pomocný_list!$C$3,IF(T1244=Pomocný_list!$B$4,AF1244*Pomocný_list!$C$4,IF(T1244=Pomocný_list!$B$5,AF1244*Pomocný_list!$C$5,IF(T1244=Pomocný_list!$B$6,AF1244*Pomocný_list!$C$6,IF(T1244=Pomocný_list!$B$7,AF1244*Pomocný_list!$C$7,IF(T1244=Pomocný_list!$B$8,AF1244*Pomocný_list!$C$8))))))),"Chybné údaje"))</f>
        <v>0</v>
      </c>
      <c r="AQ1244" s="45">
        <f si="80" t="shared"/>
        <v>0</v>
      </c>
      <c r="AR1244" s="63"/>
      <c r="AS1244" s="63"/>
      <c r="AT1244" s="64"/>
      <c r="AU1244" s="65"/>
      <c r="AV1244" s="65"/>
      <c r="AW1244" s="65"/>
      <c r="AX1244" s="65"/>
      <c r="AY1244" s="65"/>
      <c r="AZ1244" s="65"/>
      <c r="BA1244" s="65"/>
      <c r="BB1244" s="65"/>
      <c r="BC1244" s="65"/>
      <c r="BD1244" s="65"/>
      <c r="BE1244" s="65"/>
      <c r="BF1244" s="65"/>
      <c r="BG1244" s="65"/>
      <c r="BH1244" s="65"/>
      <c r="BI1244" s="65"/>
      <c r="BJ1244" s="65"/>
      <c r="BK1244" s="65"/>
      <c r="BL1244" s="65"/>
      <c r="BM1244" s="65"/>
      <c r="BN1244" s="65"/>
      <c r="BO1244" s="65"/>
      <c r="BP1244" s="65"/>
      <c r="BQ1244" s="65"/>
      <c r="BR1244" s="65"/>
      <c r="BS1244" s="65"/>
      <c r="BT1244" s="65"/>
      <c r="BU1244" s="65"/>
      <c r="BV1244" s="65"/>
      <c r="BW1244" s="65"/>
    </row>
    <row r="1245" spans="15:75" x14ac:dyDescent="0.25">
      <c r="O1245" s="70"/>
      <c r="P1245" s="70"/>
      <c r="Q1245" s="70"/>
      <c r="R1245" s="70"/>
      <c r="S1245" s="70"/>
      <c r="T1245" s="70"/>
      <c r="U1245" s="70"/>
      <c r="V1245" s="71">
        <v>0</v>
      </c>
      <c r="W1245" s="66"/>
      <c r="X1245" s="66"/>
      <c r="Y1245" s="35">
        <f>IF(T1245=Pomocný_list!$B$4,((W1245/0.75)+X1245),(W1245)+X1245*0.75)</f>
        <v>0</v>
      </c>
      <c r="Z1245" s="66"/>
      <c r="AA1245" s="67"/>
      <c r="AB1245" s="69"/>
      <c r="AC1245" s="69"/>
      <c r="AD1245" s="33" t="str">
        <f si="78" t="shared"/>
        <v>Splněna</v>
      </c>
      <c r="AE1245" s="34">
        <f si="81" t="shared"/>
        <v>0</v>
      </c>
      <c r="AF1245" s="34">
        <f si="79" t="shared"/>
        <v>0</v>
      </c>
      <c r="AG1245" s="65"/>
      <c r="AH1245" s="65"/>
      <c r="AI1245" s="65"/>
      <c r="AJ1245" s="65"/>
      <c r="AK1245" s="65"/>
      <c r="AL1245" s="65"/>
      <c r="AM1245" s="65"/>
      <c r="AN1245" s="65"/>
      <c r="AO1245" s="65"/>
      <c r="AP1245" s="37" t="b">
        <f>IF(AD1245="Nesplněna","Nezpůsobilé výdaje",IFERROR(IF(T1245=Pomocný_list!$B$2,AF1245*Pomocný_list!$C$2,IF(T1245=Pomocný_list!$B$3,AF1245*Pomocný_list!$C$3,IF(T1245=Pomocný_list!$B$4,AF1245*Pomocný_list!$C$4,IF(T1245=Pomocný_list!$B$5,AF1245*Pomocný_list!$C$5,IF(T1245=Pomocný_list!$B$6,AF1245*Pomocný_list!$C$6,IF(T1245=Pomocný_list!$B$7,AF1245*Pomocný_list!$C$7,IF(T1245=Pomocný_list!$B$8,AF1245*Pomocný_list!$C$8))))))),"Chybné údaje"))</f>
        <v>0</v>
      </c>
      <c r="AQ1245" s="45">
        <f si="80" t="shared"/>
        <v>0</v>
      </c>
      <c r="AR1245" s="63"/>
      <c r="AS1245" s="63"/>
      <c r="AT1245" s="64"/>
      <c r="AU1245" s="65"/>
      <c r="AV1245" s="65"/>
      <c r="AW1245" s="65"/>
      <c r="AX1245" s="65"/>
      <c r="AY1245" s="65"/>
      <c r="AZ1245" s="65"/>
      <c r="BA1245" s="65"/>
      <c r="BB1245" s="65"/>
      <c r="BC1245" s="65"/>
      <c r="BD1245" s="65"/>
      <c r="BE1245" s="65"/>
      <c r="BF1245" s="65"/>
      <c r="BG1245" s="65"/>
      <c r="BH1245" s="65"/>
      <c r="BI1245" s="65"/>
      <c r="BJ1245" s="65"/>
      <c r="BK1245" s="65"/>
      <c r="BL1245" s="65"/>
      <c r="BM1245" s="65"/>
      <c r="BN1245" s="65"/>
      <c r="BO1245" s="65"/>
      <c r="BP1245" s="65"/>
      <c r="BQ1245" s="65"/>
      <c r="BR1245" s="65"/>
      <c r="BS1245" s="65"/>
      <c r="BT1245" s="65"/>
      <c r="BU1245" s="65"/>
      <c r="BV1245" s="65"/>
      <c r="BW1245" s="65"/>
    </row>
    <row r="1246" spans="15:75" x14ac:dyDescent="0.25">
      <c r="O1246" s="70"/>
      <c r="P1246" s="70"/>
      <c r="Q1246" s="70"/>
      <c r="R1246" s="70"/>
      <c r="S1246" s="70"/>
      <c r="T1246" s="70"/>
      <c r="U1246" s="70"/>
      <c r="V1246" s="71">
        <v>0</v>
      </c>
      <c r="W1246" s="66"/>
      <c r="X1246" s="66"/>
      <c r="Y1246" s="35">
        <f>IF(T1246=Pomocný_list!$B$4,((W1246/0.75)+X1246),(W1246)+X1246*0.75)</f>
        <v>0</v>
      </c>
      <c r="Z1246" s="66"/>
      <c r="AA1246" s="67"/>
      <c r="AB1246" s="69"/>
      <c r="AC1246" s="69"/>
      <c r="AD1246" s="33" t="str">
        <f si="78" t="shared"/>
        <v>Splněna</v>
      </c>
      <c r="AE1246" s="34">
        <f si="81" t="shared"/>
        <v>0</v>
      </c>
      <c r="AF1246" s="34">
        <f si="79" t="shared"/>
        <v>0</v>
      </c>
      <c r="AG1246" s="65"/>
      <c r="AH1246" s="65"/>
      <c r="AI1246" s="65"/>
      <c r="AJ1246" s="65"/>
      <c r="AK1246" s="65"/>
      <c r="AL1246" s="65"/>
      <c r="AM1246" s="65"/>
      <c r="AN1246" s="65"/>
      <c r="AO1246" s="65"/>
      <c r="AP1246" s="37" t="b">
        <f>IF(AD1246="Nesplněna","Nezpůsobilé výdaje",IFERROR(IF(T1246=Pomocný_list!$B$2,AF1246*Pomocný_list!$C$2,IF(T1246=Pomocný_list!$B$3,AF1246*Pomocný_list!$C$3,IF(T1246=Pomocný_list!$B$4,AF1246*Pomocný_list!$C$4,IF(T1246=Pomocný_list!$B$5,AF1246*Pomocný_list!$C$5,IF(T1246=Pomocný_list!$B$6,AF1246*Pomocný_list!$C$6,IF(T1246=Pomocný_list!$B$7,AF1246*Pomocný_list!$C$7,IF(T1246=Pomocný_list!$B$8,AF1246*Pomocný_list!$C$8))))))),"Chybné údaje"))</f>
        <v>0</v>
      </c>
      <c r="AQ1246" s="45">
        <f si="80" t="shared"/>
        <v>0</v>
      </c>
      <c r="AR1246" s="63"/>
      <c r="AS1246" s="63"/>
      <c r="AT1246" s="64"/>
      <c r="AU1246" s="65"/>
      <c r="AV1246" s="65"/>
      <c r="AW1246" s="65"/>
      <c r="AX1246" s="65"/>
      <c r="AY1246" s="65"/>
      <c r="AZ1246" s="65"/>
      <c r="BA1246" s="65"/>
      <c r="BB1246" s="65"/>
      <c r="BC1246" s="65"/>
      <c r="BD1246" s="65"/>
      <c r="BE1246" s="65"/>
      <c r="BF1246" s="65"/>
      <c r="BG1246" s="65"/>
      <c r="BH1246" s="65"/>
      <c r="BI1246" s="65"/>
      <c r="BJ1246" s="65"/>
      <c r="BK1246" s="65"/>
      <c r="BL1246" s="65"/>
      <c r="BM1246" s="65"/>
      <c r="BN1246" s="65"/>
      <c r="BO1246" s="65"/>
      <c r="BP1246" s="65"/>
      <c r="BQ1246" s="65"/>
      <c r="BR1246" s="65"/>
      <c r="BS1246" s="65"/>
      <c r="BT1246" s="65"/>
      <c r="BU1246" s="65"/>
      <c r="BV1246" s="65"/>
      <c r="BW1246" s="65"/>
    </row>
    <row r="1247" spans="15:75" x14ac:dyDescent="0.25">
      <c r="O1247" s="70"/>
      <c r="P1247" s="70"/>
      <c r="Q1247" s="70"/>
      <c r="R1247" s="70"/>
      <c r="S1247" s="70"/>
      <c r="T1247" s="70"/>
      <c r="U1247" s="70"/>
      <c r="V1247" s="71">
        <v>0</v>
      </c>
      <c r="W1247" s="66"/>
      <c r="X1247" s="66"/>
      <c r="Y1247" s="35">
        <f>IF(T1247=Pomocný_list!$B$4,((W1247/0.75)+X1247),(W1247)+X1247*0.75)</f>
        <v>0</v>
      </c>
      <c r="Z1247" s="66"/>
      <c r="AA1247" s="67"/>
      <c r="AB1247" s="69"/>
      <c r="AC1247" s="69"/>
      <c r="AD1247" s="33" t="str">
        <f si="78" t="shared"/>
        <v>Splněna</v>
      </c>
      <c r="AE1247" s="34">
        <f si="81" t="shared"/>
        <v>0</v>
      </c>
      <c r="AF1247" s="34">
        <f si="79" t="shared"/>
        <v>0</v>
      </c>
      <c r="AG1247" s="65"/>
      <c r="AH1247" s="65"/>
      <c r="AI1247" s="65"/>
      <c r="AJ1247" s="65"/>
      <c r="AK1247" s="65"/>
      <c r="AL1247" s="65"/>
      <c r="AM1247" s="65"/>
      <c r="AN1247" s="65"/>
      <c r="AO1247" s="65"/>
      <c r="AP1247" s="37" t="b">
        <f>IF(AD1247="Nesplněna","Nezpůsobilé výdaje",IFERROR(IF(T1247=Pomocný_list!$B$2,AF1247*Pomocný_list!$C$2,IF(T1247=Pomocný_list!$B$3,AF1247*Pomocný_list!$C$3,IF(T1247=Pomocný_list!$B$4,AF1247*Pomocný_list!$C$4,IF(T1247=Pomocný_list!$B$5,AF1247*Pomocný_list!$C$5,IF(T1247=Pomocný_list!$B$6,AF1247*Pomocný_list!$C$6,IF(T1247=Pomocný_list!$B$7,AF1247*Pomocný_list!$C$7,IF(T1247=Pomocný_list!$B$8,AF1247*Pomocný_list!$C$8))))))),"Chybné údaje"))</f>
        <v>0</v>
      </c>
      <c r="AQ1247" s="45">
        <f si="80" t="shared"/>
        <v>0</v>
      </c>
      <c r="AR1247" s="63"/>
      <c r="AS1247" s="63"/>
      <c r="AT1247" s="64"/>
      <c r="AU1247" s="65"/>
      <c r="AV1247" s="65"/>
      <c r="AW1247" s="65"/>
      <c r="AX1247" s="65"/>
      <c r="AY1247" s="65"/>
      <c r="AZ1247" s="65"/>
      <c r="BA1247" s="65"/>
      <c r="BB1247" s="65"/>
      <c r="BC1247" s="65"/>
      <c r="BD1247" s="65"/>
      <c r="BE1247" s="65"/>
      <c r="BF1247" s="65"/>
      <c r="BG1247" s="65"/>
      <c r="BH1247" s="65"/>
      <c r="BI1247" s="65"/>
      <c r="BJ1247" s="65"/>
      <c r="BK1247" s="65"/>
      <c r="BL1247" s="65"/>
      <c r="BM1247" s="65"/>
      <c r="BN1247" s="65"/>
      <c r="BO1247" s="65"/>
      <c r="BP1247" s="65"/>
      <c r="BQ1247" s="65"/>
      <c r="BR1247" s="65"/>
      <c r="BS1247" s="65"/>
      <c r="BT1247" s="65"/>
      <c r="BU1247" s="65"/>
      <c r="BV1247" s="65"/>
      <c r="BW1247" s="65"/>
    </row>
    <row r="1248" spans="15:75" x14ac:dyDescent="0.25">
      <c r="O1248" s="70"/>
      <c r="P1248" s="70"/>
      <c r="Q1248" s="70"/>
      <c r="R1248" s="70"/>
      <c r="S1248" s="70"/>
      <c r="T1248" s="70"/>
      <c r="U1248" s="70"/>
      <c r="V1248" s="71">
        <v>0</v>
      </c>
      <c r="W1248" s="66"/>
      <c r="X1248" s="66"/>
      <c r="Y1248" s="35">
        <f>IF(T1248=Pomocný_list!$B$4,((W1248/0.75)+X1248),(W1248)+X1248*0.75)</f>
        <v>0</v>
      </c>
      <c r="Z1248" s="66"/>
      <c r="AA1248" s="67"/>
      <c r="AB1248" s="69"/>
      <c r="AC1248" s="69"/>
      <c r="AD1248" s="33" t="str">
        <f si="78" t="shared"/>
        <v>Splněna</v>
      </c>
      <c r="AE1248" s="34">
        <f si="81" t="shared"/>
        <v>0</v>
      </c>
      <c r="AF1248" s="34">
        <f si="79" t="shared"/>
        <v>0</v>
      </c>
      <c r="AG1248" s="65"/>
      <c r="AH1248" s="65"/>
      <c r="AI1248" s="65"/>
      <c r="AJ1248" s="65"/>
      <c r="AK1248" s="65"/>
      <c r="AL1248" s="65"/>
      <c r="AM1248" s="65"/>
      <c r="AN1248" s="65"/>
      <c r="AO1248" s="65"/>
      <c r="AP1248" s="37" t="b">
        <f>IF(AD1248="Nesplněna","Nezpůsobilé výdaje",IFERROR(IF(T1248=Pomocný_list!$B$2,AF1248*Pomocný_list!$C$2,IF(T1248=Pomocný_list!$B$3,AF1248*Pomocný_list!$C$3,IF(T1248=Pomocný_list!$B$4,AF1248*Pomocný_list!$C$4,IF(T1248=Pomocný_list!$B$5,AF1248*Pomocný_list!$C$5,IF(T1248=Pomocný_list!$B$6,AF1248*Pomocný_list!$C$6,IF(T1248=Pomocný_list!$B$7,AF1248*Pomocný_list!$C$7,IF(T1248=Pomocný_list!$B$8,AF1248*Pomocný_list!$C$8))))))),"Chybné údaje"))</f>
        <v>0</v>
      </c>
      <c r="AQ1248" s="45">
        <f si="80" t="shared"/>
        <v>0</v>
      </c>
      <c r="AR1248" s="63"/>
      <c r="AS1248" s="63"/>
      <c r="AT1248" s="64"/>
      <c r="AU1248" s="65"/>
      <c r="AV1248" s="65"/>
      <c r="AW1248" s="65"/>
      <c r="AX1248" s="65"/>
      <c r="AY1248" s="65"/>
      <c r="AZ1248" s="65"/>
      <c r="BA1248" s="65"/>
      <c r="BB1248" s="65"/>
      <c r="BC1248" s="65"/>
      <c r="BD1248" s="65"/>
      <c r="BE1248" s="65"/>
      <c r="BF1248" s="65"/>
      <c r="BG1248" s="65"/>
      <c r="BH1248" s="65"/>
      <c r="BI1248" s="65"/>
      <c r="BJ1248" s="65"/>
      <c r="BK1248" s="65"/>
      <c r="BL1248" s="65"/>
      <c r="BM1248" s="65"/>
      <c r="BN1248" s="65"/>
      <c r="BO1248" s="65"/>
      <c r="BP1248" s="65"/>
      <c r="BQ1248" s="65"/>
      <c r="BR1248" s="65"/>
      <c r="BS1248" s="65"/>
      <c r="BT1248" s="65"/>
      <c r="BU1248" s="65"/>
      <c r="BV1248" s="65"/>
      <c r="BW1248" s="65"/>
    </row>
    <row r="1249" spans="15:75" x14ac:dyDescent="0.25">
      <c r="O1249" s="70"/>
      <c r="P1249" s="70"/>
      <c r="Q1249" s="70"/>
      <c r="R1249" s="70"/>
      <c r="S1249" s="70"/>
      <c r="T1249" s="70"/>
      <c r="U1249" s="70"/>
      <c r="V1249" s="71">
        <v>0</v>
      </c>
      <c r="W1249" s="66"/>
      <c r="X1249" s="66"/>
      <c r="Y1249" s="35">
        <f>IF(T1249=Pomocný_list!$B$4,((W1249/0.75)+X1249),(W1249)+X1249*0.75)</f>
        <v>0</v>
      </c>
      <c r="Z1249" s="66"/>
      <c r="AA1249" s="67"/>
      <c r="AB1249" s="69"/>
      <c r="AC1249" s="69"/>
      <c r="AD1249" s="33" t="str">
        <f si="78" t="shared"/>
        <v>Splněna</v>
      </c>
      <c r="AE1249" s="34">
        <f si="81" t="shared"/>
        <v>0</v>
      </c>
      <c r="AF1249" s="34">
        <f si="79" t="shared"/>
        <v>0</v>
      </c>
      <c r="AG1249" s="65"/>
      <c r="AH1249" s="65"/>
      <c r="AI1249" s="65"/>
      <c r="AJ1249" s="65"/>
      <c r="AK1249" s="65"/>
      <c r="AL1249" s="65"/>
      <c r="AM1249" s="65"/>
      <c r="AN1249" s="65"/>
      <c r="AO1249" s="65"/>
      <c r="AP1249" s="37" t="b">
        <f>IF(AD1249="Nesplněna","Nezpůsobilé výdaje",IFERROR(IF(T1249=Pomocný_list!$B$2,AF1249*Pomocný_list!$C$2,IF(T1249=Pomocný_list!$B$3,AF1249*Pomocný_list!$C$3,IF(T1249=Pomocný_list!$B$4,AF1249*Pomocný_list!$C$4,IF(T1249=Pomocný_list!$B$5,AF1249*Pomocný_list!$C$5,IF(T1249=Pomocný_list!$B$6,AF1249*Pomocný_list!$C$6,IF(T1249=Pomocný_list!$B$7,AF1249*Pomocný_list!$C$7,IF(T1249=Pomocný_list!$B$8,AF1249*Pomocný_list!$C$8))))))),"Chybné údaje"))</f>
        <v>0</v>
      </c>
      <c r="AQ1249" s="45">
        <f si="80" t="shared"/>
        <v>0</v>
      </c>
      <c r="AR1249" s="63"/>
      <c r="AS1249" s="63"/>
      <c r="AT1249" s="64"/>
      <c r="AU1249" s="65"/>
      <c r="AV1249" s="65"/>
      <c r="AW1249" s="65"/>
      <c r="AX1249" s="65"/>
      <c r="AY1249" s="65"/>
      <c r="AZ1249" s="65"/>
      <c r="BA1249" s="65"/>
      <c r="BB1249" s="65"/>
      <c r="BC1249" s="65"/>
      <c r="BD1249" s="65"/>
      <c r="BE1249" s="65"/>
      <c r="BF1249" s="65"/>
      <c r="BG1249" s="65"/>
      <c r="BH1249" s="65"/>
      <c r="BI1249" s="65"/>
      <c r="BJ1249" s="65"/>
      <c r="BK1249" s="65"/>
      <c r="BL1249" s="65"/>
      <c r="BM1249" s="65"/>
      <c r="BN1249" s="65"/>
      <c r="BO1249" s="65"/>
      <c r="BP1249" s="65"/>
      <c r="BQ1249" s="65"/>
      <c r="BR1249" s="65"/>
      <c r="BS1249" s="65"/>
      <c r="BT1249" s="65"/>
      <c r="BU1249" s="65"/>
      <c r="BV1249" s="65"/>
      <c r="BW1249" s="65"/>
    </row>
    <row r="1250" spans="15:75" x14ac:dyDescent="0.25">
      <c r="O1250" s="70"/>
      <c r="P1250" s="70"/>
      <c r="Q1250" s="70"/>
      <c r="R1250" s="70"/>
      <c r="S1250" s="70"/>
      <c r="T1250" s="70"/>
      <c r="U1250" s="70"/>
      <c r="V1250" s="71">
        <v>0</v>
      </c>
      <c r="W1250" s="66"/>
      <c r="X1250" s="66"/>
      <c r="Y1250" s="35">
        <f>IF(T1250=Pomocný_list!$B$4,((W1250/0.75)+X1250),(W1250)+X1250*0.75)</f>
        <v>0</v>
      </c>
      <c r="Z1250" s="66"/>
      <c r="AA1250" s="67"/>
      <c r="AB1250" s="69"/>
      <c r="AC1250" s="69"/>
      <c r="AD1250" s="33" t="str">
        <f si="78" t="shared"/>
        <v>Splněna</v>
      </c>
      <c r="AE1250" s="34">
        <f si="81" t="shared"/>
        <v>0</v>
      </c>
      <c r="AF1250" s="34">
        <f si="79" t="shared"/>
        <v>0</v>
      </c>
      <c r="AG1250" s="65"/>
      <c r="AH1250" s="65"/>
      <c r="AI1250" s="65"/>
      <c r="AJ1250" s="65"/>
      <c r="AK1250" s="65"/>
      <c r="AL1250" s="65"/>
      <c r="AM1250" s="65"/>
      <c r="AN1250" s="65"/>
      <c r="AO1250" s="65"/>
      <c r="AP1250" s="37" t="b">
        <f>IF(AD1250="Nesplněna","Nezpůsobilé výdaje",IFERROR(IF(T1250=Pomocný_list!$B$2,AF1250*Pomocný_list!$C$2,IF(T1250=Pomocný_list!$B$3,AF1250*Pomocný_list!$C$3,IF(T1250=Pomocný_list!$B$4,AF1250*Pomocný_list!$C$4,IF(T1250=Pomocný_list!$B$5,AF1250*Pomocný_list!$C$5,IF(T1250=Pomocný_list!$B$6,AF1250*Pomocný_list!$C$6,IF(T1250=Pomocný_list!$B$7,AF1250*Pomocný_list!$C$7,IF(T1250=Pomocný_list!$B$8,AF1250*Pomocný_list!$C$8))))))),"Chybné údaje"))</f>
        <v>0</v>
      </c>
      <c r="AQ1250" s="45">
        <f si="80" t="shared"/>
        <v>0</v>
      </c>
      <c r="AR1250" s="63"/>
      <c r="AS1250" s="63"/>
      <c r="AT1250" s="64"/>
      <c r="AU1250" s="65"/>
      <c r="AV1250" s="65"/>
      <c r="AW1250" s="65"/>
      <c r="AX1250" s="65"/>
      <c r="AY1250" s="65"/>
      <c r="AZ1250" s="65"/>
      <c r="BA1250" s="65"/>
      <c r="BB1250" s="65"/>
      <c r="BC1250" s="65"/>
      <c r="BD1250" s="65"/>
      <c r="BE1250" s="65"/>
      <c r="BF1250" s="65"/>
      <c r="BG1250" s="65"/>
      <c r="BH1250" s="65"/>
      <c r="BI1250" s="65"/>
      <c r="BJ1250" s="65"/>
      <c r="BK1250" s="65"/>
      <c r="BL1250" s="65"/>
      <c r="BM1250" s="65"/>
      <c r="BN1250" s="65"/>
      <c r="BO1250" s="65"/>
      <c r="BP1250" s="65"/>
      <c r="BQ1250" s="65"/>
      <c r="BR1250" s="65"/>
      <c r="BS1250" s="65"/>
      <c r="BT1250" s="65"/>
      <c r="BU1250" s="65"/>
      <c r="BV1250" s="65"/>
      <c r="BW1250" s="65"/>
    </row>
    <row r="1251" spans="15:75" x14ac:dyDescent="0.25">
      <c r="O1251" s="70"/>
      <c r="P1251" s="70"/>
      <c r="Q1251" s="70"/>
      <c r="R1251" s="70"/>
      <c r="S1251" s="70"/>
      <c r="T1251" s="70"/>
      <c r="U1251" s="70"/>
      <c r="V1251" s="71">
        <v>0</v>
      </c>
      <c r="W1251" s="66"/>
      <c r="X1251" s="66"/>
      <c r="Y1251" s="35">
        <f>IF(T1251=Pomocný_list!$B$4,((W1251/0.75)+X1251),(W1251)+X1251*0.75)</f>
        <v>0</v>
      </c>
      <c r="Z1251" s="66"/>
      <c r="AA1251" s="67"/>
      <c r="AB1251" s="69"/>
      <c r="AC1251" s="69"/>
      <c r="AD1251" s="33" t="str">
        <f si="78" t="shared"/>
        <v>Splněna</v>
      </c>
      <c r="AE1251" s="34">
        <f si="81" t="shared"/>
        <v>0</v>
      </c>
      <c r="AF1251" s="34">
        <f si="79" t="shared"/>
        <v>0</v>
      </c>
      <c r="AG1251" s="65"/>
      <c r="AH1251" s="65"/>
      <c r="AI1251" s="65"/>
      <c r="AJ1251" s="65"/>
      <c r="AK1251" s="65"/>
      <c r="AL1251" s="65"/>
      <c r="AM1251" s="65"/>
      <c r="AN1251" s="65"/>
      <c r="AO1251" s="65"/>
      <c r="AP1251" s="37" t="b">
        <f>IF(AD1251="Nesplněna","Nezpůsobilé výdaje",IFERROR(IF(T1251=Pomocný_list!$B$2,AF1251*Pomocný_list!$C$2,IF(T1251=Pomocný_list!$B$3,AF1251*Pomocný_list!$C$3,IF(T1251=Pomocný_list!$B$4,AF1251*Pomocný_list!$C$4,IF(T1251=Pomocný_list!$B$5,AF1251*Pomocný_list!$C$5,IF(T1251=Pomocný_list!$B$6,AF1251*Pomocný_list!$C$6,IF(T1251=Pomocný_list!$B$7,AF1251*Pomocný_list!$C$7,IF(T1251=Pomocný_list!$B$8,AF1251*Pomocný_list!$C$8))))))),"Chybné údaje"))</f>
        <v>0</v>
      </c>
      <c r="AQ1251" s="45">
        <f si="80" t="shared"/>
        <v>0</v>
      </c>
      <c r="AR1251" s="63"/>
      <c r="AS1251" s="63"/>
      <c r="AT1251" s="64"/>
      <c r="AU1251" s="65"/>
      <c r="AV1251" s="65"/>
      <c r="AW1251" s="65"/>
      <c r="AX1251" s="65"/>
      <c r="AY1251" s="65"/>
      <c r="AZ1251" s="65"/>
      <c r="BA1251" s="65"/>
      <c r="BB1251" s="65"/>
      <c r="BC1251" s="65"/>
      <c r="BD1251" s="65"/>
      <c r="BE1251" s="65"/>
      <c r="BF1251" s="65"/>
      <c r="BG1251" s="65"/>
      <c r="BH1251" s="65"/>
      <c r="BI1251" s="65"/>
      <c r="BJ1251" s="65"/>
      <c r="BK1251" s="65"/>
      <c r="BL1251" s="65"/>
      <c r="BM1251" s="65"/>
      <c r="BN1251" s="65"/>
      <c r="BO1251" s="65"/>
      <c r="BP1251" s="65"/>
      <c r="BQ1251" s="65"/>
      <c r="BR1251" s="65"/>
      <c r="BS1251" s="65"/>
      <c r="BT1251" s="65"/>
      <c r="BU1251" s="65"/>
      <c r="BV1251" s="65"/>
      <c r="BW1251" s="65"/>
    </row>
    <row r="1252" spans="15:75" x14ac:dyDescent="0.25">
      <c r="O1252" s="70"/>
      <c r="P1252" s="70"/>
      <c r="Q1252" s="70"/>
      <c r="R1252" s="70"/>
      <c r="S1252" s="70"/>
      <c r="T1252" s="70"/>
      <c r="U1252" s="70"/>
      <c r="V1252" s="71">
        <v>0</v>
      </c>
      <c r="W1252" s="66"/>
      <c r="X1252" s="66"/>
      <c r="Y1252" s="35">
        <f>IF(T1252=Pomocný_list!$B$4,((W1252/0.75)+X1252),(W1252)+X1252*0.75)</f>
        <v>0</v>
      </c>
      <c r="Z1252" s="66"/>
      <c r="AA1252" s="67"/>
      <c r="AB1252" s="69"/>
      <c r="AC1252" s="69"/>
      <c r="AD1252" s="33" t="str">
        <f ref="AD1252:AD1315" si="82" t="shared">IF(AE1252&gt;=Y1252*0.7,"Splněna","Nesplněna")</f>
        <v>Splněna</v>
      </c>
      <c r="AE1252" s="34">
        <f si="81" t="shared"/>
        <v>0</v>
      </c>
      <c r="AF1252" s="34">
        <f ref="AF1252:AF1315" si="83" t="shared">IF(SUM(AG1252:AO1252)&lt;=Z1252,SUM(AG1252:AO1252)-AR1252,"Překročeno")</f>
        <v>0</v>
      </c>
      <c r="AG1252" s="65"/>
      <c r="AH1252" s="65"/>
      <c r="AI1252" s="65"/>
      <c r="AJ1252" s="65"/>
      <c r="AK1252" s="65"/>
      <c r="AL1252" s="65"/>
      <c r="AM1252" s="65"/>
      <c r="AN1252" s="65"/>
      <c r="AO1252" s="65"/>
      <c r="AP1252" s="37" t="b">
        <f>IF(AD1252="Nesplněna","Nezpůsobilé výdaje",IFERROR(IF(T1252=Pomocný_list!$B$2,AF1252*Pomocný_list!$C$2,IF(T1252=Pomocný_list!$B$3,AF1252*Pomocný_list!$C$3,IF(T1252=Pomocný_list!$B$4,AF1252*Pomocný_list!$C$4,IF(T1252=Pomocný_list!$B$5,AF1252*Pomocný_list!$C$5,IF(T1252=Pomocný_list!$B$6,AF1252*Pomocný_list!$C$6,IF(T1252=Pomocný_list!$B$7,AF1252*Pomocný_list!$C$7,IF(T1252=Pomocný_list!$B$8,AF1252*Pomocný_list!$C$8))))))),"Chybné údaje"))</f>
        <v>0</v>
      </c>
      <c r="AQ1252" s="45">
        <f ref="AQ1252:AQ1315" si="84" t="shared">IFERROR(AP1252/100*$D$28,"Chybné údaje")</f>
        <v>0</v>
      </c>
      <c r="AR1252" s="63"/>
      <c r="AS1252" s="63"/>
      <c r="AT1252" s="64"/>
      <c r="AU1252" s="65"/>
      <c r="AV1252" s="65"/>
      <c r="AW1252" s="65"/>
      <c r="AX1252" s="65"/>
      <c r="AY1252" s="65"/>
      <c r="AZ1252" s="65"/>
      <c r="BA1252" s="65"/>
      <c r="BB1252" s="65"/>
      <c r="BC1252" s="65"/>
      <c r="BD1252" s="65"/>
      <c r="BE1252" s="65"/>
      <c r="BF1252" s="65"/>
      <c r="BG1252" s="65"/>
      <c r="BH1252" s="65"/>
      <c r="BI1252" s="65"/>
      <c r="BJ1252" s="65"/>
      <c r="BK1252" s="65"/>
      <c r="BL1252" s="65"/>
      <c r="BM1252" s="65"/>
      <c r="BN1252" s="65"/>
      <c r="BO1252" s="65"/>
      <c r="BP1252" s="65"/>
      <c r="BQ1252" s="65"/>
      <c r="BR1252" s="65"/>
      <c r="BS1252" s="65"/>
      <c r="BT1252" s="65"/>
      <c r="BU1252" s="65"/>
      <c r="BV1252" s="65"/>
      <c r="BW1252" s="65"/>
    </row>
    <row r="1253" spans="15:75" x14ac:dyDescent="0.25">
      <c r="O1253" s="70"/>
      <c r="P1253" s="70"/>
      <c r="Q1253" s="70"/>
      <c r="R1253" s="70"/>
      <c r="S1253" s="70"/>
      <c r="T1253" s="70"/>
      <c r="U1253" s="70"/>
      <c r="V1253" s="71">
        <v>0</v>
      </c>
      <c r="W1253" s="66"/>
      <c r="X1253" s="66"/>
      <c r="Y1253" s="35">
        <f>IF(T1253=Pomocný_list!$B$4,((W1253/0.75)+X1253),(W1253)+X1253*0.75)</f>
        <v>0</v>
      </c>
      <c r="Z1253" s="66"/>
      <c r="AA1253" s="67"/>
      <c r="AB1253" s="69"/>
      <c r="AC1253" s="69"/>
      <c r="AD1253" s="33" t="str">
        <f si="82" t="shared"/>
        <v>Splněna</v>
      </c>
      <c r="AE1253" s="34">
        <f si="81" t="shared"/>
        <v>0</v>
      </c>
      <c r="AF1253" s="34">
        <f si="83" t="shared"/>
        <v>0</v>
      </c>
      <c r="AG1253" s="65"/>
      <c r="AH1253" s="65"/>
      <c r="AI1253" s="65"/>
      <c r="AJ1253" s="65"/>
      <c r="AK1253" s="65"/>
      <c r="AL1253" s="65"/>
      <c r="AM1253" s="65"/>
      <c r="AN1253" s="65"/>
      <c r="AO1253" s="65"/>
      <c r="AP1253" s="37" t="b">
        <f>IF(AD1253="Nesplněna","Nezpůsobilé výdaje",IFERROR(IF(T1253=Pomocný_list!$B$2,AF1253*Pomocný_list!$C$2,IF(T1253=Pomocný_list!$B$3,AF1253*Pomocný_list!$C$3,IF(T1253=Pomocný_list!$B$4,AF1253*Pomocný_list!$C$4,IF(T1253=Pomocný_list!$B$5,AF1253*Pomocný_list!$C$5,IF(T1253=Pomocný_list!$B$6,AF1253*Pomocný_list!$C$6,IF(T1253=Pomocný_list!$B$7,AF1253*Pomocný_list!$C$7,IF(T1253=Pomocný_list!$B$8,AF1253*Pomocný_list!$C$8))))))),"Chybné údaje"))</f>
        <v>0</v>
      </c>
      <c r="AQ1253" s="45">
        <f si="84" t="shared"/>
        <v>0</v>
      </c>
      <c r="AR1253" s="63"/>
      <c r="AS1253" s="63"/>
      <c r="AT1253" s="64"/>
      <c r="AU1253" s="65"/>
      <c r="AV1253" s="65"/>
      <c r="AW1253" s="65"/>
      <c r="AX1253" s="65"/>
      <c r="AY1253" s="65"/>
      <c r="AZ1253" s="65"/>
      <c r="BA1253" s="65"/>
      <c r="BB1253" s="65"/>
      <c r="BC1253" s="65"/>
      <c r="BD1253" s="65"/>
      <c r="BE1253" s="65"/>
      <c r="BF1253" s="65"/>
      <c r="BG1253" s="65"/>
      <c r="BH1253" s="65"/>
      <c r="BI1253" s="65"/>
      <c r="BJ1253" s="65"/>
      <c r="BK1253" s="65"/>
      <c r="BL1253" s="65"/>
      <c r="BM1253" s="65"/>
      <c r="BN1253" s="65"/>
      <c r="BO1253" s="65"/>
      <c r="BP1253" s="65"/>
      <c r="BQ1253" s="65"/>
      <c r="BR1253" s="65"/>
      <c r="BS1253" s="65"/>
      <c r="BT1253" s="65"/>
      <c r="BU1253" s="65"/>
      <c r="BV1253" s="65"/>
      <c r="BW1253" s="65"/>
    </row>
    <row r="1254" spans="15:75" x14ac:dyDescent="0.25">
      <c r="O1254" s="70"/>
      <c r="P1254" s="70"/>
      <c r="Q1254" s="70"/>
      <c r="R1254" s="70"/>
      <c r="S1254" s="70"/>
      <c r="T1254" s="70"/>
      <c r="U1254" s="70"/>
      <c r="V1254" s="71">
        <v>0</v>
      </c>
      <c r="W1254" s="66"/>
      <c r="X1254" s="66"/>
      <c r="Y1254" s="35">
        <f>IF(T1254=Pomocný_list!$B$4,((W1254/0.75)+X1254),(W1254)+X1254*0.75)</f>
        <v>0</v>
      </c>
      <c r="Z1254" s="66"/>
      <c r="AA1254" s="67"/>
      <c r="AB1254" s="69"/>
      <c r="AC1254" s="69"/>
      <c r="AD1254" s="33" t="str">
        <f si="82" t="shared"/>
        <v>Splněna</v>
      </c>
      <c r="AE1254" s="34">
        <f si="81" t="shared"/>
        <v>0</v>
      </c>
      <c r="AF1254" s="34">
        <f si="83" t="shared"/>
        <v>0</v>
      </c>
      <c r="AG1254" s="65"/>
      <c r="AH1254" s="65"/>
      <c r="AI1254" s="65"/>
      <c r="AJ1254" s="65"/>
      <c r="AK1254" s="65"/>
      <c r="AL1254" s="65"/>
      <c r="AM1254" s="65"/>
      <c r="AN1254" s="65"/>
      <c r="AO1254" s="65"/>
      <c r="AP1254" s="37" t="b">
        <f>IF(AD1254="Nesplněna","Nezpůsobilé výdaje",IFERROR(IF(T1254=Pomocný_list!$B$2,AF1254*Pomocný_list!$C$2,IF(T1254=Pomocný_list!$B$3,AF1254*Pomocný_list!$C$3,IF(T1254=Pomocný_list!$B$4,AF1254*Pomocný_list!$C$4,IF(T1254=Pomocný_list!$B$5,AF1254*Pomocný_list!$C$5,IF(T1254=Pomocný_list!$B$6,AF1254*Pomocný_list!$C$6,IF(T1254=Pomocný_list!$B$7,AF1254*Pomocný_list!$C$7,IF(T1254=Pomocný_list!$B$8,AF1254*Pomocný_list!$C$8))))))),"Chybné údaje"))</f>
        <v>0</v>
      </c>
      <c r="AQ1254" s="45">
        <f si="84" t="shared"/>
        <v>0</v>
      </c>
      <c r="AR1254" s="63"/>
      <c r="AS1254" s="63"/>
      <c r="AT1254" s="64"/>
      <c r="AU1254" s="65"/>
      <c r="AV1254" s="65"/>
      <c r="AW1254" s="65"/>
      <c r="AX1254" s="65"/>
      <c r="AY1254" s="65"/>
      <c r="AZ1254" s="65"/>
      <c r="BA1254" s="65"/>
      <c r="BB1254" s="65"/>
      <c r="BC1254" s="65"/>
      <c r="BD1254" s="65"/>
      <c r="BE1254" s="65"/>
      <c r="BF1254" s="65"/>
      <c r="BG1254" s="65"/>
      <c r="BH1254" s="65"/>
      <c r="BI1254" s="65"/>
      <c r="BJ1254" s="65"/>
      <c r="BK1254" s="65"/>
      <c r="BL1254" s="65"/>
      <c r="BM1254" s="65"/>
      <c r="BN1254" s="65"/>
      <c r="BO1254" s="65"/>
      <c r="BP1254" s="65"/>
      <c r="BQ1254" s="65"/>
      <c r="BR1254" s="65"/>
      <c r="BS1254" s="65"/>
      <c r="BT1254" s="65"/>
      <c r="BU1254" s="65"/>
      <c r="BV1254" s="65"/>
      <c r="BW1254" s="65"/>
    </row>
    <row r="1255" spans="15:75" x14ac:dyDescent="0.25">
      <c r="O1255" s="70"/>
      <c r="P1255" s="70"/>
      <c r="Q1255" s="70"/>
      <c r="R1255" s="70"/>
      <c r="S1255" s="70"/>
      <c r="T1255" s="70"/>
      <c r="U1255" s="70"/>
      <c r="V1255" s="71">
        <v>0</v>
      </c>
      <c r="W1255" s="66"/>
      <c r="X1255" s="66"/>
      <c r="Y1255" s="35">
        <f>IF(T1255=Pomocný_list!$B$4,((W1255/0.75)+X1255),(W1255)+X1255*0.75)</f>
        <v>0</v>
      </c>
      <c r="Z1255" s="66"/>
      <c r="AA1255" s="67"/>
      <c r="AB1255" s="69"/>
      <c r="AC1255" s="69"/>
      <c r="AD1255" s="33" t="str">
        <f si="82" t="shared"/>
        <v>Splněna</v>
      </c>
      <c r="AE1255" s="34">
        <f ref="AE1255:AE1318" si="85" t="shared">IF(SUM(AS1255:FS1255)&gt;Y1255,"Překročeno",SUM(AS1255:FS1255))</f>
        <v>0</v>
      </c>
      <c r="AF1255" s="34">
        <f si="83" t="shared"/>
        <v>0</v>
      </c>
      <c r="AG1255" s="65"/>
      <c r="AH1255" s="65"/>
      <c r="AI1255" s="65"/>
      <c r="AJ1255" s="65"/>
      <c r="AK1255" s="65"/>
      <c r="AL1255" s="65"/>
      <c r="AM1255" s="65"/>
      <c r="AN1255" s="65"/>
      <c r="AO1255" s="65"/>
      <c r="AP1255" s="37" t="b">
        <f>IF(AD1255="Nesplněna","Nezpůsobilé výdaje",IFERROR(IF(T1255=Pomocný_list!$B$2,AF1255*Pomocný_list!$C$2,IF(T1255=Pomocný_list!$B$3,AF1255*Pomocný_list!$C$3,IF(T1255=Pomocný_list!$B$4,AF1255*Pomocný_list!$C$4,IF(T1255=Pomocný_list!$B$5,AF1255*Pomocný_list!$C$5,IF(T1255=Pomocný_list!$B$6,AF1255*Pomocný_list!$C$6,IF(T1255=Pomocný_list!$B$7,AF1255*Pomocný_list!$C$7,IF(T1255=Pomocný_list!$B$8,AF1255*Pomocný_list!$C$8))))))),"Chybné údaje"))</f>
        <v>0</v>
      </c>
      <c r="AQ1255" s="45">
        <f si="84" t="shared"/>
        <v>0</v>
      </c>
      <c r="AR1255" s="63"/>
      <c r="AS1255" s="63"/>
      <c r="AT1255" s="64"/>
      <c r="AU1255" s="65"/>
      <c r="AV1255" s="65"/>
      <c r="AW1255" s="65"/>
      <c r="AX1255" s="65"/>
      <c r="AY1255" s="65"/>
      <c r="AZ1255" s="65"/>
      <c r="BA1255" s="65"/>
      <c r="BB1255" s="65"/>
      <c r="BC1255" s="65"/>
      <c r="BD1255" s="65"/>
      <c r="BE1255" s="65"/>
      <c r="BF1255" s="65"/>
      <c r="BG1255" s="65"/>
      <c r="BH1255" s="65"/>
      <c r="BI1255" s="65"/>
      <c r="BJ1255" s="65"/>
      <c r="BK1255" s="65"/>
      <c r="BL1255" s="65"/>
      <c r="BM1255" s="65"/>
      <c r="BN1255" s="65"/>
      <c r="BO1255" s="65"/>
      <c r="BP1255" s="65"/>
      <c r="BQ1255" s="65"/>
      <c r="BR1255" s="65"/>
      <c r="BS1255" s="65"/>
      <c r="BT1255" s="65"/>
      <c r="BU1255" s="65"/>
      <c r="BV1255" s="65"/>
      <c r="BW1255" s="65"/>
    </row>
    <row r="1256" spans="15:75" x14ac:dyDescent="0.25">
      <c r="O1256" s="70"/>
      <c r="P1256" s="70"/>
      <c r="Q1256" s="70"/>
      <c r="R1256" s="70"/>
      <c r="S1256" s="70"/>
      <c r="T1256" s="70"/>
      <c r="U1256" s="70"/>
      <c r="V1256" s="71">
        <v>0</v>
      </c>
      <c r="W1256" s="66"/>
      <c r="X1256" s="66"/>
      <c r="Y1256" s="35">
        <f>IF(T1256=Pomocný_list!$B$4,((W1256/0.75)+X1256),(W1256)+X1256*0.75)</f>
        <v>0</v>
      </c>
      <c r="Z1256" s="66"/>
      <c r="AA1256" s="67"/>
      <c r="AB1256" s="69"/>
      <c r="AC1256" s="69"/>
      <c r="AD1256" s="33" t="str">
        <f si="82" t="shared"/>
        <v>Splněna</v>
      </c>
      <c r="AE1256" s="34">
        <f si="85" t="shared"/>
        <v>0</v>
      </c>
      <c r="AF1256" s="34">
        <f si="83" t="shared"/>
        <v>0</v>
      </c>
      <c r="AG1256" s="65"/>
      <c r="AH1256" s="65"/>
      <c r="AI1256" s="65"/>
      <c r="AJ1256" s="65"/>
      <c r="AK1256" s="65"/>
      <c r="AL1256" s="65"/>
      <c r="AM1256" s="65"/>
      <c r="AN1256" s="65"/>
      <c r="AO1256" s="65"/>
      <c r="AP1256" s="37" t="b">
        <f>IF(AD1256="Nesplněna","Nezpůsobilé výdaje",IFERROR(IF(T1256=Pomocný_list!$B$2,AF1256*Pomocný_list!$C$2,IF(T1256=Pomocný_list!$B$3,AF1256*Pomocný_list!$C$3,IF(T1256=Pomocný_list!$B$4,AF1256*Pomocný_list!$C$4,IF(T1256=Pomocný_list!$B$5,AF1256*Pomocný_list!$C$5,IF(T1256=Pomocný_list!$B$6,AF1256*Pomocný_list!$C$6,IF(T1256=Pomocný_list!$B$7,AF1256*Pomocný_list!$C$7,IF(T1256=Pomocný_list!$B$8,AF1256*Pomocný_list!$C$8))))))),"Chybné údaje"))</f>
        <v>0</v>
      </c>
      <c r="AQ1256" s="45">
        <f si="84" t="shared"/>
        <v>0</v>
      </c>
      <c r="AR1256" s="63"/>
      <c r="AS1256" s="63"/>
      <c r="AT1256" s="64"/>
      <c r="AU1256" s="65"/>
      <c r="AV1256" s="65"/>
      <c r="AW1256" s="65"/>
      <c r="AX1256" s="65"/>
      <c r="AY1256" s="65"/>
      <c r="AZ1256" s="65"/>
      <c r="BA1256" s="65"/>
      <c r="BB1256" s="65"/>
      <c r="BC1256" s="65"/>
      <c r="BD1256" s="65"/>
      <c r="BE1256" s="65"/>
      <c r="BF1256" s="65"/>
      <c r="BG1256" s="65"/>
      <c r="BH1256" s="65"/>
      <c r="BI1256" s="65"/>
      <c r="BJ1256" s="65"/>
      <c r="BK1256" s="65"/>
      <c r="BL1256" s="65"/>
      <c r="BM1256" s="65"/>
      <c r="BN1256" s="65"/>
      <c r="BO1256" s="65"/>
      <c r="BP1256" s="65"/>
      <c r="BQ1256" s="65"/>
      <c r="BR1256" s="65"/>
      <c r="BS1256" s="65"/>
      <c r="BT1256" s="65"/>
      <c r="BU1256" s="65"/>
      <c r="BV1256" s="65"/>
      <c r="BW1256" s="65"/>
    </row>
    <row r="1257" spans="15:75" x14ac:dyDescent="0.25">
      <c r="O1257" s="70"/>
      <c r="P1257" s="70"/>
      <c r="Q1257" s="70"/>
      <c r="R1257" s="70"/>
      <c r="S1257" s="70"/>
      <c r="T1257" s="70"/>
      <c r="U1257" s="70"/>
      <c r="V1257" s="71">
        <v>0</v>
      </c>
      <c r="W1257" s="66"/>
      <c r="X1257" s="66"/>
      <c r="Y1257" s="35">
        <f>IF(T1257=Pomocný_list!$B$4,((W1257/0.75)+X1257),(W1257)+X1257*0.75)</f>
        <v>0</v>
      </c>
      <c r="Z1257" s="66"/>
      <c r="AA1257" s="67"/>
      <c r="AB1257" s="69"/>
      <c r="AC1257" s="69"/>
      <c r="AD1257" s="33" t="str">
        <f si="82" t="shared"/>
        <v>Splněna</v>
      </c>
      <c r="AE1257" s="34">
        <f si="85" t="shared"/>
        <v>0</v>
      </c>
      <c r="AF1257" s="34">
        <f si="83" t="shared"/>
        <v>0</v>
      </c>
      <c r="AG1257" s="65"/>
      <c r="AH1257" s="65"/>
      <c r="AI1257" s="65"/>
      <c r="AJ1257" s="65"/>
      <c r="AK1257" s="65"/>
      <c r="AL1257" s="65"/>
      <c r="AM1257" s="65"/>
      <c r="AN1257" s="65"/>
      <c r="AO1257" s="65"/>
      <c r="AP1257" s="37" t="b">
        <f>IF(AD1257="Nesplněna","Nezpůsobilé výdaje",IFERROR(IF(T1257=Pomocný_list!$B$2,AF1257*Pomocný_list!$C$2,IF(T1257=Pomocný_list!$B$3,AF1257*Pomocný_list!$C$3,IF(T1257=Pomocný_list!$B$4,AF1257*Pomocný_list!$C$4,IF(T1257=Pomocný_list!$B$5,AF1257*Pomocný_list!$C$5,IF(T1257=Pomocný_list!$B$6,AF1257*Pomocný_list!$C$6,IF(T1257=Pomocný_list!$B$7,AF1257*Pomocný_list!$C$7,IF(T1257=Pomocný_list!$B$8,AF1257*Pomocný_list!$C$8))))))),"Chybné údaje"))</f>
        <v>0</v>
      </c>
      <c r="AQ1257" s="45">
        <f si="84" t="shared"/>
        <v>0</v>
      </c>
      <c r="AR1257" s="63"/>
      <c r="AS1257" s="63"/>
      <c r="AT1257" s="64"/>
      <c r="AU1257" s="65"/>
      <c r="AV1257" s="65"/>
      <c r="AW1257" s="65"/>
      <c r="AX1257" s="65"/>
      <c r="AY1257" s="65"/>
      <c r="AZ1257" s="65"/>
      <c r="BA1257" s="65"/>
      <c r="BB1257" s="65"/>
      <c r="BC1257" s="65"/>
      <c r="BD1257" s="65"/>
      <c r="BE1257" s="65"/>
      <c r="BF1257" s="65"/>
      <c r="BG1257" s="65"/>
      <c r="BH1257" s="65"/>
      <c r="BI1257" s="65"/>
      <c r="BJ1257" s="65"/>
      <c r="BK1257" s="65"/>
      <c r="BL1257" s="65"/>
      <c r="BM1257" s="65"/>
      <c r="BN1257" s="65"/>
      <c r="BO1257" s="65"/>
      <c r="BP1257" s="65"/>
      <c r="BQ1257" s="65"/>
      <c r="BR1257" s="65"/>
      <c r="BS1257" s="65"/>
      <c r="BT1257" s="65"/>
      <c r="BU1257" s="65"/>
      <c r="BV1257" s="65"/>
      <c r="BW1257" s="65"/>
    </row>
    <row r="1258" spans="15:75" x14ac:dyDescent="0.25">
      <c r="O1258" s="70"/>
      <c r="P1258" s="70"/>
      <c r="Q1258" s="70"/>
      <c r="R1258" s="70"/>
      <c r="S1258" s="70"/>
      <c r="T1258" s="70"/>
      <c r="U1258" s="70"/>
      <c r="V1258" s="71">
        <v>0</v>
      </c>
      <c r="W1258" s="66"/>
      <c r="X1258" s="66"/>
      <c r="Y1258" s="35">
        <f>IF(T1258=Pomocný_list!$B$4,((W1258/0.75)+X1258),(W1258)+X1258*0.75)</f>
        <v>0</v>
      </c>
      <c r="Z1258" s="66"/>
      <c r="AA1258" s="67"/>
      <c r="AB1258" s="69"/>
      <c r="AC1258" s="69"/>
      <c r="AD1258" s="33" t="str">
        <f si="82" t="shared"/>
        <v>Splněna</v>
      </c>
      <c r="AE1258" s="34">
        <f si="85" t="shared"/>
        <v>0</v>
      </c>
      <c r="AF1258" s="34">
        <f si="83" t="shared"/>
        <v>0</v>
      </c>
      <c r="AG1258" s="65"/>
      <c r="AH1258" s="65"/>
      <c r="AI1258" s="65"/>
      <c r="AJ1258" s="65"/>
      <c r="AK1258" s="65"/>
      <c r="AL1258" s="65"/>
      <c r="AM1258" s="65"/>
      <c r="AN1258" s="65"/>
      <c r="AO1258" s="65"/>
      <c r="AP1258" s="37" t="b">
        <f>IF(AD1258="Nesplněna","Nezpůsobilé výdaje",IFERROR(IF(T1258=Pomocný_list!$B$2,AF1258*Pomocný_list!$C$2,IF(T1258=Pomocný_list!$B$3,AF1258*Pomocný_list!$C$3,IF(T1258=Pomocný_list!$B$4,AF1258*Pomocný_list!$C$4,IF(T1258=Pomocný_list!$B$5,AF1258*Pomocný_list!$C$5,IF(T1258=Pomocný_list!$B$6,AF1258*Pomocný_list!$C$6,IF(T1258=Pomocný_list!$B$7,AF1258*Pomocný_list!$C$7,IF(T1258=Pomocný_list!$B$8,AF1258*Pomocný_list!$C$8))))))),"Chybné údaje"))</f>
        <v>0</v>
      </c>
      <c r="AQ1258" s="45">
        <f si="84" t="shared"/>
        <v>0</v>
      </c>
      <c r="AR1258" s="63"/>
      <c r="AS1258" s="63"/>
      <c r="AT1258" s="64"/>
      <c r="AU1258" s="65"/>
      <c r="AV1258" s="65"/>
      <c r="AW1258" s="65"/>
      <c r="AX1258" s="65"/>
      <c r="AY1258" s="65"/>
      <c r="AZ1258" s="65"/>
      <c r="BA1258" s="65"/>
      <c r="BB1258" s="65"/>
      <c r="BC1258" s="65"/>
      <c r="BD1258" s="65"/>
      <c r="BE1258" s="65"/>
      <c r="BF1258" s="65"/>
      <c r="BG1258" s="65"/>
      <c r="BH1258" s="65"/>
      <c r="BI1258" s="65"/>
      <c r="BJ1258" s="65"/>
      <c r="BK1258" s="65"/>
      <c r="BL1258" s="65"/>
      <c r="BM1258" s="65"/>
      <c r="BN1258" s="65"/>
      <c r="BO1258" s="65"/>
      <c r="BP1258" s="65"/>
      <c r="BQ1258" s="65"/>
      <c r="BR1258" s="65"/>
      <c r="BS1258" s="65"/>
      <c r="BT1258" s="65"/>
      <c r="BU1258" s="65"/>
      <c r="BV1258" s="65"/>
      <c r="BW1258" s="65"/>
    </row>
    <row r="1259" spans="15:75" x14ac:dyDescent="0.25">
      <c r="O1259" s="70"/>
      <c r="P1259" s="70"/>
      <c r="Q1259" s="70"/>
      <c r="R1259" s="70"/>
      <c r="S1259" s="70"/>
      <c r="T1259" s="70"/>
      <c r="U1259" s="70"/>
      <c r="V1259" s="71">
        <v>0</v>
      </c>
      <c r="W1259" s="66"/>
      <c r="X1259" s="66"/>
      <c r="Y1259" s="35">
        <f>IF(T1259=Pomocný_list!$B$4,((W1259/0.75)+X1259),(W1259)+X1259*0.75)</f>
        <v>0</v>
      </c>
      <c r="Z1259" s="66"/>
      <c r="AA1259" s="67"/>
      <c r="AB1259" s="69"/>
      <c r="AC1259" s="69"/>
      <c r="AD1259" s="33" t="str">
        <f si="82" t="shared"/>
        <v>Splněna</v>
      </c>
      <c r="AE1259" s="34">
        <f si="85" t="shared"/>
        <v>0</v>
      </c>
      <c r="AF1259" s="34">
        <f si="83" t="shared"/>
        <v>0</v>
      </c>
      <c r="AG1259" s="65"/>
      <c r="AH1259" s="65"/>
      <c r="AI1259" s="65"/>
      <c r="AJ1259" s="65"/>
      <c r="AK1259" s="65"/>
      <c r="AL1259" s="65"/>
      <c r="AM1259" s="65"/>
      <c r="AN1259" s="65"/>
      <c r="AO1259" s="65"/>
      <c r="AP1259" s="37" t="b">
        <f>IF(AD1259="Nesplněna","Nezpůsobilé výdaje",IFERROR(IF(T1259=Pomocný_list!$B$2,AF1259*Pomocný_list!$C$2,IF(T1259=Pomocný_list!$B$3,AF1259*Pomocný_list!$C$3,IF(T1259=Pomocný_list!$B$4,AF1259*Pomocný_list!$C$4,IF(T1259=Pomocný_list!$B$5,AF1259*Pomocný_list!$C$5,IF(T1259=Pomocný_list!$B$6,AF1259*Pomocný_list!$C$6,IF(T1259=Pomocný_list!$B$7,AF1259*Pomocný_list!$C$7,IF(T1259=Pomocný_list!$B$8,AF1259*Pomocný_list!$C$8))))))),"Chybné údaje"))</f>
        <v>0</v>
      </c>
      <c r="AQ1259" s="45">
        <f si="84" t="shared"/>
        <v>0</v>
      </c>
      <c r="AR1259" s="63"/>
      <c r="AS1259" s="63"/>
      <c r="AT1259" s="64"/>
      <c r="AU1259" s="65"/>
      <c r="AV1259" s="65"/>
      <c r="AW1259" s="65"/>
      <c r="AX1259" s="65"/>
      <c r="AY1259" s="65"/>
      <c r="AZ1259" s="65"/>
      <c r="BA1259" s="65"/>
      <c r="BB1259" s="65"/>
      <c r="BC1259" s="65"/>
      <c r="BD1259" s="65"/>
      <c r="BE1259" s="65"/>
      <c r="BF1259" s="65"/>
      <c r="BG1259" s="65"/>
      <c r="BH1259" s="65"/>
      <c r="BI1259" s="65"/>
      <c r="BJ1259" s="65"/>
      <c r="BK1259" s="65"/>
      <c r="BL1259" s="65"/>
      <c r="BM1259" s="65"/>
      <c r="BN1259" s="65"/>
      <c r="BO1259" s="65"/>
      <c r="BP1259" s="65"/>
      <c r="BQ1259" s="65"/>
      <c r="BR1259" s="65"/>
      <c r="BS1259" s="65"/>
      <c r="BT1259" s="65"/>
      <c r="BU1259" s="65"/>
      <c r="BV1259" s="65"/>
      <c r="BW1259" s="65"/>
    </row>
    <row r="1260" spans="15:75" x14ac:dyDescent="0.25">
      <c r="O1260" s="70"/>
      <c r="P1260" s="70"/>
      <c r="Q1260" s="70"/>
      <c r="R1260" s="70"/>
      <c r="S1260" s="70"/>
      <c r="T1260" s="70"/>
      <c r="U1260" s="70"/>
      <c r="V1260" s="71">
        <v>0</v>
      </c>
      <c r="W1260" s="66"/>
      <c r="X1260" s="66"/>
      <c r="Y1260" s="35">
        <f>IF(T1260=Pomocný_list!$B$4,((W1260/0.75)+X1260),(W1260)+X1260*0.75)</f>
        <v>0</v>
      </c>
      <c r="Z1260" s="66"/>
      <c r="AA1260" s="67"/>
      <c r="AB1260" s="69"/>
      <c r="AC1260" s="69"/>
      <c r="AD1260" s="33" t="str">
        <f si="82" t="shared"/>
        <v>Splněna</v>
      </c>
      <c r="AE1260" s="34">
        <f si="85" t="shared"/>
        <v>0</v>
      </c>
      <c r="AF1260" s="34">
        <f si="83" t="shared"/>
        <v>0</v>
      </c>
      <c r="AG1260" s="65"/>
      <c r="AH1260" s="65"/>
      <c r="AI1260" s="65"/>
      <c r="AJ1260" s="65"/>
      <c r="AK1260" s="65"/>
      <c r="AL1260" s="65"/>
      <c r="AM1260" s="65"/>
      <c r="AN1260" s="65"/>
      <c r="AO1260" s="65"/>
      <c r="AP1260" s="37" t="b">
        <f>IF(AD1260="Nesplněna","Nezpůsobilé výdaje",IFERROR(IF(T1260=Pomocný_list!$B$2,AF1260*Pomocný_list!$C$2,IF(T1260=Pomocný_list!$B$3,AF1260*Pomocný_list!$C$3,IF(T1260=Pomocný_list!$B$4,AF1260*Pomocný_list!$C$4,IF(T1260=Pomocný_list!$B$5,AF1260*Pomocný_list!$C$5,IF(T1260=Pomocný_list!$B$6,AF1260*Pomocný_list!$C$6,IF(T1260=Pomocný_list!$B$7,AF1260*Pomocný_list!$C$7,IF(T1260=Pomocný_list!$B$8,AF1260*Pomocný_list!$C$8))))))),"Chybné údaje"))</f>
        <v>0</v>
      </c>
      <c r="AQ1260" s="45">
        <f si="84" t="shared"/>
        <v>0</v>
      </c>
      <c r="AR1260" s="63"/>
      <c r="AS1260" s="63"/>
      <c r="AT1260" s="64"/>
      <c r="AU1260" s="65"/>
      <c r="AV1260" s="65"/>
      <c r="AW1260" s="65"/>
      <c r="AX1260" s="65"/>
      <c r="AY1260" s="65"/>
      <c r="AZ1260" s="65"/>
      <c r="BA1260" s="65"/>
      <c r="BB1260" s="65"/>
      <c r="BC1260" s="65"/>
      <c r="BD1260" s="65"/>
      <c r="BE1260" s="65"/>
      <c r="BF1260" s="65"/>
      <c r="BG1260" s="65"/>
      <c r="BH1260" s="65"/>
      <c r="BI1260" s="65"/>
      <c r="BJ1260" s="65"/>
      <c r="BK1260" s="65"/>
      <c r="BL1260" s="65"/>
      <c r="BM1260" s="65"/>
      <c r="BN1260" s="65"/>
      <c r="BO1260" s="65"/>
      <c r="BP1260" s="65"/>
      <c r="BQ1260" s="65"/>
      <c r="BR1260" s="65"/>
      <c r="BS1260" s="65"/>
      <c r="BT1260" s="65"/>
      <c r="BU1260" s="65"/>
      <c r="BV1260" s="65"/>
      <c r="BW1260" s="65"/>
    </row>
    <row r="1261" spans="15:75" x14ac:dyDescent="0.25">
      <c r="O1261" s="70"/>
      <c r="P1261" s="70"/>
      <c r="Q1261" s="70"/>
      <c r="R1261" s="70"/>
      <c r="S1261" s="70"/>
      <c r="T1261" s="70"/>
      <c r="U1261" s="70"/>
      <c r="V1261" s="71">
        <v>0</v>
      </c>
      <c r="W1261" s="66"/>
      <c r="X1261" s="66"/>
      <c r="Y1261" s="35">
        <f>IF(T1261=Pomocný_list!$B$4,((W1261/0.75)+X1261),(W1261)+X1261*0.75)</f>
        <v>0</v>
      </c>
      <c r="Z1261" s="66"/>
      <c r="AA1261" s="67"/>
      <c r="AB1261" s="69"/>
      <c r="AC1261" s="69"/>
      <c r="AD1261" s="33" t="str">
        <f si="82" t="shared"/>
        <v>Splněna</v>
      </c>
      <c r="AE1261" s="34">
        <f si="85" t="shared"/>
        <v>0</v>
      </c>
      <c r="AF1261" s="34">
        <f si="83" t="shared"/>
        <v>0</v>
      </c>
      <c r="AG1261" s="65"/>
      <c r="AH1261" s="65"/>
      <c r="AI1261" s="65"/>
      <c r="AJ1261" s="65"/>
      <c r="AK1261" s="65"/>
      <c r="AL1261" s="65"/>
      <c r="AM1261" s="65"/>
      <c r="AN1261" s="65"/>
      <c r="AO1261" s="65"/>
      <c r="AP1261" s="37" t="b">
        <f>IF(AD1261="Nesplněna","Nezpůsobilé výdaje",IFERROR(IF(T1261=Pomocný_list!$B$2,AF1261*Pomocný_list!$C$2,IF(T1261=Pomocný_list!$B$3,AF1261*Pomocný_list!$C$3,IF(T1261=Pomocný_list!$B$4,AF1261*Pomocný_list!$C$4,IF(T1261=Pomocný_list!$B$5,AF1261*Pomocný_list!$C$5,IF(T1261=Pomocný_list!$B$6,AF1261*Pomocný_list!$C$6,IF(T1261=Pomocný_list!$B$7,AF1261*Pomocný_list!$C$7,IF(T1261=Pomocný_list!$B$8,AF1261*Pomocný_list!$C$8))))))),"Chybné údaje"))</f>
        <v>0</v>
      </c>
      <c r="AQ1261" s="45">
        <f si="84" t="shared"/>
        <v>0</v>
      </c>
      <c r="AR1261" s="63"/>
      <c r="AS1261" s="63"/>
      <c r="AT1261" s="64"/>
      <c r="AU1261" s="65"/>
      <c r="AV1261" s="65"/>
      <c r="AW1261" s="65"/>
      <c r="AX1261" s="65"/>
      <c r="AY1261" s="65"/>
      <c r="AZ1261" s="65"/>
      <c r="BA1261" s="65"/>
      <c r="BB1261" s="65"/>
      <c r="BC1261" s="65"/>
      <c r="BD1261" s="65"/>
      <c r="BE1261" s="65"/>
      <c r="BF1261" s="65"/>
      <c r="BG1261" s="65"/>
      <c r="BH1261" s="65"/>
      <c r="BI1261" s="65"/>
      <c r="BJ1261" s="65"/>
      <c r="BK1261" s="65"/>
      <c r="BL1261" s="65"/>
      <c r="BM1261" s="65"/>
      <c r="BN1261" s="65"/>
      <c r="BO1261" s="65"/>
      <c r="BP1261" s="65"/>
      <c r="BQ1261" s="65"/>
      <c r="BR1261" s="65"/>
      <c r="BS1261" s="65"/>
      <c r="BT1261" s="65"/>
      <c r="BU1261" s="65"/>
      <c r="BV1261" s="65"/>
      <c r="BW1261" s="65"/>
    </row>
    <row r="1262" spans="15:75" x14ac:dyDescent="0.25">
      <c r="O1262" s="70"/>
      <c r="P1262" s="70"/>
      <c r="Q1262" s="70"/>
      <c r="R1262" s="70"/>
      <c r="S1262" s="70"/>
      <c r="T1262" s="70"/>
      <c r="U1262" s="70"/>
      <c r="V1262" s="71">
        <v>0</v>
      </c>
      <c r="W1262" s="66"/>
      <c r="X1262" s="66"/>
      <c r="Y1262" s="35">
        <f>IF(T1262=Pomocný_list!$B$4,((W1262/0.75)+X1262),(W1262)+X1262*0.75)</f>
        <v>0</v>
      </c>
      <c r="Z1262" s="66"/>
      <c r="AA1262" s="67"/>
      <c r="AB1262" s="69"/>
      <c r="AC1262" s="69"/>
      <c r="AD1262" s="33" t="str">
        <f si="82" t="shared"/>
        <v>Splněna</v>
      </c>
      <c r="AE1262" s="34">
        <f si="85" t="shared"/>
        <v>0</v>
      </c>
      <c r="AF1262" s="34">
        <f si="83" t="shared"/>
        <v>0</v>
      </c>
      <c r="AG1262" s="65"/>
      <c r="AH1262" s="65"/>
      <c r="AI1262" s="65"/>
      <c r="AJ1262" s="65"/>
      <c r="AK1262" s="65"/>
      <c r="AL1262" s="65"/>
      <c r="AM1262" s="65"/>
      <c r="AN1262" s="65"/>
      <c r="AO1262" s="65"/>
      <c r="AP1262" s="37" t="b">
        <f>IF(AD1262="Nesplněna","Nezpůsobilé výdaje",IFERROR(IF(T1262=Pomocný_list!$B$2,AF1262*Pomocný_list!$C$2,IF(T1262=Pomocný_list!$B$3,AF1262*Pomocný_list!$C$3,IF(T1262=Pomocný_list!$B$4,AF1262*Pomocný_list!$C$4,IF(T1262=Pomocný_list!$B$5,AF1262*Pomocný_list!$C$5,IF(T1262=Pomocný_list!$B$6,AF1262*Pomocný_list!$C$6,IF(T1262=Pomocný_list!$B$7,AF1262*Pomocný_list!$C$7,IF(T1262=Pomocný_list!$B$8,AF1262*Pomocný_list!$C$8))))))),"Chybné údaje"))</f>
        <v>0</v>
      </c>
      <c r="AQ1262" s="45">
        <f si="84" t="shared"/>
        <v>0</v>
      </c>
      <c r="AR1262" s="63"/>
      <c r="AS1262" s="63"/>
      <c r="AT1262" s="64"/>
      <c r="AU1262" s="65"/>
      <c r="AV1262" s="65"/>
      <c r="AW1262" s="65"/>
      <c r="AX1262" s="65"/>
      <c r="AY1262" s="65"/>
      <c r="AZ1262" s="65"/>
      <c r="BA1262" s="65"/>
      <c r="BB1262" s="65"/>
      <c r="BC1262" s="65"/>
      <c r="BD1262" s="65"/>
      <c r="BE1262" s="65"/>
      <c r="BF1262" s="65"/>
      <c r="BG1262" s="65"/>
      <c r="BH1262" s="65"/>
      <c r="BI1262" s="65"/>
      <c r="BJ1262" s="65"/>
      <c r="BK1262" s="65"/>
      <c r="BL1262" s="65"/>
      <c r="BM1262" s="65"/>
      <c r="BN1262" s="65"/>
      <c r="BO1262" s="65"/>
      <c r="BP1262" s="65"/>
      <c r="BQ1262" s="65"/>
      <c r="BR1262" s="65"/>
      <c r="BS1262" s="65"/>
      <c r="BT1262" s="65"/>
      <c r="BU1262" s="65"/>
      <c r="BV1262" s="65"/>
      <c r="BW1262" s="65"/>
    </row>
    <row r="1263" spans="15:75" x14ac:dyDescent="0.25">
      <c r="O1263" s="70"/>
      <c r="P1263" s="70"/>
      <c r="Q1263" s="70"/>
      <c r="R1263" s="70"/>
      <c r="S1263" s="70"/>
      <c r="T1263" s="70"/>
      <c r="U1263" s="70"/>
      <c r="V1263" s="71">
        <v>0</v>
      </c>
      <c r="W1263" s="66"/>
      <c r="X1263" s="66"/>
      <c r="Y1263" s="35">
        <f>IF(T1263=Pomocný_list!$B$4,((W1263/0.75)+X1263),(W1263)+X1263*0.75)</f>
        <v>0</v>
      </c>
      <c r="Z1263" s="66"/>
      <c r="AA1263" s="67"/>
      <c r="AB1263" s="69"/>
      <c r="AC1263" s="69"/>
      <c r="AD1263" s="33" t="str">
        <f si="82" t="shared"/>
        <v>Splněna</v>
      </c>
      <c r="AE1263" s="34">
        <f si="85" t="shared"/>
        <v>0</v>
      </c>
      <c r="AF1263" s="34">
        <f si="83" t="shared"/>
        <v>0</v>
      </c>
      <c r="AG1263" s="65"/>
      <c r="AH1263" s="65"/>
      <c r="AI1263" s="65"/>
      <c r="AJ1263" s="65"/>
      <c r="AK1263" s="65"/>
      <c r="AL1263" s="65"/>
      <c r="AM1263" s="65"/>
      <c r="AN1263" s="65"/>
      <c r="AO1263" s="65"/>
      <c r="AP1263" s="37" t="b">
        <f>IF(AD1263="Nesplněna","Nezpůsobilé výdaje",IFERROR(IF(T1263=Pomocný_list!$B$2,AF1263*Pomocný_list!$C$2,IF(T1263=Pomocný_list!$B$3,AF1263*Pomocný_list!$C$3,IF(T1263=Pomocný_list!$B$4,AF1263*Pomocný_list!$C$4,IF(T1263=Pomocný_list!$B$5,AF1263*Pomocný_list!$C$5,IF(T1263=Pomocný_list!$B$6,AF1263*Pomocný_list!$C$6,IF(T1263=Pomocný_list!$B$7,AF1263*Pomocný_list!$C$7,IF(T1263=Pomocný_list!$B$8,AF1263*Pomocný_list!$C$8))))))),"Chybné údaje"))</f>
        <v>0</v>
      </c>
      <c r="AQ1263" s="45">
        <f si="84" t="shared"/>
        <v>0</v>
      </c>
      <c r="AR1263" s="63"/>
      <c r="AS1263" s="63"/>
      <c r="AT1263" s="64"/>
      <c r="AU1263" s="65"/>
      <c r="AV1263" s="65"/>
      <c r="AW1263" s="65"/>
      <c r="AX1263" s="65"/>
      <c r="AY1263" s="65"/>
      <c r="AZ1263" s="65"/>
      <c r="BA1263" s="65"/>
      <c r="BB1263" s="65"/>
      <c r="BC1263" s="65"/>
      <c r="BD1263" s="65"/>
      <c r="BE1263" s="65"/>
      <c r="BF1263" s="65"/>
      <c r="BG1263" s="65"/>
      <c r="BH1263" s="65"/>
      <c r="BI1263" s="65"/>
      <c r="BJ1263" s="65"/>
      <c r="BK1263" s="65"/>
      <c r="BL1263" s="65"/>
      <c r="BM1263" s="65"/>
      <c r="BN1263" s="65"/>
      <c r="BO1263" s="65"/>
      <c r="BP1263" s="65"/>
      <c r="BQ1263" s="65"/>
      <c r="BR1263" s="65"/>
      <c r="BS1263" s="65"/>
      <c r="BT1263" s="65"/>
      <c r="BU1263" s="65"/>
      <c r="BV1263" s="65"/>
      <c r="BW1263" s="65"/>
    </row>
    <row r="1264" spans="15:75" x14ac:dyDescent="0.25">
      <c r="O1264" s="70"/>
      <c r="P1264" s="70"/>
      <c r="Q1264" s="70"/>
      <c r="R1264" s="70"/>
      <c r="S1264" s="70"/>
      <c r="T1264" s="70"/>
      <c r="U1264" s="70"/>
      <c r="V1264" s="71">
        <v>0</v>
      </c>
      <c r="W1264" s="66"/>
      <c r="X1264" s="66"/>
      <c r="Y1264" s="35">
        <f>IF(T1264=Pomocný_list!$B$4,((W1264/0.75)+X1264),(W1264)+X1264*0.75)</f>
        <v>0</v>
      </c>
      <c r="Z1264" s="66"/>
      <c r="AA1264" s="67"/>
      <c r="AB1264" s="69"/>
      <c r="AC1264" s="69"/>
      <c r="AD1264" s="33" t="str">
        <f si="82" t="shared"/>
        <v>Splněna</v>
      </c>
      <c r="AE1264" s="34">
        <f si="85" t="shared"/>
        <v>0</v>
      </c>
      <c r="AF1264" s="34">
        <f si="83" t="shared"/>
        <v>0</v>
      </c>
      <c r="AG1264" s="65"/>
      <c r="AH1264" s="65"/>
      <c r="AI1264" s="65"/>
      <c r="AJ1264" s="65"/>
      <c r="AK1264" s="65"/>
      <c r="AL1264" s="65"/>
      <c r="AM1264" s="65"/>
      <c r="AN1264" s="65"/>
      <c r="AO1264" s="65"/>
      <c r="AP1264" s="37" t="b">
        <f>IF(AD1264="Nesplněna","Nezpůsobilé výdaje",IFERROR(IF(T1264=Pomocný_list!$B$2,AF1264*Pomocný_list!$C$2,IF(T1264=Pomocný_list!$B$3,AF1264*Pomocný_list!$C$3,IF(T1264=Pomocný_list!$B$4,AF1264*Pomocný_list!$C$4,IF(T1264=Pomocný_list!$B$5,AF1264*Pomocný_list!$C$5,IF(T1264=Pomocný_list!$B$6,AF1264*Pomocný_list!$C$6,IF(T1264=Pomocný_list!$B$7,AF1264*Pomocný_list!$C$7,IF(T1264=Pomocný_list!$B$8,AF1264*Pomocný_list!$C$8))))))),"Chybné údaje"))</f>
        <v>0</v>
      </c>
      <c r="AQ1264" s="45">
        <f si="84" t="shared"/>
        <v>0</v>
      </c>
      <c r="AR1264" s="63"/>
      <c r="AS1264" s="63"/>
      <c r="AT1264" s="64"/>
      <c r="AU1264" s="65"/>
      <c r="AV1264" s="65"/>
      <c r="AW1264" s="65"/>
      <c r="AX1264" s="65"/>
      <c r="AY1264" s="65"/>
      <c r="AZ1264" s="65"/>
      <c r="BA1264" s="65"/>
      <c r="BB1264" s="65"/>
      <c r="BC1264" s="65"/>
      <c r="BD1264" s="65"/>
      <c r="BE1264" s="65"/>
      <c r="BF1264" s="65"/>
      <c r="BG1264" s="65"/>
      <c r="BH1264" s="65"/>
      <c r="BI1264" s="65"/>
      <c r="BJ1264" s="65"/>
      <c r="BK1264" s="65"/>
      <c r="BL1264" s="65"/>
      <c r="BM1264" s="65"/>
      <c r="BN1264" s="65"/>
      <c r="BO1264" s="65"/>
      <c r="BP1264" s="65"/>
      <c r="BQ1264" s="65"/>
      <c r="BR1264" s="65"/>
      <c r="BS1264" s="65"/>
      <c r="BT1264" s="65"/>
      <c r="BU1264" s="65"/>
      <c r="BV1264" s="65"/>
      <c r="BW1264" s="65"/>
    </row>
    <row r="1265" spans="15:75" x14ac:dyDescent="0.25">
      <c r="O1265" s="70"/>
      <c r="P1265" s="70"/>
      <c r="Q1265" s="70"/>
      <c r="R1265" s="70"/>
      <c r="S1265" s="70"/>
      <c r="T1265" s="70"/>
      <c r="U1265" s="70"/>
      <c r="V1265" s="71">
        <v>0</v>
      </c>
      <c r="W1265" s="66"/>
      <c r="X1265" s="66"/>
      <c r="Y1265" s="35">
        <f>IF(T1265=Pomocný_list!$B$4,((W1265/0.75)+X1265),(W1265)+X1265*0.75)</f>
        <v>0</v>
      </c>
      <c r="Z1265" s="66"/>
      <c r="AA1265" s="67"/>
      <c r="AB1265" s="69"/>
      <c r="AC1265" s="69"/>
      <c r="AD1265" s="33" t="str">
        <f si="82" t="shared"/>
        <v>Splněna</v>
      </c>
      <c r="AE1265" s="34">
        <f si="85" t="shared"/>
        <v>0</v>
      </c>
      <c r="AF1265" s="34">
        <f si="83" t="shared"/>
        <v>0</v>
      </c>
      <c r="AG1265" s="65"/>
      <c r="AH1265" s="65"/>
      <c r="AI1265" s="65"/>
      <c r="AJ1265" s="65"/>
      <c r="AK1265" s="65"/>
      <c r="AL1265" s="65"/>
      <c r="AM1265" s="65"/>
      <c r="AN1265" s="65"/>
      <c r="AO1265" s="65"/>
      <c r="AP1265" s="37" t="b">
        <f>IF(AD1265="Nesplněna","Nezpůsobilé výdaje",IFERROR(IF(T1265=Pomocný_list!$B$2,AF1265*Pomocný_list!$C$2,IF(T1265=Pomocný_list!$B$3,AF1265*Pomocný_list!$C$3,IF(T1265=Pomocný_list!$B$4,AF1265*Pomocný_list!$C$4,IF(T1265=Pomocný_list!$B$5,AF1265*Pomocný_list!$C$5,IF(T1265=Pomocný_list!$B$6,AF1265*Pomocný_list!$C$6,IF(T1265=Pomocný_list!$B$7,AF1265*Pomocný_list!$C$7,IF(T1265=Pomocný_list!$B$8,AF1265*Pomocný_list!$C$8))))))),"Chybné údaje"))</f>
        <v>0</v>
      </c>
      <c r="AQ1265" s="45">
        <f si="84" t="shared"/>
        <v>0</v>
      </c>
      <c r="AR1265" s="63"/>
      <c r="AS1265" s="63"/>
      <c r="AT1265" s="64"/>
      <c r="AU1265" s="65"/>
      <c r="AV1265" s="65"/>
      <c r="AW1265" s="65"/>
      <c r="AX1265" s="65"/>
      <c r="AY1265" s="65"/>
      <c r="AZ1265" s="65"/>
      <c r="BA1265" s="65"/>
      <c r="BB1265" s="65"/>
      <c r="BC1265" s="65"/>
      <c r="BD1265" s="65"/>
      <c r="BE1265" s="65"/>
      <c r="BF1265" s="65"/>
      <c r="BG1265" s="65"/>
      <c r="BH1265" s="65"/>
      <c r="BI1265" s="65"/>
      <c r="BJ1265" s="65"/>
      <c r="BK1265" s="65"/>
      <c r="BL1265" s="65"/>
      <c r="BM1265" s="65"/>
      <c r="BN1265" s="65"/>
      <c r="BO1265" s="65"/>
      <c r="BP1265" s="65"/>
      <c r="BQ1265" s="65"/>
      <c r="BR1265" s="65"/>
      <c r="BS1265" s="65"/>
      <c r="BT1265" s="65"/>
      <c r="BU1265" s="65"/>
      <c r="BV1265" s="65"/>
      <c r="BW1265" s="65"/>
    </row>
    <row r="1266" spans="15:75" x14ac:dyDescent="0.25">
      <c r="O1266" s="70"/>
      <c r="P1266" s="70"/>
      <c r="Q1266" s="70"/>
      <c r="R1266" s="70"/>
      <c r="S1266" s="70"/>
      <c r="T1266" s="70"/>
      <c r="U1266" s="70"/>
      <c r="V1266" s="71">
        <v>0</v>
      </c>
      <c r="W1266" s="66"/>
      <c r="X1266" s="66"/>
      <c r="Y1266" s="35">
        <f>IF(T1266=Pomocný_list!$B$4,((W1266/0.75)+X1266),(W1266)+X1266*0.75)</f>
        <v>0</v>
      </c>
      <c r="Z1266" s="66"/>
      <c r="AA1266" s="67"/>
      <c r="AB1266" s="69"/>
      <c r="AC1266" s="69"/>
      <c r="AD1266" s="33" t="str">
        <f si="82" t="shared"/>
        <v>Splněna</v>
      </c>
      <c r="AE1266" s="34">
        <f si="85" t="shared"/>
        <v>0</v>
      </c>
      <c r="AF1266" s="34">
        <f si="83" t="shared"/>
        <v>0</v>
      </c>
      <c r="AG1266" s="65"/>
      <c r="AH1266" s="65"/>
      <c r="AI1266" s="65"/>
      <c r="AJ1266" s="65"/>
      <c r="AK1266" s="65"/>
      <c r="AL1266" s="65"/>
      <c r="AM1266" s="65"/>
      <c r="AN1266" s="65"/>
      <c r="AO1266" s="65"/>
      <c r="AP1266" s="37" t="b">
        <f>IF(AD1266="Nesplněna","Nezpůsobilé výdaje",IFERROR(IF(T1266=Pomocný_list!$B$2,AF1266*Pomocný_list!$C$2,IF(T1266=Pomocný_list!$B$3,AF1266*Pomocný_list!$C$3,IF(T1266=Pomocný_list!$B$4,AF1266*Pomocný_list!$C$4,IF(T1266=Pomocný_list!$B$5,AF1266*Pomocný_list!$C$5,IF(T1266=Pomocný_list!$B$6,AF1266*Pomocný_list!$C$6,IF(T1266=Pomocný_list!$B$7,AF1266*Pomocný_list!$C$7,IF(T1266=Pomocný_list!$B$8,AF1266*Pomocný_list!$C$8))))))),"Chybné údaje"))</f>
        <v>0</v>
      </c>
      <c r="AQ1266" s="45">
        <f si="84" t="shared"/>
        <v>0</v>
      </c>
      <c r="AR1266" s="63"/>
      <c r="AS1266" s="63"/>
      <c r="AT1266" s="64"/>
      <c r="AU1266" s="65"/>
      <c r="AV1266" s="65"/>
      <c r="AW1266" s="65"/>
      <c r="AX1266" s="65"/>
      <c r="AY1266" s="65"/>
      <c r="AZ1266" s="65"/>
      <c r="BA1266" s="65"/>
      <c r="BB1266" s="65"/>
      <c r="BC1266" s="65"/>
      <c r="BD1266" s="65"/>
      <c r="BE1266" s="65"/>
      <c r="BF1266" s="65"/>
      <c r="BG1266" s="65"/>
      <c r="BH1266" s="65"/>
      <c r="BI1266" s="65"/>
      <c r="BJ1266" s="65"/>
      <c r="BK1266" s="65"/>
      <c r="BL1266" s="65"/>
      <c r="BM1266" s="65"/>
      <c r="BN1266" s="65"/>
      <c r="BO1266" s="65"/>
      <c r="BP1266" s="65"/>
      <c r="BQ1266" s="65"/>
      <c r="BR1266" s="65"/>
      <c r="BS1266" s="65"/>
      <c r="BT1266" s="65"/>
      <c r="BU1266" s="65"/>
      <c r="BV1266" s="65"/>
      <c r="BW1266" s="65"/>
    </row>
    <row r="1267" spans="15:75" x14ac:dyDescent="0.25">
      <c r="O1267" s="70"/>
      <c r="P1267" s="70"/>
      <c r="Q1267" s="70"/>
      <c r="R1267" s="70"/>
      <c r="S1267" s="70"/>
      <c r="T1267" s="70"/>
      <c r="U1267" s="70"/>
      <c r="V1267" s="71">
        <v>0</v>
      </c>
      <c r="W1267" s="66"/>
      <c r="X1267" s="66"/>
      <c r="Y1267" s="35">
        <f>IF(T1267=Pomocný_list!$B$4,((W1267/0.75)+X1267),(W1267)+X1267*0.75)</f>
        <v>0</v>
      </c>
      <c r="Z1267" s="66"/>
      <c r="AA1267" s="67"/>
      <c r="AB1267" s="69"/>
      <c r="AC1267" s="69"/>
      <c r="AD1267" s="33" t="str">
        <f si="82" t="shared"/>
        <v>Splněna</v>
      </c>
      <c r="AE1267" s="34">
        <f si="85" t="shared"/>
        <v>0</v>
      </c>
      <c r="AF1267" s="34">
        <f si="83" t="shared"/>
        <v>0</v>
      </c>
      <c r="AG1267" s="65"/>
      <c r="AH1267" s="65"/>
      <c r="AI1267" s="65"/>
      <c r="AJ1267" s="65"/>
      <c r="AK1267" s="65"/>
      <c r="AL1267" s="65"/>
      <c r="AM1267" s="65"/>
      <c r="AN1267" s="65"/>
      <c r="AO1267" s="65"/>
      <c r="AP1267" s="37" t="b">
        <f>IF(AD1267="Nesplněna","Nezpůsobilé výdaje",IFERROR(IF(T1267=Pomocný_list!$B$2,AF1267*Pomocný_list!$C$2,IF(T1267=Pomocný_list!$B$3,AF1267*Pomocný_list!$C$3,IF(T1267=Pomocný_list!$B$4,AF1267*Pomocný_list!$C$4,IF(T1267=Pomocný_list!$B$5,AF1267*Pomocný_list!$C$5,IF(T1267=Pomocný_list!$B$6,AF1267*Pomocný_list!$C$6,IF(T1267=Pomocný_list!$B$7,AF1267*Pomocný_list!$C$7,IF(T1267=Pomocný_list!$B$8,AF1267*Pomocný_list!$C$8))))))),"Chybné údaje"))</f>
        <v>0</v>
      </c>
      <c r="AQ1267" s="45">
        <f si="84" t="shared"/>
        <v>0</v>
      </c>
      <c r="AR1267" s="63"/>
      <c r="AS1267" s="63"/>
      <c r="AT1267" s="64"/>
      <c r="AU1267" s="65"/>
      <c r="AV1267" s="65"/>
      <c r="AW1267" s="65"/>
      <c r="AX1267" s="65"/>
      <c r="AY1267" s="65"/>
      <c r="AZ1267" s="65"/>
      <c r="BA1267" s="65"/>
      <c r="BB1267" s="65"/>
      <c r="BC1267" s="65"/>
      <c r="BD1267" s="65"/>
      <c r="BE1267" s="65"/>
      <c r="BF1267" s="65"/>
      <c r="BG1267" s="65"/>
      <c r="BH1267" s="65"/>
      <c r="BI1267" s="65"/>
      <c r="BJ1267" s="65"/>
      <c r="BK1267" s="65"/>
      <c r="BL1267" s="65"/>
      <c r="BM1267" s="65"/>
      <c r="BN1267" s="65"/>
      <c r="BO1267" s="65"/>
      <c r="BP1267" s="65"/>
      <c r="BQ1267" s="65"/>
      <c r="BR1267" s="65"/>
      <c r="BS1267" s="65"/>
      <c r="BT1267" s="65"/>
      <c r="BU1267" s="65"/>
      <c r="BV1267" s="65"/>
      <c r="BW1267" s="65"/>
    </row>
    <row r="1268" spans="15:75" x14ac:dyDescent="0.25">
      <c r="O1268" s="70"/>
      <c r="P1268" s="70"/>
      <c r="Q1268" s="70"/>
      <c r="R1268" s="70"/>
      <c r="S1268" s="70"/>
      <c r="T1268" s="70"/>
      <c r="U1268" s="70"/>
      <c r="V1268" s="71">
        <v>0</v>
      </c>
      <c r="W1268" s="66"/>
      <c r="X1268" s="66"/>
      <c r="Y1268" s="35">
        <f>IF(T1268=Pomocný_list!$B$4,((W1268/0.75)+X1268),(W1268)+X1268*0.75)</f>
        <v>0</v>
      </c>
      <c r="Z1268" s="66"/>
      <c r="AA1268" s="67"/>
      <c r="AB1268" s="69"/>
      <c r="AC1268" s="69"/>
      <c r="AD1268" s="33" t="str">
        <f si="82" t="shared"/>
        <v>Splněna</v>
      </c>
      <c r="AE1268" s="34">
        <f si="85" t="shared"/>
        <v>0</v>
      </c>
      <c r="AF1268" s="34">
        <f si="83" t="shared"/>
        <v>0</v>
      </c>
      <c r="AG1268" s="65"/>
      <c r="AH1268" s="65"/>
      <c r="AI1268" s="65"/>
      <c r="AJ1268" s="65"/>
      <c r="AK1268" s="65"/>
      <c r="AL1268" s="65"/>
      <c r="AM1268" s="65"/>
      <c r="AN1268" s="65"/>
      <c r="AO1268" s="65"/>
      <c r="AP1268" s="37" t="b">
        <f>IF(AD1268="Nesplněna","Nezpůsobilé výdaje",IFERROR(IF(T1268=Pomocný_list!$B$2,AF1268*Pomocný_list!$C$2,IF(T1268=Pomocný_list!$B$3,AF1268*Pomocný_list!$C$3,IF(T1268=Pomocný_list!$B$4,AF1268*Pomocný_list!$C$4,IF(T1268=Pomocný_list!$B$5,AF1268*Pomocný_list!$C$5,IF(T1268=Pomocný_list!$B$6,AF1268*Pomocný_list!$C$6,IF(T1268=Pomocný_list!$B$7,AF1268*Pomocný_list!$C$7,IF(T1268=Pomocný_list!$B$8,AF1268*Pomocný_list!$C$8))))))),"Chybné údaje"))</f>
        <v>0</v>
      </c>
      <c r="AQ1268" s="45">
        <f si="84" t="shared"/>
        <v>0</v>
      </c>
      <c r="AR1268" s="63"/>
      <c r="AS1268" s="63"/>
      <c r="AT1268" s="64"/>
      <c r="AU1268" s="65"/>
      <c r="AV1268" s="65"/>
      <c r="AW1268" s="65"/>
      <c r="AX1268" s="65"/>
      <c r="AY1268" s="65"/>
      <c r="AZ1268" s="65"/>
      <c r="BA1268" s="65"/>
      <c r="BB1268" s="65"/>
      <c r="BC1268" s="65"/>
      <c r="BD1268" s="65"/>
      <c r="BE1268" s="65"/>
      <c r="BF1268" s="65"/>
      <c r="BG1268" s="65"/>
      <c r="BH1268" s="65"/>
      <c r="BI1268" s="65"/>
      <c r="BJ1268" s="65"/>
      <c r="BK1268" s="65"/>
      <c r="BL1268" s="65"/>
      <c r="BM1268" s="65"/>
      <c r="BN1268" s="65"/>
      <c r="BO1268" s="65"/>
      <c r="BP1268" s="65"/>
      <c r="BQ1268" s="65"/>
      <c r="BR1268" s="65"/>
      <c r="BS1268" s="65"/>
      <c r="BT1268" s="65"/>
      <c r="BU1268" s="65"/>
      <c r="BV1268" s="65"/>
      <c r="BW1268" s="65"/>
    </row>
    <row r="1269" spans="15:75" x14ac:dyDescent="0.25">
      <c r="O1269" s="70"/>
      <c r="P1269" s="70"/>
      <c r="Q1269" s="70"/>
      <c r="R1269" s="70"/>
      <c r="S1269" s="70"/>
      <c r="T1269" s="70"/>
      <c r="U1269" s="70"/>
      <c r="V1269" s="71">
        <v>0</v>
      </c>
      <c r="W1269" s="66"/>
      <c r="X1269" s="66"/>
      <c r="Y1269" s="35">
        <f>IF(T1269=Pomocný_list!$B$4,((W1269/0.75)+X1269),(W1269)+X1269*0.75)</f>
        <v>0</v>
      </c>
      <c r="Z1269" s="66"/>
      <c r="AA1269" s="67"/>
      <c r="AB1269" s="69"/>
      <c r="AC1269" s="69"/>
      <c r="AD1269" s="33" t="str">
        <f si="82" t="shared"/>
        <v>Splněna</v>
      </c>
      <c r="AE1269" s="34">
        <f si="85" t="shared"/>
        <v>0</v>
      </c>
      <c r="AF1269" s="34">
        <f si="83" t="shared"/>
        <v>0</v>
      </c>
      <c r="AG1269" s="65"/>
      <c r="AH1269" s="65"/>
      <c r="AI1269" s="65"/>
      <c r="AJ1269" s="65"/>
      <c r="AK1269" s="65"/>
      <c r="AL1269" s="65"/>
      <c r="AM1269" s="65"/>
      <c r="AN1269" s="65"/>
      <c r="AO1269" s="65"/>
      <c r="AP1269" s="37" t="b">
        <f>IF(AD1269="Nesplněna","Nezpůsobilé výdaje",IFERROR(IF(T1269=Pomocný_list!$B$2,AF1269*Pomocný_list!$C$2,IF(T1269=Pomocný_list!$B$3,AF1269*Pomocný_list!$C$3,IF(T1269=Pomocný_list!$B$4,AF1269*Pomocný_list!$C$4,IF(T1269=Pomocný_list!$B$5,AF1269*Pomocný_list!$C$5,IF(T1269=Pomocný_list!$B$6,AF1269*Pomocný_list!$C$6,IF(T1269=Pomocný_list!$B$7,AF1269*Pomocný_list!$C$7,IF(T1269=Pomocný_list!$B$8,AF1269*Pomocný_list!$C$8))))))),"Chybné údaje"))</f>
        <v>0</v>
      </c>
      <c r="AQ1269" s="45">
        <f si="84" t="shared"/>
        <v>0</v>
      </c>
      <c r="AR1269" s="63"/>
      <c r="AS1269" s="63"/>
      <c r="AT1269" s="64"/>
      <c r="AU1269" s="65"/>
      <c r="AV1269" s="65"/>
      <c r="AW1269" s="65"/>
      <c r="AX1269" s="65"/>
      <c r="AY1269" s="65"/>
      <c r="AZ1269" s="65"/>
      <c r="BA1269" s="65"/>
      <c r="BB1269" s="65"/>
      <c r="BC1269" s="65"/>
      <c r="BD1269" s="65"/>
      <c r="BE1269" s="65"/>
      <c r="BF1269" s="65"/>
      <c r="BG1269" s="65"/>
      <c r="BH1269" s="65"/>
      <c r="BI1269" s="65"/>
      <c r="BJ1269" s="65"/>
      <c r="BK1269" s="65"/>
      <c r="BL1269" s="65"/>
      <c r="BM1269" s="65"/>
      <c r="BN1269" s="65"/>
      <c r="BO1269" s="65"/>
      <c r="BP1269" s="65"/>
      <c r="BQ1269" s="65"/>
      <c r="BR1269" s="65"/>
      <c r="BS1269" s="65"/>
      <c r="BT1269" s="65"/>
      <c r="BU1269" s="65"/>
      <c r="BV1269" s="65"/>
      <c r="BW1269" s="65"/>
    </row>
    <row r="1270" spans="15:75" x14ac:dyDescent="0.25">
      <c r="O1270" s="70"/>
      <c r="P1270" s="70"/>
      <c r="Q1270" s="70"/>
      <c r="R1270" s="70"/>
      <c r="S1270" s="70"/>
      <c r="T1270" s="70"/>
      <c r="U1270" s="70"/>
      <c r="V1270" s="71">
        <v>0</v>
      </c>
      <c r="W1270" s="66"/>
      <c r="X1270" s="66"/>
      <c r="Y1270" s="35">
        <f>IF(T1270=Pomocný_list!$B$4,((W1270/0.75)+X1270),(W1270)+X1270*0.75)</f>
        <v>0</v>
      </c>
      <c r="Z1270" s="66"/>
      <c r="AA1270" s="67"/>
      <c r="AB1270" s="69"/>
      <c r="AC1270" s="69"/>
      <c r="AD1270" s="33" t="str">
        <f si="82" t="shared"/>
        <v>Splněna</v>
      </c>
      <c r="AE1270" s="34">
        <f si="85" t="shared"/>
        <v>0</v>
      </c>
      <c r="AF1270" s="34">
        <f si="83" t="shared"/>
        <v>0</v>
      </c>
      <c r="AG1270" s="65"/>
      <c r="AH1270" s="65"/>
      <c r="AI1270" s="65"/>
      <c r="AJ1270" s="65"/>
      <c r="AK1270" s="65"/>
      <c r="AL1270" s="65"/>
      <c r="AM1270" s="65"/>
      <c r="AN1270" s="65"/>
      <c r="AO1270" s="65"/>
      <c r="AP1270" s="37" t="b">
        <f>IF(AD1270="Nesplněna","Nezpůsobilé výdaje",IFERROR(IF(T1270=Pomocný_list!$B$2,AF1270*Pomocný_list!$C$2,IF(T1270=Pomocný_list!$B$3,AF1270*Pomocný_list!$C$3,IF(T1270=Pomocný_list!$B$4,AF1270*Pomocný_list!$C$4,IF(T1270=Pomocný_list!$B$5,AF1270*Pomocný_list!$C$5,IF(T1270=Pomocný_list!$B$6,AF1270*Pomocný_list!$C$6,IF(T1270=Pomocný_list!$B$7,AF1270*Pomocný_list!$C$7,IF(T1270=Pomocný_list!$B$8,AF1270*Pomocný_list!$C$8))))))),"Chybné údaje"))</f>
        <v>0</v>
      </c>
      <c r="AQ1270" s="45">
        <f si="84" t="shared"/>
        <v>0</v>
      </c>
      <c r="AR1270" s="63"/>
      <c r="AS1270" s="63"/>
      <c r="AT1270" s="64"/>
      <c r="AU1270" s="65"/>
      <c r="AV1270" s="65"/>
      <c r="AW1270" s="65"/>
      <c r="AX1270" s="65"/>
      <c r="AY1270" s="65"/>
      <c r="AZ1270" s="65"/>
      <c r="BA1270" s="65"/>
      <c r="BB1270" s="65"/>
      <c r="BC1270" s="65"/>
      <c r="BD1270" s="65"/>
      <c r="BE1270" s="65"/>
      <c r="BF1270" s="65"/>
      <c r="BG1270" s="65"/>
      <c r="BH1270" s="65"/>
      <c r="BI1270" s="65"/>
      <c r="BJ1270" s="65"/>
      <c r="BK1270" s="65"/>
      <c r="BL1270" s="65"/>
      <c r="BM1270" s="65"/>
      <c r="BN1270" s="65"/>
      <c r="BO1270" s="65"/>
      <c r="BP1270" s="65"/>
      <c r="BQ1270" s="65"/>
      <c r="BR1270" s="65"/>
      <c r="BS1270" s="65"/>
      <c r="BT1270" s="65"/>
      <c r="BU1270" s="65"/>
      <c r="BV1270" s="65"/>
      <c r="BW1270" s="65"/>
    </row>
    <row r="1271" spans="15:75" x14ac:dyDescent="0.25">
      <c r="O1271" s="70"/>
      <c r="P1271" s="70"/>
      <c r="Q1271" s="70"/>
      <c r="R1271" s="70"/>
      <c r="S1271" s="70"/>
      <c r="T1271" s="70"/>
      <c r="U1271" s="70"/>
      <c r="V1271" s="71">
        <v>0</v>
      </c>
      <c r="W1271" s="66"/>
      <c r="X1271" s="66"/>
      <c r="Y1271" s="35">
        <f>IF(T1271=Pomocný_list!$B$4,((W1271/0.75)+X1271),(W1271)+X1271*0.75)</f>
        <v>0</v>
      </c>
      <c r="Z1271" s="66"/>
      <c r="AA1271" s="67"/>
      <c r="AB1271" s="69"/>
      <c r="AC1271" s="69"/>
      <c r="AD1271" s="33" t="str">
        <f si="82" t="shared"/>
        <v>Splněna</v>
      </c>
      <c r="AE1271" s="34">
        <f si="85" t="shared"/>
        <v>0</v>
      </c>
      <c r="AF1271" s="34">
        <f si="83" t="shared"/>
        <v>0</v>
      </c>
      <c r="AG1271" s="65"/>
      <c r="AH1271" s="65"/>
      <c r="AI1271" s="65"/>
      <c r="AJ1271" s="65"/>
      <c r="AK1271" s="65"/>
      <c r="AL1271" s="65"/>
      <c r="AM1271" s="65"/>
      <c r="AN1271" s="65"/>
      <c r="AO1271" s="65"/>
      <c r="AP1271" s="37" t="b">
        <f>IF(AD1271="Nesplněna","Nezpůsobilé výdaje",IFERROR(IF(T1271=Pomocný_list!$B$2,AF1271*Pomocný_list!$C$2,IF(T1271=Pomocný_list!$B$3,AF1271*Pomocný_list!$C$3,IF(T1271=Pomocný_list!$B$4,AF1271*Pomocný_list!$C$4,IF(T1271=Pomocný_list!$B$5,AF1271*Pomocný_list!$C$5,IF(T1271=Pomocný_list!$B$6,AF1271*Pomocný_list!$C$6,IF(T1271=Pomocný_list!$B$7,AF1271*Pomocný_list!$C$7,IF(T1271=Pomocný_list!$B$8,AF1271*Pomocný_list!$C$8))))))),"Chybné údaje"))</f>
        <v>0</v>
      </c>
      <c r="AQ1271" s="45">
        <f si="84" t="shared"/>
        <v>0</v>
      </c>
      <c r="AR1271" s="63"/>
      <c r="AS1271" s="63"/>
      <c r="AT1271" s="64"/>
      <c r="AU1271" s="65"/>
      <c r="AV1271" s="65"/>
      <c r="AW1271" s="65"/>
      <c r="AX1271" s="65"/>
      <c r="AY1271" s="65"/>
      <c r="AZ1271" s="65"/>
      <c r="BA1271" s="65"/>
      <c r="BB1271" s="65"/>
      <c r="BC1271" s="65"/>
      <c r="BD1271" s="65"/>
      <c r="BE1271" s="65"/>
      <c r="BF1271" s="65"/>
      <c r="BG1271" s="65"/>
      <c r="BH1271" s="65"/>
      <c r="BI1271" s="65"/>
      <c r="BJ1271" s="65"/>
      <c r="BK1271" s="65"/>
      <c r="BL1271" s="65"/>
      <c r="BM1271" s="65"/>
      <c r="BN1271" s="65"/>
      <c r="BO1271" s="65"/>
      <c r="BP1271" s="65"/>
      <c r="BQ1271" s="65"/>
      <c r="BR1271" s="65"/>
      <c r="BS1271" s="65"/>
      <c r="BT1271" s="65"/>
      <c r="BU1271" s="65"/>
      <c r="BV1271" s="65"/>
      <c r="BW1271" s="65"/>
    </row>
    <row r="1272" spans="15:75" x14ac:dyDescent="0.25">
      <c r="O1272" s="70"/>
      <c r="P1272" s="70"/>
      <c r="Q1272" s="70"/>
      <c r="R1272" s="70"/>
      <c r="S1272" s="70"/>
      <c r="T1272" s="70"/>
      <c r="U1272" s="70"/>
      <c r="V1272" s="71">
        <v>0</v>
      </c>
      <c r="W1272" s="66"/>
      <c r="X1272" s="66"/>
      <c r="Y1272" s="35">
        <f>IF(T1272=Pomocný_list!$B$4,((W1272/0.75)+X1272),(W1272)+X1272*0.75)</f>
        <v>0</v>
      </c>
      <c r="Z1272" s="66"/>
      <c r="AA1272" s="67"/>
      <c r="AB1272" s="69"/>
      <c r="AC1272" s="69"/>
      <c r="AD1272" s="33" t="str">
        <f si="82" t="shared"/>
        <v>Splněna</v>
      </c>
      <c r="AE1272" s="34">
        <f si="85" t="shared"/>
        <v>0</v>
      </c>
      <c r="AF1272" s="34">
        <f si="83" t="shared"/>
        <v>0</v>
      </c>
      <c r="AG1272" s="65"/>
      <c r="AH1272" s="65"/>
      <c r="AI1272" s="65"/>
      <c r="AJ1272" s="65"/>
      <c r="AK1272" s="65"/>
      <c r="AL1272" s="65"/>
      <c r="AM1272" s="65"/>
      <c r="AN1272" s="65"/>
      <c r="AO1272" s="65"/>
      <c r="AP1272" s="37" t="b">
        <f>IF(AD1272="Nesplněna","Nezpůsobilé výdaje",IFERROR(IF(T1272=Pomocný_list!$B$2,AF1272*Pomocný_list!$C$2,IF(T1272=Pomocný_list!$B$3,AF1272*Pomocný_list!$C$3,IF(T1272=Pomocný_list!$B$4,AF1272*Pomocný_list!$C$4,IF(T1272=Pomocný_list!$B$5,AF1272*Pomocný_list!$C$5,IF(T1272=Pomocný_list!$B$6,AF1272*Pomocný_list!$C$6,IF(T1272=Pomocný_list!$B$7,AF1272*Pomocný_list!$C$7,IF(T1272=Pomocný_list!$B$8,AF1272*Pomocný_list!$C$8))))))),"Chybné údaje"))</f>
        <v>0</v>
      </c>
      <c r="AQ1272" s="45">
        <f si="84" t="shared"/>
        <v>0</v>
      </c>
      <c r="AR1272" s="63"/>
      <c r="AS1272" s="63"/>
      <c r="AT1272" s="64"/>
      <c r="AU1272" s="65"/>
      <c r="AV1272" s="65"/>
      <c r="AW1272" s="65"/>
      <c r="AX1272" s="65"/>
      <c r="AY1272" s="65"/>
      <c r="AZ1272" s="65"/>
      <c r="BA1272" s="65"/>
      <c r="BB1272" s="65"/>
      <c r="BC1272" s="65"/>
      <c r="BD1272" s="65"/>
      <c r="BE1272" s="65"/>
      <c r="BF1272" s="65"/>
      <c r="BG1272" s="65"/>
      <c r="BH1272" s="65"/>
      <c r="BI1272" s="65"/>
      <c r="BJ1272" s="65"/>
      <c r="BK1272" s="65"/>
      <c r="BL1272" s="65"/>
      <c r="BM1272" s="65"/>
      <c r="BN1272" s="65"/>
      <c r="BO1272" s="65"/>
      <c r="BP1272" s="65"/>
      <c r="BQ1272" s="65"/>
      <c r="BR1272" s="65"/>
      <c r="BS1272" s="65"/>
      <c r="BT1272" s="65"/>
      <c r="BU1272" s="65"/>
      <c r="BV1272" s="65"/>
      <c r="BW1272" s="65"/>
    </row>
    <row r="1273" spans="15:75" x14ac:dyDescent="0.25">
      <c r="O1273" s="70"/>
      <c r="P1273" s="70"/>
      <c r="Q1273" s="70"/>
      <c r="R1273" s="70"/>
      <c r="S1273" s="70"/>
      <c r="T1273" s="70"/>
      <c r="U1273" s="70"/>
      <c r="V1273" s="71">
        <v>0</v>
      </c>
      <c r="W1273" s="66"/>
      <c r="X1273" s="66"/>
      <c r="Y1273" s="35">
        <f>IF(T1273=Pomocný_list!$B$4,((W1273/0.75)+X1273),(W1273)+X1273*0.75)</f>
        <v>0</v>
      </c>
      <c r="Z1273" s="66"/>
      <c r="AA1273" s="67"/>
      <c r="AB1273" s="69"/>
      <c r="AC1273" s="69"/>
      <c r="AD1273" s="33" t="str">
        <f si="82" t="shared"/>
        <v>Splněna</v>
      </c>
      <c r="AE1273" s="34">
        <f si="85" t="shared"/>
        <v>0</v>
      </c>
      <c r="AF1273" s="34">
        <f si="83" t="shared"/>
        <v>0</v>
      </c>
      <c r="AG1273" s="65"/>
      <c r="AH1273" s="65"/>
      <c r="AI1273" s="65"/>
      <c r="AJ1273" s="65"/>
      <c r="AK1273" s="65"/>
      <c r="AL1273" s="65"/>
      <c r="AM1273" s="65"/>
      <c r="AN1273" s="65"/>
      <c r="AO1273" s="65"/>
      <c r="AP1273" s="37" t="b">
        <f>IF(AD1273="Nesplněna","Nezpůsobilé výdaje",IFERROR(IF(T1273=Pomocný_list!$B$2,AF1273*Pomocný_list!$C$2,IF(T1273=Pomocný_list!$B$3,AF1273*Pomocný_list!$C$3,IF(T1273=Pomocný_list!$B$4,AF1273*Pomocný_list!$C$4,IF(T1273=Pomocný_list!$B$5,AF1273*Pomocný_list!$C$5,IF(T1273=Pomocný_list!$B$6,AF1273*Pomocný_list!$C$6,IF(T1273=Pomocný_list!$B$7,AF1273*Pomocný_list!$C$7,IF(T1273=Pomocný_list!$B$8,AF1273*Pomocný_list!$C$8))))))),"Chybné údaje"))</f>
        <v>0</v>
      </c>
      <c r="AQ1273" s="45">
        <f si="84" t="shared"/>
        <v>0</v>
      </c>
      <c r="AR1273" s="63"/>
      <c r="AS1273" s="63"/>
      <c r="AT1273" s="64"/>
      <c r="AU1273" s="65"/>
      <c r="AV1273" s="65"/>
      <c r="AW1273" s="65"/>
      <c r="AX1273" s="65"/>
      <c r="AY1273" s="65"/>
      <c r="AZ1273" s="65"/>
      <c r="BA1273" s="65"/>
      <c r="BB1273" s="65"/>
      <c r="BC1273" s="65"/>
      <c r="BD1273" s="65"/>
      <c r="BE1273" s="65"/>
      <c r="BF1273" s="65"/>
      <c r="BG1273" s="65"/>
      <c r="BH1273" s="65"/>
      <c r="BI1273" s="65"/>
      <c r="BJ1273" s="65"/>
      <c r="BK1273" s="65"/>
      <c r="BL1273" s="65"/>
      <c r="BM1273" s="65"/>
      <c r="BN1273" s="65"/>
      <c r="BO1273" s="65"/>
      <c r="BP1273" s="65"/>
      <c r="BQ1273" s="65"/>
      <c r="BR1273" s="65"/>
      <c r="BS1273" s="65"/>
      <c r="BT1273" s="65"/>
      <c r="BU1273" s="65"/>
      <c r="BV1273" s="65"/>
      <c r="BW1273" s="65"/>
    </row>
    <row r="1274" spans="15:75" x14ac:dyDescent="0.25">
      <c r="O1274" s="70"/>
      <c r="P1274" s="70"/>
      <c r="Q1274" s="70"/>
      <c r="R1274" s="70"/>
      <c r="S1274" s="70"/>
      <c r="T1274" s="70"/>
      <c r="U1274" s="70"/>
      <c r="V1274" s="71">
        <v>0</v>
      </c>
      <c r="W1274" s="66"/>
      <c r="X1274" s="66"/>
      <c r="Y1274" s="35">
        <f>IF(T1274=Pomocný_list!$B$4,((W1274/0.75)+X1274),(W1274)+X1274*0.75)</f>
        <v>0</v>
      </c>
      <c r="Z1274" s="66"/>
      <c r="AA1274" s="67"/>
      <c r="AB1274" s="69"/>
      <c r="AC1274" s="69"/>
      <c r="AD1274" s="33" t="str">
        <f si="82" t="shared"/>
        <v>Splněna</v>
      </c>
      <c r="AE1274" s="34">
        <f si="85" t="shared"/>
        <v>0</v>
      </c>
      <c r="AF1274" s="34">
        <f si="83" t="shared"/>
        <v>0</v>
      </c>
      <c r="AG1274" s="65"/>
      <c r="AH1274" s="65"/>
      <c r="AI1274" s="65"/>
      <c r="AJ1274" s="65"/>
      <c r="AK1274" s="65"/>
      <c r="AL1274" s="65"/>
      <c r="AM1274" s="65"/>
      <c r="AN1274" s="65"/>
      <c r="AO1274" s="65"/>
      <c r="AP1274" s="37" t="b">
        <f>IF(AD1274="Nesplněna","Nezpůsobilé výdaje",IFERROR(IF(T1274=Pomocný_list!$B$2,AF1274*Pomocný_list!$C$2,IF(T1274=Pomocný_list!$B$3,AF1274*Pomocný_list!$C$3,IF(T1274=Pomocný_list!$B$4,AF1274*Pomocný_list!$C$4,IF(T1274=Pomocný_list!$B$5,AF1274*Pomocný_list!$C$5,IF(T1274=Pomocný_list!$B$6,AF1274*Pomocný_list!$C$6,IF(T1274=Pomocný_list!$B$7,AF1274*Pomocný_list!$C$7,IF(T1274=Pomocný_list!$B$8,AF1274*Pomocný_list!$C$8))))))),"Chybné údaje"))</f>
        <v>0</v>
      </c>
      <c r="AQ1274" s="45">
        <f si="84" t="shared"/>
        <v>0</v>
      </c>
      <c r="AR1274" s="63"/>
      <c r="AS1274" s="63"/>
      <c r="AT1274" s="64"/>
      <c r="AU1274" s="65"/>
      <c r="AV1274" s="65"/>
      <c r="AW1274" s="65"/>
      <c r="AX1274" s="65"/>
      <c r="AY1274" s="65"/>
      <c r="AZ1274" s="65"/>
      <c r="BA1274" s="65"/>
      <c r="BB1274" s="65"/>
      <c r="BC1274" s="65"/>
      <c r="BD1274" s="65"/>
      <c r="BE1274" s="65"/>
      <c r="BF1274" s="65"/>
      <c r="BG1274" s="65"/>
      <c r="BH1274" s="65"/>
      <c r="BI1274" s="65"/>
      <c r="BJ1274" s="65"/>
      <c r="BK1274" s="65"/>
      <c r="BL1274" s="65"/>
      <c r="BM1274" s="65"/>
      <c r="BN1274" s="65"/>
      <c r="BO1274" s="65"/>
      <c r="BP1274" s="65"/>
      <c r="BQ1274" s="65"/>
      <c r="BR1274" s="65"/>
      <c r="BS1274" s="65"/>
      <c r="BT1274" s="65"/>
      <c r="BU1274" s="65"/>
      <c r="BV1274" s="65"/>
      <c r="BW1274" s="65"/>
    </row>
    <row r="1275" spans="15:75" x14ac:dyDescent="0.25">
      <c r="O1275" s="70"/>
      <c r="P1275" s="70"/>
      <c r="Q1275" s="70"/>
      <c r="R1275" s="70"/>
      <c r="S1275" s="70"/>
      <c r="T1275" s="70"/>
      <c r="U1275" s="70"/>
      <c r="V1275" s="71">
        <v>0</v>
      </c>
      <c r="W1275" s="66"/>
      <c r="X1275" s="66"/>
      <c r="Y1275" s="35">
        <f>IF(T1275=Pomocný_list!$B$4,((W1275/0.75)+X1275),(W1275)+X1275*0.75)</f>
        <v>0</v>
      </c>
      <c r="Z1275" s="66"/>
      <c r="AA1275" s="67"/>
      <c r="AB1275" s="69"/>
      <c r="AC1275" s="69"/>
      <c r="AD1275" s="33" t="str">
        <f si="82" t="shared"/>
        <v>Splněna</v>
      </c>
      <c r="AE1275" s="34">
        <f si="85" t="shared"/>
        <v>0</v>
      </c>
      <c r="AF1275" s="34">
        <f si="83" t="shared"/>
        <v>0</v>
      </c>
      <c r="AG1275" s="65"/>
      <c r="AH1275" s="65"/>
      <c r="AI1275" s="65"/>
      <c r="AJ1275" s="65"/>
      <c r="AK1275" s="65"/>
      <c r="AL1275" s="65"/>
      <c r="AM1275" s="65"/>
      <c r="AN1275" s="65"/>
      <c r="AO1275" s="65"/>
      <c r="AP1275" s="37" t="b">
        <f>IF(AD1275="Nesplněna","Nezpůsobilé výdaje",IFERROR(IF(T1275=Pomocný_list!$B$2,AF1275*Pomocný_list!$C$2,IF(T1275=Pomocný_list!$B$3,AF1275*Pomocný_list!$C$3,IF(T1275=Pomocný_list!$B$4,AF1275*Pomocný_list!$C$4,IF(T1275=Pomocný_list!$B$5,AF1275*Pomocný_list!$C$5,IF(T1275=Pomocný_list!$B$6,AF1275*Pomocný_list!$C$6,IF(T1275=Pomocný_list!$B$7,AF1275*Pomocný_list!$C$7,IF(T1275=Pomocný_list!$B$8,AF1275*Pomocný_list!$C$8))))))),"Chybné údaje"))</f>
        <v>0</v>
      </c>
      <c r="AQ1275" s="45">
        <f si="84" t="shared"/>
        <v>0</v>
      </c>
      <c r="AR1275" s="63"/>
      <c r="AS1275" s="63"/>
      <c r="AT1275" s="64"/>
      <c r="AU1275" s="65"/>
      <c r="AV1275" s="65"/>
      <c r="AW1275" s="65"/>
      <c r="AX1275" s="65"/>
      <c r="AY1275" s="65"/>
      <c r="AZ1275" s="65"/>
      <c r="BA1275" s="65"/>
      <c r="BB1275" s="65"/>
      <c r="BC1275" s="65"/>
      <c r="BD1275" s="65"/>
      <c r="BE1275" s="65"/>
      <c r="BF1275" s="65"/>
      <c r="BG1275" s="65"/>
      <c r="BH1275" s="65"/>
      <c r="BI1275" s="65"/>
      <c r="BJ1275" s="65"/>
      <c r="BK1275" s="65"/>
      <c r="BL1275" s="65"/>
      <c r="BM1275" s="65"/>
      <c r="BN1275" s="65"/>
      <c r="BO1275" s="65"/>
      <c r="BP1275" s="65"/>
      <c r="BQ1275" s="65"/>
      <c r="BR1275" s="65"/>
      <c r="BS1275" s="65"/>
      <c r="BT1275" s="65"/>
      <c r="BU1275" s="65"/>
      <c r="BV1275" s="65"/>
      <c r="BW1275" s="65"/>
    </row>
    <row r="1276" spans="15:75" x14ac:dyDescent="0.25">
      <c r="O1276" s="70"/>
      <c r="P1276" s="70"/>
      <c r="Q1276" s="70"/>
      <c r="R1276" s="70"/>
      <c r="S1276" s="70"/>
      <c r="T1276" s="70"/>
      <c r="U1276" s="70"/>
      <c r="V1276" s="71">
        <v>0</v>
      </c>
      <c r="W1276" s="66"/>
      <c r="X1276" s="66"/>
      <c r="Y1276" s="35">
        <f>IF(T1276=Pomocný_list!$B$4,((W1276/0.75)+X1276),(W1276)+X1276*0.75)</f>
        <v>0</v>
      </c>
      <c r="Z1276" s="66"/>
      <c r="AA1276" s="67"/>
      <c r="AB1276" s="69"/>
      <c r="AC1276" s="69"/>
      <c r="AD1276" s="33" t="str">
        <f si="82" t="shared"/>
        <v>Splněna</v>
      </c>
      <c r="AE1276" s="34">
        <f si="85" t="shared"/>
        <v>0</v>
      </c>
      <c r="AF1276" s="34">
        <f si="83" t="shared"/>
        <v>0</v>
      </c>
      <c r="AG1276" s="65"/>
      <c r="AH1276" s="65"/>
      <c r="AI1276" s="65"/>
      <c r="AJ1276" s="65"/>
      <c r="AK1276" s="65"/>
      <c r="AL1276" s="65"/>
      <c r="AM1276" s="65"/>
      <c r="AN1276" s="65"/>
      <c r="AO1276" s="65"/>
      <c r="AP1276" s="37" t="b">
        <f>IF(AD1276="Nesplněna","Nezpůsobilé výdaje",IFERROR(IF(T1276=Pomocný_list!$B$2,AF1276*Pomocný_list!$C$2,IF(T1276=Pomocný_list!$B$3,AF1276*Pomocný_list!$C$3,IF(T1276=Pomocný_list!$B$4,AF1276*Pomocný_list!$C$4,IF(T1276=Pomocný_list!$B$5,AF1276*Pomocný_list!$C$5,IF(T1276=Pomocný_list!$B$6,AF1276*Pomocný_list!$C$6,IF(T1276=Pomocný_list!$B$7,AF1276*Pomocný_list!$C$7,IF(T1276=Pomocný_list!$B$8,AF1276*Pomocný_list!$C$8))))))),"Chybné údaje"))</f>
        <v>0</v>
      </c>
      <c r="AQ1276" s="45">
        <f si="84" t="shared"/>
        <v>0</v>
      </c>
      <c r="AR1276" s="63"/>
      <c r="AS1276" s="63"/>
      <c r="AT1276" s="64"/>
      <c r="AU1276" s="65"/>
      <c r="AV1276" s="65"/>
      <c r="AW1276" s="65"/>
      <c r="AX1276" s="65"/>
      <c r="AY1276" s="65"/>
      <c r="AZ1276" s="65"/>
      <c r="BA1276" s="65"/>
      <c r="BB1276" s="65"/>
      <c r="BC1276" s="65"/>
      <c r="BD1276" s="65"/>
      <c r="BE1276" s="65"/>
      <c r="BF1276" s="65"/>
      <c r="BG1276" s="65"/>
      <c r="BH1276" s="65"/>
      <c r="BI1276" s="65"/>
      <c r="BJ1276" s="65"/>
      <c r="BK1276" s="65"/>
      <c r="BL1276" s="65"/>
      <c r="BM1276" s="65"/>
      <c r="BN1276" s="65"/>
      <c r="BO1276" s="65"/>
      <c r="BP1276" s="65"/>
      <c r="BQ1276" s="65"/>
      <c r="BR1276" s="65"/>
      <c r="BS1276" s="65"/>
      <c r="BT1276" s="65"/>
      <c r="BU1276" s="65"/>
      <c r="BV1276" s="65"/>
      <c r="BW1276" s="65"/>
    </row>
    <row r="1277" spans="15:75" x14ac:dyDescent="0.25">
      <c r="O1277" s="70"/>
      <c r="P1277" s="70"/>
      <c r="Q1277" s="70"/>
      <c r="R1277" s="70"/>
      <c r="S1277" s="70"/>
      <c r="T1277" s="70"/>
      <c r="U1277" s="70"/>
      <c r="V1277" s="71">
        <v>0</v>
      </c>
      <c r="W1277" s="66"/>
      <c r="X1277" s="66"/>
      <c r="Y1277" s="35">
        <f>IF(T1277=Pomocný_list!$B$4,((W1277/0.75)+X1277),(W1277)+X1277*0.75)</f>
        <v>0</v>
      </c>
      <c r="Z1277" s="66"/>
      <c r="AA1277" s="67"/>
      <c r="AB1277" s="69"/>
      <c r="AC1277" s="69"/>
      <c r="AD1277" s="33" t="str">
        <f si="82" t="shared"/>
        <v>Splněna</v>
      </c>
      <c r="AE1277" s="34">
        <f si="85" t="shared"/>
        <v>0</v>
      </c>
      <c r="AF1277" s="34">
        <f si="83" t="shared"/>
        <v>0</v>
      </c>
      <c r="AG1277" s="65"/>
      <c r="AH1277" s="65"/>
      <c r="AI1277" s="65"/>
      <c r="AJ1277" s="65"/>
      <c r="AK1277" s="65"/>
      <c r="AL1277" s="65"/>
      <c r="AM1277" s="65"/>
      <c r="AN1277" s="65"/>
      <c r="AO1277" s="65"/>
      <c r="AP1277" s="37" t="b">
        <f>IF(AD1277="Nesplněna","Nezpůsobilé výdaje",IFERROR(IF(T1277=Pomocný_list!$B$2,AF1277*Pomocný_list!$C$2,IF(T1277=Pomocný_list!$B$3,AF1277*Pomocný_list!$C$3,IF(T1277=Pomocný_list!$B$4,AF1277*Pomocný_list!$C$4,IF(T1277=Pomocný_list!$B$5,AF1277*Pomocný_list!$C$5,IF(T1277=Pomocný_list!$B$6,AF1277*Pomocný_list!$C$6,IF(T1277=Pomocný_list!$B$7,AF1277*Pomocný_list!$C$7,IF(T1277=Pomocný_list!$B$8,AF1277*Pomocný_list!$C$8))))))),"Chybné údaje"))</f>
        <v>0</v>
      </c>
      <c r="AQ1277" s="45">
        <f si="84" t="shared"/>
        <v>0</v>
      </c>
      <c r="AR1277" s="63"/>
      <c r="AS1277" s="63"/>
      <c r="AT1277" s="64"/>
      <c r="AU1277" s="65"/>
      <c r="AV1277" s="65"/>
      <c r="AW1277" s="65"/>
      <c r="AX1277" s="65"/>
      <c r="AY1277" s="65"/>
      <c r="AZ1277" s="65"/>
      <c r="BA1277" s="65"/>
      <c r="BB1277" s="65"/>
      <c r="BC1277" s="65"/>
      <c r="BD1277" s="65"/>
      <c r="BE1277" s="65"/>
      <c r="BF1277" s="65"/>
      <c r="BG1277" s="65"/>
      <c r="BH1277" s="65"/>
      <c r="BI1277" s="65"/>
      <c r="BJ1277" s="65"/>
      <c r="BK1277" s="65"/>
      <c r="BL1277" s="65"/>
      <c r="BM1277" s="65"/>
      <c r="BN1277" s="65"/>
      <c r="BO1277" s="65"/>
      <c r="BP1277" s="65"/>
      <c r="BQ1277" s="65"/>
      <c r="BR1277" s="65"/>
      <c r="BS1277" s="65"/>
      <c r="BT1277" s="65"/>
      <c r="BU1277" s="65"/>
      <c r="BV1277" s="65"/>
      <c r="BW1277" s="65"/>
    </row>
    <row r="1278" spans="15:75" x14ac:dyDescent="0.25">
      <c r="O1278" s="70"/>
      <c r="P1278" s="70"/>
      <c r="Q1278" s="70"/>
      <c r="R1278" s="70"/>
      <c r="S1278" s="70"/>
      <c r="T1278" s="70"/>
      <c r="U1278" s="70"/>
      <c r="V1278" s="71">
        <v>0</v>
      </c>
      <c r="W1278" s="66"/>
      <c r="X1278" s="66"/>
      <c r="Y1278" s="35">
        <f>IF(T1278=Pomocný_list!$B$4,((W1278/0.75)+X1278),(W1278)+X1278*0.75)</f>
        <v>0</v>
      </c>
      <c r="Z1278" s="66"/>
      <c r="AA1278" s="67"/>
      <c r="AB1278" s="69"/>
      <c r="AC1278" s="69"/>
      <c r="AD1278" s="33" t="str">
        <f si="82" t="shared"/>
        <v>Splněna</v>
      </c>
      <c r="AE1278" s="34">
        <f si="85" t="shared"/>
        <v>0</v>
      </c>
      <c r="AF1278" s="34">
        <f si="83" t="shared"/>
        <v>0</v>
      </c>
      <c r="AG1278" s="65"/>
      <c r="AH1278" s="65"/>
      <c r="AI1278" s="65"/>
      <c r="AJ1278" s="65"/>
      <c r="AK1278" s="65"/>
      <c r="AL1278" s="65"/>
      <c r="AM1278" s="65"/>
      <c r="AN1278" s="65"/>
      <c r="AO1278" s="65"/>
      <c r="AP1278" s="37" t="b">
        <f>IF(AD1278="Nesplněna","Nezpůsobilé výdaje",IFERROR(IF(T1278=Pomocný_list!$B$2,AF1278*Pomocný_list!$C$2,IF(T1278=Pomocný_list!$B$3,AF1278*Pomocný_list!$C$3,IF(T1278=Pomocný_list!$B$4,AF1278*Pomocný_list!$C$4,IF(T1278=Pomocný_list!$B$5,AF1278*Pomocný_list!$C$5,IF(T1278=Pomocný_list!$B$6,AF1278*Pomocný_list!$C$6,IF(T1278=Pomocný_list!$B$7,AF1278*Pomocný_list!$C$7,IF(T1278=Pomocný_list!$B$8,AF1278*Pomocný_list!$C$8))))))),"Chybné údaje"))</f>
        <v>0</v>
      </c>
      <c r="AQ1278" s="45">
        <f si="84" t="shared"/>
        <v>0</v>
      </c>
      <c r="AR1278" s="63"/>
      <c r="AS1278" s="63"/>
      <c r="AT1278" s="64"/>
      <c r="AU1278" s="65"/>
      <c r="AV1278" s="65"/>
      <c r="AW1278" s="65"/>
      <c r="AX1278" s="65"/>
      <c r="AY1278" s="65"/>
      <c r="AZ1278" s="65"/>
      <c r="BA1278" s="65"/>
      <c r="BB1278" s="65"/>
      <c r="BC1278" s="65"/>
      <c r="BD1278" s="65"/>
      <c r="BE1278" s="65"/>
      <c r="BF1278" s="65"/>
      <c r="BG1278" s="65"/>
      <c r="BH1278" s="65"/>
      <c r="BI1278" s="65"/>
      <c r="BJ1278" s="65"/>
      <c r="BK1278" s="65"/>
      <c r="BL1278" s="65"/>
      <c r="BM1278" s="65"/>
      <c r="BN1278" s="65"/>
      <c r="BO1278" s="65"/>
      <c r="BP1278" s="65"/>
      <c r="BQ1278" s="65"/>
      <c r="BR1278" s="65"/>
      <c r="BS1278" s="65"/>
      <c r="BT1278" s="65"/>
      <c r="BU1278" s="65"/>
      <c r="BV1278" s="65"/>
      <c r="BW1278" s="65"/>
    </row>
    <row r="1279" spans="15:75" x14ac:dyDescent="0.25">
      <c r="O1279" s="70"/>
      <c r="P1279" s="70"/>
      <c r="Q1279" s="70"/>
      <c r="R1279" s="70"/>
      <c r="S1279" s="70"/>
      <c r="T1279" s="70"/>
      <c r="U1279" s="70"/>
      <c r="V1279" s="71">
        <v>0</v>
      </c>
      <c r="W1279" s="66"/>
      <c r="X1279" s="66"/>
      <c r="Y1279" s="35">
        <f>IF(T1279=Pomocný_list!$B$4,((W1279/0.75)+X1279),(W1279)+X1279*0.75)</f>
        <v>0</v>
      </c>
      <c r="Z1279" s="66"/>
      <c r="AA1279" s="67"/>
      <c r="AB1279" s="69"/>
      <c r="AC1279" s="69"/>
      <c r="AD1279" s="33" t="str">
        <f si="82" t="shared"/>
        <v>Splněna</v>
      </c>
      <c r="AE1279" s="34">
        <f si="85" t="shared"/>
        <v>0</v>
      </c>
      <c r="AF1279" s="34">
        <f si="83" t="shared"/>
        <v>0</v>
      </c>
      <c r="AG1279" s="65"/>
      <c r="AH1279" s="65"/>
      <c r="AI1279" s="65"/>
      <c r="AJ1279" s="65"/>
      <c r="AK1279" s="65"/>
      <c r="AL1279" s="65"/>
      <c r="AM1279" s="65"/>
      <c r="AN1279" s="65"/>
      <c r="AO1279" s="65"/>
      <c r="AP1279" s="37" t="b">
        <f>IF(AD1279="Nesplněna","Nezpůsobilé výdaje",IFERROR(IF(T1279=Pomocný_list!$B$2,AF1279*Pomocný_list!$C$2,IF(T1279=Pomocný_list!$B$3,AF1279*Pomocný_list!$C$3,IF(T1279=Pomocný_list!$B$4,AF1279*Pomocný_list!$C$4,IF(T1279=Pomocný_list!$B$5,AF1279*Pomocný_list!$C$5,IF(T1279=Pomocný_list!$B$6,AF1279*Pomocný_list!$C$6,IF(T1279=Pomocný_list!$B$7,AF1279*Pomocný_list!$C$7,IF(T1279=Pomocný_list!$B$8,AF1279*Pomocný_list!$C$8))))))),"Chybné údaje"))</f>
        <v>0</v>
      </c>
      <c r="AQ1279" s="45">
        <f si="84" t="shared"/>
        <v>0</v>
      </c>
      <c r="AR1279" s="63"/>
      <c r="AS1279" s="63"/>
      <c r="AT1279" s="64"/>
      <c r="AU1279" s="65"/>
      <c r="AV1279" s="65"/>
      <c r="AW1279" s="65"/>
      <c r="AX1279" s="65"/>
      <c r="AY1279" s="65"/>
      <c r="AZ1279" s="65"/>
      <c r="BA1279" s="65"/>
      <c r="BB1279" s="65"/>
      <c r="BC1279" s="65"/>
      <c r="BD1279" s="65"/>
      <c r="BE1279" s="65"/>
      <c r="BF1279" s="65"/>
      <c r="BG1279" s="65"/>
      <c r="BH1279" s="65"/>
      <c r="BI1279" s="65"/>
      <c r="BJ1279" s="65"/>
      <c r="BK1279" s="65"/>
      <c r="BL1279" s="65"/>
      <c r="BM1279" s="65"/>
      <c r="BN1279" s="65"/>
      <c r="BO1279" s="65"/>
      <c r="BP1279" s="65"/>
      <c r="BQ1279" s="65"/>
      <c r="BR1279" s="65"/>
      <c r="BS1279" s="65"/>
      <c r="BT1279" s="65"/>
      <c r="BU1279" s="65"/>
      <c r="BV1279" s="65"/>
      <c r="BW1279" s="65"/>
    </row>
    <row r="1280" spans="15:75" x14ac:dyDescent="0.25">
      <c r="O1280" s="70"/>
      <c r="P1280" s="70"/>
      <c r="Q1280" s="70"/>
      <c r="R1280" s="70"/>
      <c r="S1280" s="70"/>
      <c r="T1280" s="70"/>
      <c r="U1280" s="70"/>
      <c r="V1280" s="71">
        <v>0</v>
      </c>
      <c r="W1280" s="66"/>
      <c r="X1280" s="66"/>
      <c r="Y1280" s="35">
        <f>IF(T1280=Pomocný_list!$B$4,((W1280/0.75)+X1280),(W1280)+X1280*0.75)</f>
        <v>0</v>
      </c>
      <c r="Z1280" s="66"/>
      <c r="AA1280" s="67"/>
      <c r="AB1280" s="69"/>
      <c r="AC1280" s="69"/>
      <c r="AD1280" s="33" t="str">
        <f si="82" t="shared"/>
        <v>Splněna</v>
      </c>
      <c r="AE1280" s="34">
        <f si="85" t="shared"/>
        <v>0</v>
      </c>
      <c r="AF1280" s="34">
        <f si="83" t="shared"/>
        <v>0</v>
      </c>
      <c r="AG1280" s="65"/>
      <c r="AH1280" s="65"/>
      <c r="AI1280" s="65"/>
      <c r="AJ1280" s="65"/>
      <c r="AK1280" s="65"/>
      <c r="AL1280" s="65"/>
      <c r="AM1280" s="65"/>
      <c r="AN1280" s="65"/>
      <c r="AO1280" s="65"/>
      <c r="AP1280" s="37" t="b">
        <f>IF(AD1280="Nesplněna","Nezpůsobilé výdaje",IFERROR(IF(T1280=Pomocný_list!$B$2,AF1280*Pomocný_list!$C$2,IF(T1280=Pomocný_list!$B$3,AF1280*Pomocný_list!$C$3,IF(T1280=Pomocný_list!$B$4,AF1280*Pomocný_list!$C$4,IF(T1280=Pomocný_list!$B$5,AF1280*Pomocný_list!$C$5,IF(T1280=Pomocný_list!$B$6,AF1280*Pomocný_list!$C$6,IF(T1280=Pomocný_list!$B$7,AF1280*Pomocný_list!$C$7,IF(T1280=Pomocný_list!$B$8,AF1280*Pomocný_list!$C$8))))))),"Chybné údaje"))</f>
        <v>0</v>
      </c>
      <c r="AQ1280" s="45">
        <f si="84" t="shared"/>
        <v>0</v>
      </c>
      <c r="AR1280" s="63"/>
      <c r="AS1280" s="63"/>
      <c r="AT1280" s="64"/>
      <c r="AU1280" s="65"/>
      <c r="AV1280" s="65"/>
      <c r="AW1280" s="65"/>
      <c r="AX1280" s="65"/>
      <c r="AY1280" s="65"/>
      <c r="AZ1280" s="65"/>
      <c r="BA1280" s="65"/>
      <c r="BB1280" s="65"/>
      <c r="BC1280" s="65"/>
      <c r="BD1280" s="65"/>
      <c r="BE1280" s="65"/>
      <c r="BF1280" s="65"/>
      <c r="BG1280" s="65"/>
      <c r="BH1280" s="65"/>
      <c r="BI1280" s="65"/>
      <c r="BJ1280" s="65"/>
      <c r="BK1280" s="65"/>
      <c r="BL1280" s="65"/>
      <c r="BM1280" s="65"/>
      <c r="BN1280" s="65"/>
      <c r="BO1280" s="65"/>
      <c r="BP1280" s="65"/>
      <c r="BQ1280" s="65"/>
      <c r="BR1280" s="65"/>
      <c r="BS1280" s="65"/>
      <c r="BT1280" s="65"/>
      <c r="BU1280" s="65"/>
      <c r="BV1280" s="65"/>
      <c r="BW1280" s="65"/>
    </row>
    <row r="1281" spans="15:75" x14ac:dyDescent="0.25">
      <c r="O1281" s="70"/>
      <c r="P1281" s="70"/>
      <c r="Q1281" s="70"/>
      <c r="R1281" s="70"/>
      <c r="S1281" s="70"/>
      <c r="T1281" s="70"/>
      <c r="U1281" s="70"/>
      <c r="V1281" s="71">
        <v>0</v>
      </c>
      <c r="W1281" s="66"/>
      <c r="X1281" s="66"/>
      <c r="Y1281" s="35">
        <f>IF(T1281=Pomocný_list!$B$4,((W1281/0.75)+X1281),(W1281)+X1281*0.75)</f>
        <v>0</v>
      </c>
      <c r="Z1281" s="66"/>
      <c r="AA1281" s="67"/>
      <c r="AB1281" s="69"/>
      <c r="AC1281" s="69"/>
      <c r="AD1281" s="33" t="str">
        <f si="82" t="shared"/>
        <v>Splněna</v>
      </c>
      <c r="AE1281" s="34">
        <f si="85" t="shared"/>
        <v>0</v>
      </c>
      <c r="AF1281" s="34">
        <f si="83" t="shared"/>
        <v>0</v>
      </c>
      <c r="AG1281" s="65"/>
      <c r="AH1281" s="65"/>
      <c r="AI1281" s="65"/>
      <c r="AJ1281" s="65"/>
      <c r="AK1281" s="65"/>
      <c r="AL1281" s="65"/>
      <c r="AM1281" s="65"/>
      <c r="AN1281" s="65"/>
      <c r="AO1281" s="65"/>
      <c r="AP1281" s="37" t="b">
        <f>IF(AD1281="Nesplněna","Nezpůsobilé výdaje",IFERROR(IF(T1281=Pomocný_list!$B$2,AF1281*Pomocný_list!$C$2,IF(T1281=Pomocný_list!$B$3,AF1281*Pomocný_list!$C$3,IF(T1281=Pomocný_list!$B$4,AF1281*Pomocný_list!$C$4,IF(T1281=Pomocný_list!$B$5,AF1281*Pomocný_list!$C$5,IF(T1281=Pomocný_list!$B$6,AF1281*Pomocný_list!$C$6,IF(T1281=Pomocný_list!$B$7,AF1281*Pomocný_list!$C$7,IF(T1281=Pomocný_list!$B$8,AF1281*Pomocný_list!$C$8))))))),"Chybné údaje"))</f>
        <v>0</v>
      </c>
      <c r="AQ1281" s="45">
        <f si="84" t="shared"/>
        <v>0</v>
      </c>
      <c r="AR1281" s="63"/>
      <c r="AS1281" s="63"/>
      <c r="AT1281" s="64"/>
      <c r="AU1281" s="65"/>
      <c r="AV1281" s="65"/>
      <c r="AW1281" s="65"/>
      <c r="AX1281" s="65"/>
      <c r="AY1281" s="65"/>
      <c r="AZ1281" s="65"/>
      <c r="BA1281" s="65"/>
      <c r="BB1281" s="65"/>
      <c r="BC1281" s="65"/>
      <c r="BD1281" s="65"/>
      <c r="BE1281" s="65"/>
      <c r="BF1281" s="65"/>
      <c r="BG1281" s="65"/>
      <c r="BH1281" s="65"/>
      <c r="BI1281" s="65"/>
      <c r="BJ1281" s="65"/>
      <c r="BK1281" s="65"/>
      <c r="BL1281" s="65"/>
      <c r="BM1281" s="65"/>
      <c r="BN1281" s="65"/>
      <c r="BO1281" s="65"/>
      <c r="BP1281" s="65"/>
      <c r="BQ1281" s="65"/>
      <c r="BR1281" s="65"/>
      <c r="BS1281" s="65"/>
      <c r="BT1281" s="65"/>
      <c r="BU1281" s="65"/>
      <c r="BV1281" s="65"/>
      <c r="BW1281" s="65"/>
    </row>
    <row r="1282" spans="15:75" x14ac:dyDescent="0.25">
      <c r="O1282" s="70"/>
      <c r="P1282" s="70"/>
      <c r="Q1282" s="70"/>
      <c r="R1282" s="70"/>
      <c r="S1282" s="70"/>
      <c r="T1282" s="70"/>
      <c r="U1282" s="70"/>
      <c r="V1282" s="71">
        <v>0</v>
      </c>
      <c r="W1282" s="66"/>
      <c r="X1282" s="66"/>
      <c r="Y1282" s="35">
        <f>IF(T1282=Pomocný_list!$B$4,((W1282/0.75)+X1282),(W1282)+X1282*0.75)</f>
        <v>0</v>
      </c>
      <c r="Z1282" s="66"/>
      <c r="AA1282" s="67"/>
      <c r="AB1282" s="69"/>
      <c r="AC1282" s="69"/>
      <c r="AD1282" s="33" t="str">
        <f si="82" t="shared"/>
        <v>Splněna</v>
      </c>
      <c r="AE1282" s="34">
        <f si="85" t="shared"/>
        <v>0</v>
      </c>
      <c r="AF1282" s="34">
        <f si="83" t="shared"/>
        <v>0</v>
      </c>
      <c r="AG1282" s="65"/>
      <c r="AH1282" s="65"/>
      <c r="AI1282" s="65"/>
      <c r="AJ1282" s="65"/>
      <c r="AK1282" s="65"/>
      <c r="AL1282" s="65"/>
      <c r="AM1282" s="65"/>
      <c r="AN1282" s="65"/>
      <c r="AO1282" s="65"/>
      <c r="AP1282" s="37" t="b">
        <f>IF(AD1282="Nesplněna","Nezpůsobilé výdaje",IFERROR(IF(T1282=Pomocný_list!$B$2,AF1282*Pomocný_list!$C$2,IF(T1282=Pomocný_list!$B$3,AF1282*Pomocný_list!$C$3,IF(T1282=Pomocný_list!$B$4,AF1282*Pomocný_list!$C$4,IF(T1282=Pomocný_list!$B$5,AF1282*Pomocný_list!$C$5,IF(T1282=Pomocný_list!$B$6,AF1282*Pomocný_list!$C$6,IF(T1282=Pomocný_list!$B$7,AF1282*Pomocný_list!$C$7,IF(T1282=Pomocný_list!$B$8,AF1282*Pomocný_list!$C$8))))))),"Chybné údaje"))</f>
        <v>0</v>
      </c>
      <c r="AQ1282" s="45">
        <f si="84" t="shared"/>
        <v>0</v>
      </c>
      <c r="AR1282" s="63"/>
      <c r="AS1282" s="63"/>
      <c r="AT1282" s="64"/>
      <c r="AU1282" s="65"/>
      <c r="AV1282" s="65"/>
      <c r="AW1282" s="65"/>
      <c r="AX1282" s="65"/>
      <c r="AY1282" s="65"/>
      <c r="AZ1282" s="65"/>
      <c r="BA1282" s="65"/>
      <c r="BB1282" s="65"/>
      <c r="BC1282" s="65"/>
      <c r="BD1282" s="65"/>
      <c r="BE1282" s="65"/>
      <c r="BF1282" s="65"/>
      <c r="BG1282" s="65"/>
      <c r="BH1282" s="65"/>
      <c r="BI1282" s="65"/>
      <c r="BJ1282" s="65"/>
      <c r="BK1282" s="65"/>
      <c r="BL1282" s="65"/>
      <c r="BM1282" s="65"/>
      <c r="BN1282" s="65"/>
      <c r="BO1282" s="65"/>
      <c r="BP1282" s="65"/>
      <c r="BQ1282" s="65"/>
      <c r="BR1282" s="65"/>
      <c r="BS1282" s="65"/>
      <c r="BT1282" s="65"/>
      <c r="BU1282" s="65"/>
      <c r="BV1282" s="65"/>
      <c r="BW1282" s="65"/>
    </row>
    <row r="1283" spans="15:75" x14ac:dyDescent="0.25">
      <c r="O1283" s="70"/>
      <c r="P1283" s="70"/>
      <c r="Q1283" s="70"/>
      <c r="R1283" s="70"/>
      <c r="S1283" s="70"/>
      <c r="T1283" s="70"/>
      <c r="U1283" s="70"/>
      <c r="V1283" s="71">
        <v>0</v>
      </c>
      <c r="W1283" s="66"/>
      <c r="X1283" s="66"/>
      <c r="Y1283" s="35">
        <f>IF(T1283=Pomocný_list!$B$4,((W1283/0.75)+X1283),(W1283)+X1283*0.75)</f>
        <v>0</v>
      </c>
      <c r="Z1283" s="66"/>
      <c r="AA1283" s="67"/>
      <c r="AB1283" s="69"/>
      <c r="AC1283" s="69"/>
      <c r="AD1283" s="33" t="str">
        <f si="82" t="shared"/>
        <v>Splněna</v>
      </c>
      <c r="AE1283" s="34">
        <f si="85" t="shared"/>
        <v>0</v>
      </c>
      <c r="AF1283" s="34">
        <f si="83" t="shared"/>
        <v>0</v>
      </c>
      <c r="AG1283" s="65"/>
      <c r="AH1283" s="65"/>
      <c r="AI1283" s="65"/>
      <c r="AJ1283" s="65"/>
      <c r="AK1283" s="65"/>
      <c r="AL1283" s="65"/>
      <c r="AM1283" s="65"/>
      <c r="AN1283" s="65"/>
      <c r="AO1283" s="65"/>
      <c r="AP1283" s="37" t="b">
        <f>IF(AD1283="Nesplněna","Nezpůsobilé výdaje",IFERROR(IF(T1283=Pomocný_list!$B$2,AF1283*Pomocný_list!$C$2,IF(T1283=Pomocný_list!$B$3,AF1283*Pomocný_list!$C$3,IF(T1283=Pomocný_list!$B$4,AF1283*Pomocný_list!$C$4,IF(T1283=Pomocný_list!$B$5,AF1283*Pomocný_list!$C$5,IF(T1283=Pomocný_list!$B$6,AF1283*Pomocný_list!$C$6,IF(T1283=Pomocný_list!$B$7,AF1283*Pomocný_list!$C$7,IF(T1283=Pomocný_list!$B$8,AF1283*Pomocný_list!$C$8))))))),"Chybné údaje"))</f>
        <v>0</v>
      </c>
      <c r="AQ1283" s="45">
        <f si="84" t="shared"/>
        <v>0</v>
      </c>
      <c r="AR1283" s="63"/>
      <c r="AS1283" s="63"/>
      <c r="AT1283" s="64"/>
      <c r="AU1283" s="65"/>
      <c r="AV1283" s="65"/>
      <c r="AW1283" s="65"/>
      <c r="AX1283" s="65"/>
      <c r="AY1283" s="65"/>
      <c r="AZ1283" s="65"/>
      <c r="BA1283" s="65"/>
      <c r="BB1283" s="65"/>
      <c r="BC1283" s="65"/>
      <c r="BD1283" s="65"/>
      <c r="BE1283" s="65"/>
      <c r="BF1283" s="65"/>
      <c r="BG1283" s="65"/>
      <c r="BH1283" s="65"/>
      <c r="BI1283" s="65"/>
      <c r="BJ1283" s="65"/>
      <c r="BK1283" s="65"/>
      <c r="BL1283" s="65"/>
      <c r="BM1283" s="65"/>
      <c r="BN1283" s="65"/>
      <c r="BO1283" s="65"/>
      <c r="BP1283" s="65"/>
      <c r="BQ1283" s="65"/>
      <c r="BR1283" s="65"/>
      <c r="BS1283" s="65"/>
      <c r="BT1283" s="65"/>
      <c r="BU1283" s="65"/>
      <c r="BV1283" s="65"/>
      <c r="BW1283" s="65"/>
    </row>
    <row r="1284" spans="15:75" x14ac:dyDescent="0.25">
      <c r="O1284" s="70"/>
      <c r="P1284" s="70"/>
      <c r="Q1284" s="70"/>
      <c r="R1284" s="70"/>
      <c r="S1284" s="70"/>
      <c r="T1284" s="70"/>
      <c r="U1284" s="70"/>
      <c r="V1284" s="71">
        <v>0</v>
      </c>
      <c r="W1284" s="66"/>
      <c r="X1284" s="66"/>
      <c r="Y1284" s="35">
        <f>IF(T1284=Pomocný_list!$B$4,((W1284/0.75)+X1284),(W1284)+X1284*0.75)</f>
        <v>0</v>
      </c>
      <c r="Z1284" s="66"/>
      <c r="AA1284" s="67"/>
      <c r="AB1284" s="69"/>
      <c r="AC1284" s="69"/>
      <c r="AD1284" s="33" t="str">
        <f si="82" t="shared"/>
        <v>Splněna</v>
      </c>
      <c r="AE1284" s="34">
        <f si="85" t="shared"/>
        <v>0</v>
      </c>
      <c r="AF1284" s="34">
        <f si="83" t="shared"/>
        <v>0</v>
      </c>
      <c r="AG1284" s="65"/>
      <c r="AH1284" s="65"/>
      <c r="AI1284" s="65"/>
      <c r="AJ1284" s="65"/>
      <c r="AK1284" s="65"/>
      <c r="AL1284" s="65"/>
      <c r="AM1284" s="65"/>
      <c r="AN1284" s="65"/>
      <c r="AO1284" s="65"/>
      <c r="AP1284" s="37" t="b">
        <f>IF(AD1284="Nesplněna","Nezpůsobilé výdaje",IFERROR(IF(T1284=Pomocný_list!$B$2,AF1284*Pomocný_list!$C$2,IF(T1284=Pomocný_list!$B$3,AF1284*Pomocný_list!$C$3,IF(T1284=Pomocný_list!$B$4,AF1284*Pomocný_list!$C$4,IF(T1284=Pomocný_list!$B$5,AF1284*Pomocný_list!$C$5,IF(T1284=Pomocný_list!$B$6,AF1284*Pomocný_list!$C$6,IF(T1284=Pomocný_list!$B$7,AF1284*Pomocný_list!$C$7,IF(T1284=Pomocný_list!$B$8,AF1284*Pomocný_list!$C$8))))))),"Chybné údaje"))</f>
        <v>0</v>
      </c>
      <c r="AQ1284" s="45">
        <f si="84" t="shared"/>
        <v>0</v>
      </c>
      <c r="AR1284" s="63"/>
      <c r="AS1284" s="63"/>
      <c r="AT1284" s="64"/>
      <c r="AU1284" s="65"/>
      <c r="AV1284" s="65"/>
      <c r="AW1284" s="65"/>
      <c r="AX1284" s="65"/>
      <c r="AY1284" s="65"/>
      <c r="AZ1284" s="65"/>
      <c r="BA1284" s="65"/>
      <c r="BB1284" s="65"/>
      <c r="BC1284" s="65"/>
      <c r="BD1284" s="65"/>
      <c r="BE1284" s="65"/>
      <c r="BF1284" s="65"/>
      <c r="BG1284" s="65"/>
      <c r="BH1284" s="65"/>
      <c r="BI1284" s="65"/>
      <c r="BJ1284" s="65"/>
      <c r="BK1284" s="65"/>
      <c r="BL1284" s="65"/>
      <c r="BM1284" s="65"/>
      <c r="BN1284" s="65"/>
      <c r="BO1284" s="65"/>
      <c r="BP1284" s="65"/>
      <c r="BQ1284" s="65"/>
      <c r="BR1284" s="65"/>
      <c r="BS1284" s="65"/>
      <c r="BT1284" s="65"/>
      <c r="BU1284" s="65"/>
      <c r="BV1284" s="65"/>
      <c r="BW1284" s="65"/>
    </row>
    <row r="1285" spans="15:75" x14ac:dyDescent="0.25">
      <c r="O1285" s="70"/>
      <c r="P1285" s="70"/>
      <c r="Q1285" s="70"/>
      <c r="R1285" s="70"/>
      <c r="S1285" s="70"/>
      <c r="T1285" s="70"/>
      <c r="U1285" s="70"/>
      <c r="V1285" s="71">
        <v>0</v>
      </c>
      <c r="W1285" s="66"/>
      <c r="X1285" s="66"/>
      <c r="Y1285" s="35">
        <f>IF(T1285=Pomocný_list!$B$4,((W1285/0.75)+X1285),(W1285)+X1285*0.75)</f>
        <v>0</v>
      </c>
      <c r="Z1285" s="66"/>
      <c r="AA1285" s="67"/>
      <c r="AB1285" s="69"/>
      <c r="AC1285" s="69"/>
      <c r="AD1285" s="33" t="str">
        <f si="82" t="shared"/>
        <v>Splněna</v>
      </c>
      <c r="AE1285" s="34">
        <f si="85" t="shared"/>
        <v>0</v>
      </c>
      <c r="AF1285" s="34">
        <f si="83" t="shared"/>
        <v>0</v>
      </c>
      <c r="AG1285" s="65"/>
      <c r="AH1285" s="65"/>
      <c r="AI1285" s="65"/>
      <c r="AJ1285" s="65"/>
      <c r="AK1285" s="65"/>
      <c r="AL1285" s="65"/>
      <c r="AM1285" s="65"/>
      <c r="AN1285" s="65"/>
      <c r="AO1285" s="65"/>
      <c r="AP1285" s="37" t="b">
        <f>IF(AD1285="Nesplněna","Nezpůsobilé výdaje",IFERROR(IF(T1285=Pomocný_list!$B$2,AF1285*Pomocný_list!$C$2,IF(T1285=Pomocný_list!$B$3,AF1285*Pomocný_list!$C$3,IF(T1285=Pomocný_list!$B$4,AF1285*Pomocný_list!$C$4,IF(T1285=Pomocný_list!$B$5,AF1285*Pomocný_list!$C$5,IF(T1285=Pomocný_list!$B$6,AF1285*Pomocný_list!$C$6,IF(T1285=Pomocný_list!$B$7,AF1285*Pomocný_list!$C$7,IF(T1285=Pomocný_list!$B$8,AF1285*Pomocný_list!$C$8))))))),"Chybné údaje"))</f>
        <v>0</v>
      </c>
      <c r="AQ1285" s="45">
        <f si="84" t="shared"/>
        <v>0</v>
      </c>
      <c r="AR1285" s="63"/>
      <c r="AS1285" s="63"/>
      <c r="AT1285" s="64"/>
      <c r="AU1285" s="65"/>
      <c r="AV1285" s="65"/>
      <c r="AW1285" s="65"/>
      <c r="AX1285" s="65"/>
      <c r="AY1285" s="65"/>
      <c r="AZ1285" s="65"/>
      <c r="BA1285" s="65"/>
      <c r="BB1285" s="65"/>
      <c r="BC1285" s="65"/>
      <c r="BD1285" s="65"/>
      <c r="BE1285" s="65"/>
      <c r="BF1285" s="65"/>
      <c r="BG1285" s="65"/>
      <c r="BH1285" s="65"/>
      <c r="BI1285" s="65"/>
      <c r="BJ1285" s="65"/>
      <c r="BK1285" s="65"/>
      <c r="BL1285" s="65"/>
      <c r="BM1285" s="65"/>
      <c r="BN1285" s="65"/>
      <c r="BO1285" s="65"/>
      <c r="BP1285" s="65"/>
      <c r="BQ1285" s="65"/>
      <c r="BR1285" s="65"/>
      <c r="BS1285" s="65"/>
      <c r="BT1285" s="65"/>
      <c r="BU1285" s="65"/>
      <c r="BV1285" s="65"/>
      <c r="BW1285" s="65"/>
    </row>
    <row r="1286" spans="15:75" x14ac:dyDescent="0.25">
      <c r="O1286" s="70"/>
      <c r="P1286" s="70"/>
      <c r="Q1286" s="70"/>
      <c r="R1286" s="70"/>
      <c r="S1286" s="70"/>
      <c r="T1286" s="70"/>
      <c r="U1286" s="70"/>
      <c r="V1286" s="71">
        <v>0</v>
      </c>
      <c r="W1286" s="66"/>
      <c r="X1286" s="66"/>
      <c r="Y1286" s="35">
        <f>IF(T1286=Pomocný_list!$B$4,((W1286/0.75)+X1286),(W1286)+X1286*0.75)</f>
        <v>0</v>
      </c>
      <c r="Z1286" s="66"/>
      <c r="AA1286" s="67"/>
      <c r="AB1286" s="69"/>
      <c r="AC1286" s="69"/>
      <c r="AD1286" s="33" t="str">
        <f si="82" t="shared"/>
        <v>Splněna</v>
      </c>
      <c r="AE1286" s="34">
        <f si="85" t="shared"/>
        <v>0</v>
      </c>
      <c r="AF1286" s="34">
        <f si="83" t="shared"/>
        <v>0</v>
      </c>
      <c r="AG1286" s="65"/>
      <c r="AH1286" s="65"/>
      <c r="AI1286" s="65"/>
      <c r="AJ1286" s="65"/>
      <c r="AK1286" s="65"/>
      <c r="AL1286" s="65"/>
      <c r="AM1286" s="65"/>
      <c r="AN1286" s="65"/>
      <c r="AO1286" s="65"/>
      <c r="AP1286" s="37" t="b">
        <f>IF(AD1286="Nesplněna","Nezpůsobilé výdaje",IFERROR(IF(T1286=Pomocný_list!$B$2,AF1286*Pomocný_list!$C$2,IF(T1286=Pomocný_list!$B$3,AF1286*Pomocný_list!$C$3,IF(T1286=Pomocný_list!$B$4,AF1286*Pomocný_list!$C$4,IF(T1286=Pomocný_list!$B$5,AF1286*Pomocný_list!$C$5,IF(T1286=Pomocný_list!$B$6,AF1286*Pomocný_list!$C$6,IF(T1286=Pomocný_list!$B$7,AF1286*Pomocný_list!$C$7,IF(T1286=Pomocný_list!$B$8,AF1286*Pomocný_list!$C$8))))))),"Chybné údaje"))</f>
        <v>0</v>
      </c>
      <c r="AQ1286" s="45">
        <f si="84" t="shared"/>
        <v>0</v>
      </c>
      <c r="AR1286" s="63"/>
      <c r="AS1286" s="63"/>
      <c r="AT1286" s="64"/>
      <c r="AU1286" s="65"/>
      <c r="AV1286" s="65"/>
      <c r="AW1286" s="65"/>
      <c r="AX1286" s="65"/>
      <c r="AY1286" s="65"/>
      <c r="AZ1286" s="65"/>
      <c r="BA1286" s="65"/>
      <c r="BB1286" s="65"/>
      <c r="BC1286" s="65"/>
      <c r="BD1286" s="65"/>
      <c r="BE1286" s="65"/>
      <c r="BF1286" s="65"/>
      <c r="BG1286" s="65"/>
      <c r="BH1286" s="65"/>
      <c r="BI1286" s="65"/>
      <c r="BJ1286" s="65"/>
      <c r="BK1286" s="65"/>
      <c r="BL1286" s="65"/>
      <c r="BM1286" s="65"/>
      <c r="BN1286" s="65"/>
      <c r="BO1286" s="65"/>
      <c r="BP1286" s="65"/>
      <c r="BQ1286" s="65"/>
      <c r="BR1286" s="65"/>
      <c r="BS1286" s="65"/>
      <c r="BT1286" s="65"/>
      <c r="BU1286" s="65"/>
      <c r="BV1286" s="65"/>
      <c r="BW1286" s="65"/>
    </row>
    <row r="1287" spans="15:75" x14ac:dyDescent="0.25">
      <c r="O1287" s="70"/>
      <c r="P1287" s="70"/>
      <c r="Q1287" s="70"/>
      <c r="R1287" s="70"/>
      <c r="S1287" s="70"/>
      <c r="T1287" s="70"/>
      <c r="U1287" s="70"/>
      <c r="V1287" s="71">
        <v>0</v>
      </c>
      <c r="W1287" s="66"/>
      <c r="X1287" s="66"/>
      <c r="Y1287" s="35">
        <f>IF(T1287=Pomocný_list!$B$4,((W1287/0.75)+X1287),(W1287)+X1287*0.75)</f>
        <v>0</v>
      </c>
      <c r="Z1287" s="66"/>
      <c r="AA1287" s="67"/>
      <c r="AB1287" s="69"/>
      <c r="AC1287" s="69"/>
      <c r="AD1287" s="33" t="str">
        <f si="82" t="shared"/>
        <v>Splněna</v>
      </c>
      <c r="AE1287" s="34">
        <f si="85" t="shared"/>
        <v>0</v>
      </c>
      <c r="AF1287" s="34">
        <f si="83" t="shared"/>
        <v>0</v>
      </c>
      <c r="AG1287" s="65"/>
      <c r="AH1287" s="65"/>
      <c r="AI1287" s="65"/>
      <c r="AJ1287" s="65"/>
      <c r="AK1287" s="65"/>
      <c r="AL1287" s="65"/>
      <c r="AM1287" s="65"/>
      <c r="AN1287" s="65"/>
      <c r="AO1287" s="65"/>
      <c r="AP1287" s="37" t="b">
        <f>IF(AD1287="Nesplněna","Nezpůsobilé výdaje",IFERROR(IF(T1287=Pomocný_list!$B$2,AF1287*Pomocný_list!$C$2,IF(T1287=Pomocný_list!$B$3,AF1287*Pomocný_list!$C$3,IF(T1287=Pomocný_list!$B$4,AF1287*Pomocný_list!$C$4,IF(T1287=Pomocný_list!$B$5,AF1287*Pomocný_list!$C$5,IF(T1287=Pomocný_list!$B$6,AF1287*Pomocný_list!$C$6,IF(T1287=Pomocný_list!$B$7,AF1287*Pomocný_list!$C$7,IF(T1287=Pomocný_list!$B$8,AF1287*Pomocný_list!$C$8))))))),"Chybné údaje"))</f>
        <v>0</v>
      </c>
      <c r="AQ1287" s="45">
        <f si="84" t="shared"/>
        <v>0</v>
      </c>
      <c r="AR1287" s="63"/>
      <c r="AS1287" s="63"/>
      <c r="AT1287" s="64"/>
      <c r="AU1287" s="65"/>
      <c r="AV1287" s="65"/>
      <c r="AW1287" s="65"/>
      <c r="AX1287" s="65"/>
      <c r="AY1287" s="65"/>
      <c r="AZ1287" s="65"/>
      <c r="BA1287" s="65"/>
      <c r="BB1287" s="65"/>
      <c r="BC1287" s="65"/>
      <c r="BD1287" s="65"/>
      <c r="BE1287" s="65"/>
      <c r="BF1287" s="65"/>
      <c r="BG1287" s="65"/>
      <c r="BH1287" s="65"/>
      <c r="BI1287" s="65"/>
      <c r="BJ1287" s="65"/>
      <c r="BK1287" s="65"/>
      <c r="BL1287" s="65"/>
      <c r="BM1287" s="65"/>
      <c r="BN1287" s="65"/>
      <c r="BO1287" s="65"/>
      <c r="BP1287" s="65"/>
      <c r="BQ1287" s="65"/>
      <c r="BR1287" s="65"/>
      <c r="BS1287" s="65"/>
      <c r="BT1287" s="65"/>
      <c r="BU1287" s="65"/>
      <c r="BV1287" s="65"/>
      <c r="BW1287" s="65"/>
    </row>
    <row r="1288" spans="15:75" x14ac:dyDescent="0.25">
      <c r="O1288" s="70"/>
      <c r="P1288" s="70"/>
      <c r="Q1288" s="70"/>
      <c r="R1288" s="70"/>
      <c r="S1288" s="70"/>
      <c r="T1288" s="70"/>
      <c r="U1288" s="70"/>
      <c r="V1288" s="71">
        <v>0</v>
      </c>
      <c r="W1288" s="66"/>
      <c r="X1288" s="66"/>
      <c r="Y1288" s="35">
        <f>IF(T1288=Pomocný_list!$B$4,((W1288/0.75)+X1288),(W1288)+X1288*0.75)</f>
        <v>0</v>
      </c>
      <c r="Z1288" s="66"/>
      <c r="AA1288" s="67"/>
      <c r="AB1288" s="69"/>
      <c r="AC1288" s="69"/>
      <c r="AD1288" s="33" t="str">
        <f si="82" t="shared"/>
        <v>Splněna</v>
      </c>
      <c r="AE1288" s="34">
        <f si="85" t="shared"/>
        <v>0</v>
      </c>
      <c r="AF1288" s="34">
        <f si="83" t="shared"/>
        <v>0</v>
      </c>
      <c r="AG1288" s="65"/>
      <c r="AH1288" s="65"/>
      <c r="AI1288" s="65"/>
      <c r="AJ1288" s="65"/>
      <c r="AK1288" s="65"/>
      <c r="AL1288" s="65"/>
      <c r="AM1288" s="65"/>
      <c r="AN1288" s="65"/>
      <c r="AO1288" s="65"/>
      <c r="AP1288" s="37" t="b">
        <f>IF(AD1288="Nesplněna","Nezpůsobilé výdaje",IFERROR(IF(T1288=Pomocný_list!$B$2,AF1288*Pomocný_list!$C$2,IF(T1288=Pomocný_list!$B$3,AF1288*Pomocný_list!$C$3,IF(T1288=Pomocný_list!$B$4,AF1288*Pomocný_list!$C$4,IF(T1288=Pomocný_list!$B$5,AF1288*Pomocný_list!$C$5,IF(T1288=Pomocný_list!$B$6,AF1288*Pomocný_list!$C$6,IF(T1288=Pomocný_list!$B$7,AF1288*Pomocný_list!$C$7,IF(T1288=Pomocný_list!$B$8,AF1288*Pomocný_list!$C$8))))))),"Chybné údaje"))</f>
        <v>0</v>
      </c>
      <c r="AQ1288" s="45">
        <f si="84" t="shared"/>
        <v>0</v>
      </c>
      <c r="AR1288" s="63"/>
      <c r="AS1288" s="63"/>
      <c r="AT1288" s="64"/>
      <c r="AU1288" s="65"/>
      <c r="AV1288" s="65"/>
      <c r="AW1288" s="65"/>
      <c r="AX1288" s="65"/>
      <c r="AY1288" s="65"/>
      <c r="AZ1288" s="65"/>
      <c r="BA1288" s="65"/>
      <c r="BB1288" s="65"/>
      <c r="BC1288" s="65"/>
      <c r="BD1288" s="65"/>
      <c r="BE1288" s="65"/>
      <c r="BF1288" s="65"/>
      <c r="BG1288" s="65"/>
      <c r="BH1288" s="65"/>
      <c r="BI1288" s="65"/>
      <c r="BJ1288" s="65"/>
      <c r="BK1288" s="65"/>
      <c r="BL1288" s="65"/>
      <c r="BM1288" s="65"/>
      <c r="BN1288" s="65"/>
      <c r="BO1288" s="65"/>
      <c r="BP1288" s="65"/>
      <c r="BQ1288" s="65"/>
      <c r="BR1288" s="65"/>
      <c r="BS1288" s="65"/>
      <c r="BT1288" s="65"/>
      <c r="BU1288" s="65"/>
      <c r="BV1288" s="65"/>
      <c r="BW1288" s="65"/>
    </row>
    <row r="1289" spans="15:75" x14ac:dyDescent="0.25">
      <c r="O1289" s="70"/>
      <c r="P1289" s="70"/>
      <c r="Q1289" s="70"/>
      <c r="R1289" s="70"/>
      <c r="S1289" s="70"/>
      <c r="T1289" s="70"/>
      <c r="U1289" s="70"/>
      <c r="V1289" s="71">
        <v>0</v>
      </c>
      <c r="W1289" s="66"/>
      <c r="X1289" s="66"/>
      <c r="Y1289" s="35">
        <f>IF(T1289=Pomocný_list!$B$4,((W1289/0.75)+X1289),(W1289)+X1289*0.75)</f>
        <v>0</v>
      </c>
      <c r="Z1289" s="66"/>
      <c r="AA1289" s="67"/>
      <c r="AB1289" s="69"/>
      <c r="AC1289" s="69"/>
      <c r="AD1289" s="33" t="str">
        <f si="82" t="shared"/>
        <v>Splněna</v>
      </c>
      <c r="AE1289" s="34">
        <f si="85" t="shared"/>
        <v>0</v>
      </c>
      <c r="AF1289" s="34">
        <f si="83" t="shared"/>
        <v>0</v>
      </c>
      <c r="AG1289" s="65"/>
      <c r="AH1289" s="65"/>
      <c r="AI1289" s="65"/>
      <c r="AJ1289" s="65"/>
      <c r="AK1289" s="65"/>
      <c r="AL1289" s="65"/>
      <c r="AM1289" s="65"/>
      <c r="AN1289" s="65"/>
      <c r="AO1289" s="65"/>
      <c r="AP1289" s="37" t="b">
        <f>IF(AD1289="Nesplněna","Nezpůsobilé výdaje",IFERROR(IF(T1289=Pomocný_list!$B$2,AF1289*Pomocný_list!$C$2,IF(T1289=Pomocný_list!$B$3,AF1289*Pomocný_list!$C$3,IF(T1289=Pomocný_list!$B$4,AF1289*Pomocný_list!$C$4,IF(T1289=Pomocný_list!$B$5,AF1289*Pomocný_list!$C$5,IF(T1289=Pomocný_list!$B$6,AF1289*Pomocný_list!$C$6,IF(T1289=Pomocný_list!$B$7,AF1289*Pomocný_list!$C$7,IF(T1289=Pomocný_list!$B$8,AF1289*Pomocný_list!$C$8))))))),"Chybné údaje"))</f>
        <v>0</v>
      </c>
      <c r="AQ1289" s="45">
        <f si="84" t="shared"/>
        <v>0</v>
      </c>
      <c r="AR1289" s="63"/>
      <c r="AS1289" s="63"/>
      <c r="AT1289" s="64"/>
      <c r="AU1289" s="65"/>
      <c r="AV1289" s="65"/>
      <c r="AW1289" s="65"/>
      <c r="AX1289" s="65"/>
      <c r="AY1289" s="65"/>
      <c r="AZ1289" s="65"/>
      <c r="BA1289" s="65"/>
      <c r="BB1289" s="65"/>
      <c r="BC1289" s="65"/>
      <c r="BD1289" s="65"/>
      <c r="BE1289" s="65"/>
      <c r="BF1289" s="65"/>
      <c r="BG1289" s="65"/>
      <c r="BH1289" s="65"/>
      <c r="BI1289" s="65"/>
      <c r="BJ1289" s="65"/>
      <c r="BK1289" s="65"/>
      <c r="BL1289" s="65"/>
      <c r="BM1289" s="65"/>
      <c r="BN1289" s="65"/>
      <c r="BO1289" s="65"/>
      <c r="BP1289" s="65"/>
      <c r="BQ1289" s="65"/>
      <c r="BR1289" s="65"/>
      <c r="BS1289" s="65"/>
      <c r="BT1289" s="65"/>
      <c r="BU1289" s="65"/>
      <c r="BV1289" s="65"/>
      <c r="BW1289" s="65"/>
    </row>
    <row r="1290" spans="15:75" x14ac:dyDescent="0.25">
      <c r="O1290" s="70"/>
      <c r="P1290" s="70"/>
      <c r="Q1290" s="70"/>
      <c r="R1290" s="70"/>
      <c r="S1290" s="70"/>
      <c r="T1290" s="70"/>
      <c r="U1290" s="70"/>
      <c r="V1290" s="71">
        <v>0</v>
      </c>
      <c r="W1290" s="66"/>
      <c r="X1290" s="66"/>
      <c r="Y1290" s="35">
        <f>IF(T1290=Pomocný_list!$B$4,((W1290/0.75)+X1290),(W1290)+X1290*0.75)</f>
        <v>0</v>
      </c>
      <c r="Z1290" s="66"/>
      <c r="AA1290" s="67"/>
      <c r="AB1290" s="69"/>
      <c r="AC1290" s="69"/>
      <c r="AD1290" s="33" t="str">
        <f si="82" t="shared"/>
        <v>Splněna</v>
      </c>
      <c r="AE1290" s="34">
        <f si="85" t="shared"/>
        <v>0</v>
      </c>
      <c r="AF1290" s="34">
        <f si="83" t="shared"/>
        <v>0</v>
      </c>
      <c r="AG1290" s="65"/>
      <c r="AH1290" s="65"/>
      <c r="AI1290" s="65"/>
      <c r="AJ1290" s="65"/>
      <c r="AK1290" s="65"/>
      <c r="AL1290" s="65"/>
      <c r="AM1290" s="65"/>
      <c r="AN1290" s="65"/>
      <c r="AO1290" s="65"/>
      <c r="AP1290" s="37" t="b">
        <f>IF(AD1290="Nesplněna","Nezpůsobilé výdaje",IFERROR(IF(T1290=Pomocný_list!$B$2,AF1290*Pomocný_list!$C$2,IF(T1290=Pomocný_list!$B$3,AF1290*Pomocný_list!$C$3,IF(T1290=Pomocný_list!$B$4,AF1290*Pomocný_list!$C$4,IF(T1290=Pomocný_list!$B$5,AF1290*Pomocný_list!$C$5,IF(T1290=Pomocný_list!$B$6,AF1290*Pomocný_list!$C$6,IF(T1290=Pomocný_list!$B$7,AF1290*Pomocný_list!$C$7,IF(T1290=Pomocný_list!$B$8,AF1290*Pomocný_list!$C$8))))))),"Chybné údaje"))</f>
        <v>0</v>
      </c>
      <c r="AQ1290" s="45">
        <f si="84" t="shared"/>
        <v>0</v>
      </c>
      <c r="AR1290" s="63"/>
      <c r="AS1290" s="63"/>
      <c r="AT1290" s="64"/>
      <c r="AU1290" s="65"/>
      <c r="AV1290" s="65"/>
      <c r="AW1290" s="65"/>
      <c r="AX1290" s="65"/>
      <c r="AY1290" s="65"/>
      <c r="AZ1290" s="65"/>
      <c r="BA1290" s="65"/>
      <c r="BB1290" s="65"/>
      <c r="BC1290" s="65"/>
      <c r="BD1290" s="65"/>
      <c r="BE1290" s="65"/>
      <c r="BF1290" s="65"/>
      <c r="BG1290" s="65"/>
      <c r="BH1290" s="65"/>
      <c r="BI1290" s="65"/>
      <c r="BJ1290" s="65"/>
      <c r="BK1290" s="65"/>
      <c r="BL1290" s="65"/>
      <c r="BM1290" s="65"/>
      <c r="BN1290" s="65"/>
      <c r="BO1290" s="65"/>
      <c r="BP1290" s="65"/>
      <c r="BQ1290" s="65"/>
      <c r="BR1290" s="65"/>
      <c r="BS1290" s="65"/>
      <c r="BT1290" s="65"/>
      <c r="BU1290" s="65"/>
      <c r="BV1290" s="65"/>
      <c r="BW1290" s="65"/>
    </row>
    <row r="1291" spans="15:75" x14ac:dyDescent="0.25">
      <c r="O1291" s="70"/>
      <c r="P1291" s="70"/>
      <c r="Q1291" s="70"/>
      <c r="R1291" s="70"/>
      <c r="S1291" s="70"/>
      <c r="T1291" s="70"/>
      <c r="U1291" s="70"/>
      <c r="V1291" s="71">
        <v>0</v>
      </c>
      <c r="W1291" s="66"/>
      <c r="X1291" s="66"/>
      <c r="Y1291" s="35">
        <f>IF(T1291=Pomocný_list!$B$4,((W1291/0.75)+X1291),(W1291)+X1291*0.75)</f>
        <v>0</v>
      </c>
      <c r="Z1291" s="66"/>
      <c r="AA1291" s="67"/>
      <c r="AB1291" s="69"/>
      <c r="AC1291" s="69"/>
      <c r="AD1291" s="33" t="str">
        <f si="82" t="shared"/>
        <v>Splněna</v>
      </c>
      <c r="AE1291" s="34">
        <f si="85" t="shared"/>
        <v>0</v>
      </c>
      <c r="AF1291" s="34">
        <f si="83" t="shared"/>
        <v>0</v>
      </c>
      <c r="AG1291" s="65"/>
      <c r="AH1291" s="65"/>
      <c r="AI1291" s="65"/>
      <c r="AJ1291" s="65"/>
      <c r="AK1291" s="65"/>
      <c r="AL1291" s="65"/>
      <c r="AM1291" s="65"/>
      <c r="AN1291" s="65"/>
      <c r="AO1291" s="65"/>
      <c r="AP1291" s="37" t="b">
        <f>IF(AD1291="Nesplněna","Nezpůsobilé výdaje",IFERROR(IF(T1291=Pomocný_list!$B$2,AF1291*Pomocný_list!$C$2,IF(T1291=Pomocný_list!$B$3,AF1291*Pomocný_list!$C$3,IF(T1291=Pomocný_list!$B$4,AF1291*Pomocný_list!$C$4,IF(T1291=Pomocný_list!$B$5,AF1291*Pomocný_list!$C$5,IF(T1291=Pomocný_list!$B$6,AF1291*Pomocný_list!$C$6,IF(T1291=Pomocný_list!$B$7,AF1291*Pomocný_list!$C$7,IF(T1291=Pomocný_list!$B$8,AF1291*Pomocný_list!$C$8))))))),"Chybné údaje"))</f>
        <v>0</v>
      </c>
      <c r="AQ1291" s="45">
        <f si="84" t="shared"/>
        <v>0</v>
      </c>
      <c r="AR1291" s="63"/>
      <c r="AS1291" s="63"/>
      <c r="AT1291" s="64"/>
      <c r="AU1291" s="65"/>
      <c r="AV1291" s="65"/>
      <c r="AW1291" s="65"/>
      <c r="AX1291" s="65"/>
      <c r="AY1291" s="65"/>
      <c r="AZ1291" s="65"/>
      <c r="BA1291" s="65"/>
      <c r="BB1291" s="65"/>
      <c r="BC1291" s="65"/>
      <c r="BD1291" s="65"/>
      <c r="BE1291" s="65"/>
      <c r="BF1291" s="65"/>
      <c r="BG1291" s="65"/>
      <c r="BH1291" s="65"/>
      <c r="BI1291" s="65"/>
      <c r="BJ1291" s="65"/>
      <c r="BK1291" s="65"/>
      <c r="BL1291" s="65"/>
      <c r="BM1291" s="65"/>
      <c r="BN1291" s="65"/>
      <c r="BO1291" s="65"/>
      <c r="BP1291" s="65"/>
      <c r="BQ1291" s="65"/>
      <c r="BR1291" s="65"/>
      <c r="BS1291" s="65"/>
      <c r="BT1291" s="65"/>
      <c r="BU1291" s="65"/>
      <c r="BV1291" s="65"/>
      <c r="BW1291" s="65"/>
    </row>
    <row r="1292" spans="15:75" x14ac:dyDescent="0.25">
      <c r="O1292" s="70"/>
      <c r="P1292" s="70"/>
      <c r="Q1292" s="70"/>
      <c r="R1292" s="70"/>
      <c r="S1292" s="70"/>
      <c r="T1292" s="70"/>
      <c r="U1292" s="70"/>
      <c r="V1292" s="71">
        <v>0</v>
      </c>
      <c r="W1292" s="66"/>
      <c r="X1292" s="66"/>
      <c r="Y1292" s="35">
        <f>IF(T1292=Pomocný_list!$B$4,((W1292/0.75)+X1292),(W1292)+X1292*0.75)</f>
        <v>0</v>
      </c>
      <c r="Z1292" s="66"/>
      <c r="AA1292" s="67"/>
      <c r="AB1292" s="69"/>
      <c r="AC1292" s="69"/>
      <c r="AD1292" s="33" t="str">
        <f si="82" t="shared"/>
        <v>Splněna</v>
      </c>
      <c r="AE1292" s="34">
        <f si="85" t="shared"/>
        <v>0</v>
      </c>
      <c r="AF1292" s="34">
        <f si="83" t="shared"/>
        <v>0</v>
      </c>
      <c r="AG1292" s="65"/>
      <c r="AH1292" s="65"/>
      <c r="AI1292" s="65"/>
      <c r="AJ1292" s="65"/>
      <c r="AK1292" s="65"/>
      <c r="AL1292" s="65"/>
      <c r="AM1292" s="65"/>
      <c r="AN1292" s="65"/>
      <c r="AO1292" s="65"/>
      <c r="AP1292" s="37" t="b">
        <f>IF(AD1292="Nesplněna","Nezpůsobilé výdaje",IFERROR(IF(T1292=Pomocný_list!$B$2,AF1292*Pomocný_list!$C$2,IF(T1292=Pomocný_list!$B$3,AF1292*Pomocný_list!$C$3,IF(T1292=Pomocný_list!$B$4,AF1292*Pomocný_list!$C$4,IF(T1292=Pomocný_list!$B$5,AF1292*Pomocný_list!$C$5,IF(T1292=Pomocný_list!$B$6,AF1292*Pomocný_list!$C$6,IF(T1292=Pomocný_list!$B$7,AF1292*Pomocný_list!$C$7,IF(T1292=Pomocný_list!$B$8,AF1292*Pomocný_list!$C$8))))))),"Chybné údaje"))</f>
        <v>0</v>
      </c>
      <c r="AQ1292" s="45">
        <f si="84" t="shared"/>
        <v>0</v>
      </c>
      <c r="AR1292" s="63"/>
      <c r="AS1292" s="63"/>
      <c r="AT1292" s="64"/>
      <c r="AU1292" s="65"/>
      <c r="AV1292" s="65"/>
      <c r="AW1292" s="65"/>
      <c r="AX1292" s="65"/>
      <c r="AY1292" s="65"/>
      <c r="AZ1292" s="65"/>
      <c r="BA1292" s="65"/>
      <c r="BB1292" s="65"/>
      <c r="BC1292" s="65"/>
      <c r="BD1292" s="65"/>
      <c r="BE1292" s="65"/>
      <c r="BF1292" s="65"/>
      <c r="BG1292" s="65"/>
      <c r="BH1292" s="65"/>
      <c r="BI1292" s="65"/>
      <c r="BJ1292" s="65"/>
      <c r="BK1292" s="65"/>
      <c r="BL1292" s="65"/>
      <c r="BM1292" s="65"/>
      <c r="BN1292" s="65"/>
      <c r="BO1292" s="65"/>
      <c r="BP1292" s="65"/>
      <c r="BQ1292" s="65"/>
      <c r="BR1292" s="65"/>
      <c r="BS1292" s="65"/>
      <c r="BT1292" s="65"/>
      <c r="BU1292" s="65"/>
      <c r="BV1292" s="65"/>
      <c r="BW1292" s="65"/>
    </row>
    <row r="1293" spans="15:75" x14ac:dyDescent="0.25">
      <c r="O1293" s="70"/>
      <c r="P1293" s="70"/>
      <c r="Q1293" s="70"/>
      <c r="R1293" s="70"/>
      <c r="S1293" s="70"/>
      <c r="T1293" s="70"/>
      <c r="U1293" s="70"/>
      <c r="V1293" s="71">
        <v>0</v>
      </c>
      <c r="W1293" s="66"/>
      <c r="X1293" s="66"/>
      <c r="Y1293" s="35">
        <f>IF(T1293=Pomocný_list!$B$4,((W1293/0.75)+X1293),(W1293)+X1293*0.75)</f>
        <v>0</v>
      </c>
      <c r="Z1293" s="66"/>
      <c r="AA1293" s="67"/>
      <c r="AB1293" s="69"/>
      <c r="AC1293" s="69"/>
      <c r="AD1293" s="33" t="str">
        <f si="82" t="shared"/>
        <v>Splněna</v>
      </c>
      <c r="AE1293" s="34">
        <f si="85" t="shared"/>
        <v>0</v>
      </c>
      <c r="AF1293" s="34">
        <f si="83" t="shared"/>
        <v>0</v>
      </c>
      <c r="AG1293" s="65"/>
      <c r="AH1293" s="65"/>
      <c r="AI1293" s="65"/>
      <c r="AJ1293" s="65"/>
      <c r="AK1293" s="65"/>
      <c r="AL1293" s="65"/>
      <c r="AM1293" s="65"/>
      <c r="AN1293" s="65"/>
      <c r="AO1293" s="65"/>
      <c r="AP1293" s="37" t="b">
        <f>IF(AD1293="Nesplněna","Nezpůsobilé výdaje",IFERROR(IF(T1293=Pomocný_list!$B$2,AF1293*Pomocný_list!$C$2,IF(T1293=Pomocný_list!$B$3,AF1293*Pomocný_list!$C$3,IF(T1293=Pomocný_list!$B$4,AF1293*Pomocný_list!$C$4,IF(T1293=Pomocný_list!$B$5,AF1293*Pomocný_list!$C$5,IF(T1293=Pomocný_list!$B$6,AF1293*Pomocný_list!$C$6,IF(T1293=Pomocný_list!$B$7,AF1293*Pomocný_list!$C$7,IF(T1293=Pomocný_list!$B$8,AF1293*Pomocný_list!$C$8))))))),"Chybné údaje"))</f>
        <v>0</v>
      </c>
      <c r="AQ1293" s="45">
        <f si="84" t="shared"/>
        <v>0</v>
      </c>
      <c r="AR1293" s="63"/>
      <c r="AS1293" s="63"/>
      <c r="AT1293" s="64"/>
      <c r="AU1293" s="65"/>
      <c r="AV1293" s="65"/>
      <c r="AW1293" s="65"/>
      <c r="AX1293" s="65"/>
      <c r="AY1293" s="65"/>
      <c r="AZ1293" s="65"/>
      <c r="BA1293" s="65"/>
      <c r="BB1293" s="65"/>
      <c r="BC1293" s="65"/>
      <c r="BD1293" s="65"/>
      <c r="BE1293" s="65"/>
      <c r="BF1293" s="65"/>
      <c r="BG1293" s="65"/>
      <c r="BH1293" s="65"/>
      <c r="BI1293" s="65"/>
      <c r="BJ1293" s="65"/>
      <c r="BK1293" s="65"/>
      <c r="BL1293" s="65"/>
      <c r="BM1293" s="65"/>
      <c r="BN1293" s="65"/>
      <c r="BO1293" s="65"/>
      <c r="BP1293" s="65"/>
      <c r="BQ1293" s="65"/>
      <c r="BR1293" s="65"/>
      <c r="BS1293" s="65"/>
      <c r="BT1293" s="65"/>
      <c r="BU1293" s="65"/>
      <c r="BV1293" s="65"/>
      <c r="BW1293" s="65"/>
    </row>
    <row r="1294" spans="15:75" x14ac:dyDescent="0.25">
      <c r="O1294" s="70"/>
      <c r="P1294" s="70"/>
      <c r="Q1294" s="70"/>
      <c r="R1294" s="70"/>
      <c r="S1294" s="70"/>
      <c r="T1294" s="70"/>
      <c r="U1294" s="70"/>
      <c r="V1294" s="71">
        <v>0</v>
      </c>
      <c r="W1294" s="66"/>
      <c r="X1294" s="66"/>
      <c r="Y1294" s="35">
        <f>IF(T1294=Pomocný_list!$B$4,((W1294/0.75)+X1294),(W1294)+X1294*0.75)</f>
        <v>0</v>
      </c>
      <c r="Z1294" s="66"/>
      <c r="AA1294" s="67"/>
      <c r="AB1294" s="69"/>
      <c r="AC1294" s="69"/>
      <c r="AD1294" s="33" t="str">
        <f si="82" t="shared"/>
        <v>Splněna</v>
      </c>
      <c r="AE1294" s="34">
        <f si="85" t="shared"/>
        <v>0</v>
      </c>
      <c r="AF1294" s="34">
        <f si="83" t="shared"/>
        <v>0</v>
      </c>
      <c r="AG1294" s="65"/>
      <c r="AH1294" s="65"/>
      <c r="AI1294" s="65"/>
      <c r="AJ1294" s="65"/>
      <c r="AK1294" s="65"/>
      <c r="AL1294" s="65"/>
      <c r="AM1294" s="65"/>
      <c r="AN1294" s="65"/>
      <c r="AO1294" s="65"/>
      <c r="AP1294" s="37" t="b">
        <f>IF(AD1294="Nesplněna","Nezpůsobilé výdaje",IFERROR(IF(T1294=Pomocný_list!$B$2,AF1294*Pomocný_list!$C$2,IF(T1294=Pomocný_list!$B$3,AF1294*Pomocný_list!$C$3,IF(T1294=Pomocný_list!$B$4,AF1294*Pomocný_list!$C$4,IF(T1294=Pomocný_list!$B$5,AF1294*Pomocný_list!$C$5,IF(T1294=Pomocný_list!$B$6,AF1294*Pomocný_list!$C$6,IF(T1294=Pomocný_list!$B$7,AF1294*Pomocný_list!$C$7,IF(T1294=Pomocný_list!$B$8,AF1294*Pomocný_list!$C$8))))))),"Chybné údaje"))</f>
        <v>0</v>
      </c>
      <c r="AQ1294" s="45">
        <f si="84" t="shared"/>
        <v>0</v>
      </c>
      <c r="AR1294" s="63"/>
      <c r="AS1294" s="63"/>
      <c r="AT1294" s="64"/>
      <c r="AU1294" s="65"/>
      <c r="AV1294" s="65"/>
      <c r="AW1294" s="65"/>
      <c r="AX1294" s="65"/>
      <c r="AY1294" s="65"/>
      <c r="AZ1294" s="65"/>
      <c r="BA1294" s="65"/>
      <c r="BB1294" s="65"/>
      <c r="BC1294" s="65"/>
      <c r="BD1294" s="65"/>
      <c r="BE1294" s="65"/>
      <c r="BF1294" s="65"/>
      <c r="BG1294" s="65"/>
      <c r="BH1294" s="65"/>
      <c r="BI1294" s="65"/>
      <c r="BJ1294" s="65"/>
      <c r="BK1294" s="65"/>
      <c r="BL1294" s="65"/>
      <c r="BM1294" s="65"/>
      <c r="BN1294" s="65"/>
      <c r="BO1294" s="65"/>
      <c r="BP1294" s="65"/>
      <c r="BQ1294" s="65"/>
      <c r="BR1294" s="65"/>
      <c r="BS1294" s="65"/>
      <c r="BT1294" s="65"/>
      <c r="BU1294" s="65"/>
      <c r="BV1294" s="65"/>
      <c r="BW1294" s="65"/>
    </row>
    <row r="1295" spans="15:75" x14ac:dyDescent="0.25">
      <c r="O1295" s="70"/>
      <c r="P1295" s="70"/>
      <c r="Q1295" s="70"/>
      <c r="R1295" s="70"/>
      <c r="S1295" s="70"/>
      <c r="T1295" s="70"/>
      <c r="U1295" s="70"/>
      <c r="V1295" s="71">
        <v>0</v>
      </c>
      <c r="W1295" s="66"/>
      <c r="X1295" s="66"/>
      <c r="Y1295" s="35">
        <f>IF(T1295=Pomocný_list!$B$4,((W1295/0.75)+X1295),(W1295)+X1295*0.75)</f>
        <v>0</v>
      </c>
      <c r="Z1295" s="66"/>
      <c r="AA1295" s="67"/>
      <c r="AB1295" s="69"/>
      <c r="AC1295" s="69"/>
      <c r="AD1295" s="33" t="str">
        <f si="82" t="shared"/>
        <v>Splněna</v>
      </c>
      <c r="AE1295" s="34">
        <f si="85" t="shared"/>
        <v>0</v>
      </c>
      <c r="AF1295" s="34">
        <f si="83" t="shared"/>
        <v>0</v>
      </c>
      <c r="AG1295" s="65"/>
      <c r="AH1295" s="65"/>
      <c r="AI1295" s="65"/>
      <c r="AJ1295" s="65"/>
      <c r="AK1295" s="65"/>
      <c r="AL1295" s="65"/>
      <c r="AM1295" s="65"/>
      <c r="AN1295" s="65"/>
      <c r="AO1295" s="65"/>
      <c r="AP1295" s="37" t="b">
        <f>IF(AD1295="Nesplněna","Nezpůsobilé výdaje",IFERROR(IF(T1295=Pomocný_list!$B$2,AF1295*Pomocný_list!$C$2,IF(T1295=Pomocný_list!$B$3,AF1295*Pomocný_list!$C$3,IF(T1295=Pomocný_list!$B$4,AF1295*Pomocný_list!$C$4,IF(T1295=Pomocný_list!$B$5,AF1295*Pomocný_list!$C$5,IF(T1295=Pomocný_list!$B$6,AF1295*Pomocný_list!$C$6,IF(T1295=Pomocný_list!$B$7,AF1295*Pomocný_list!$C$7,IF(T1295=Pomocný_list!$B$8,AF1295*Pomocný_list!$C$8))))))),"Chybné údaje"))</f>
        <v>0</v>
      </c>
      <c r="AQ1295" s="45">
        <f si="84" t="shared"/>
        <v>0</v>
      </c>
      <c r="AR1295" s="63"/>
      <c r="AS1295" s="63"/>
      <c r="AT1295" s="64"/>
      <c r="AU1295" s="65"/>
      <c r="AV1295" s="65"/>
      <c r="AW1295" s="65"/>
      <c r="AX1295" s="65"/>
      <c r="AY1295" s="65"/>
      <c r="AZ1295" s="65"/>
      <c r="BA1295" s="65"/>
      <c r="BB1295" s="65"/>
      <c r="BC1295" s="65"/>
      <c r="BD1295" s="65"/>
      <c r="BE1295" s="65"/>
      <c r="BF1295" s="65"/>
      <c r="BG1295" s="65"/>
      <c r="BH1295" s="65"/>
      <c r="BI1295" s="65"/>
      <c r="BJ1295" s="65"/>
      <c r="BK1295" s="65"/>
      <c r="BL1295" s="65"/>
      <c r="BM1295" s="65"/>
      <c r="BN1295" s="65"/>
      <c r="BO1295" s="65"/>
      <c r="BP1295" s="65"/>
      <c r="BQ1295" s="65"/>
      <c r="BR1295" s="65"/>
      <c r="BS1295" s="65"/>
      <c r="BT1295" s="65"/>
      <c r="BU1295" s="65"/>
      <c r="BV1295" s="65"/>
      <c r="BW1295" s="65"/>
    </row>
    <row r="1296" spans="15:75" x14ac:dyDescent="0.25">
      <c r="O1296" s="70"/>
      <c r="P1296" s="70"/>
      <c r="Q1296" s="70"/>
      <c r="R1296" s="70"/>
      <c r="S1296" s="70"/>
      <c r="T1296" s="70"/>
      <c r="U1296" s="70"/>
      <c r="V1296" s="71">
        <v>0</v>
      </c>
      <c r="W1296" s="66"/>
      <c r="X1296" s="66"/>
      <c r="Y1296" s="35">
        <f>IF(T1296=Pomocný_list!$B$4,((W1296/0.75)+X1296),(W1296)+X1296*0.75)</f>
        <v>0</v>
      </c>
      <c r="Z1296" s="66"/>
      <c r="AA1296" s="67"/>
      <c r="AB1296" s="69"/>
      <c r="AC1296" s="69"/>
      <c r="AD1296" s="33" t="str">
        <f si="82" t="shared"/>
        <v>Splněna</v>
      </c>
      <c r="AE1296" s="34">
        <f si="85" t="shared"/>
        <v>0</v>
      </c>
      <c r="AF1296" s="34">
        <f si="83" t="shared"/>
        <v>0</v>
      </c>
      <c r="AG1296" s="65"/>
      <c r="AH1296" s="65"/>
      <c r="AI1296" s="65"/>
      <c r="AJ1296" s="65"/>
      <c r="AK1296" s="65"/>
      <c r="AL1296" s="65"/>
      <c r="AM1296" s="65"/>
      <c r="AN1296" s="65"/>
      <c r="AO1296" s="65"/>
      <c r="AP1296" s="37" t="b">
        <f>IF(AD1296="Nesplněna","Nezpůsobilé výdaje",IFERROR(IF(T1296=Pomocný_list!$B$2,AF1296*Pomocný_list!$C$2,IF(T1296=Pomocný_list!$B$3,AF1296*Pomocný_list!$C$3,IF(T1296=Pomocný_list!$B$4,AF1296*Pomocný_list!$C$4,IF(T1296=Pomocný_list!$B$5,AF1296*Pomocný_list!$C$5,IF(T1296=Pomocný_list!$B$6,AF1296*Pomocný_list!$C$6,IF(T1296=Pomocný_list!$B$7,AF1296*Pomocný_list!$C$7,IF(T1296=Pomocný_list!$B$8,AF1296*Pomocný_list!$C$8))))))),"Chybné údaje"))</f>
        <v>0</v>
      </c>
      <c r="AQ1296" s="45">
        <f si="84" t="shared"/>
        <v>0</v>
      </c>
      <c r="AR1296" s="63"/>
      <c r="AS1296" s="63"/>
      <c r="AT1296" s="64"/>
      <c r="AU1296" s="65"/>
      <c r="AV1296" s="65"/>
      <c r="AW1296" s="65"/>
      <c r="AX1296" s="65"/>
      <c r="AY1296" s="65"/>
      <c r="AZ1296" s="65"/>
      <c r="BA1296" s="65"/>
      <c r="BB1296" s="65"/>
      <c r="BC1296" s="65"/>
      <c r="BD1296" s="65"/>
      <c r="BE1296" s="65"/>
      <c r="BF1296" s="65"/>
      <c r="BG1296" s="65"/>
      <c r="BH1296" s="65"/>
      <c r="BI1296" s="65"/>
      <c r="BJ1296" s="65"/>
      <c r="BK1296" s="65"/>
      <c r="BL1296" s="65"/>
      <c r="BM1296" s="65"/>
      <c r="BN1296" s="65"/>
      <c r="BO1296" s="65"/>
      <c r="BP1296" s="65"/>
      <c r="BQ1296" s="65"/>
      <c r="BR1296" s="65"/>
      <c r="BS1296" s="65"/>
      <c r="BT1296" s="65"/>
      <c r="BU1296" s="65"/>
      <c r="BV1296" s="65"/>
      <c r="BW1296" s="65"/>
    </row>
    <row r="1297" spans="15:75" x14ac:dyDescent="0.25">
      <c r="O1297" s="70"/>
      <c r="P1297" s="70"/>
      <c r="Q1297" s="70"/>
      <c r="R1297" s="70"/>
      <c r="S1297" s="70"/>
      <c r="T1297" s="70"/>
      <c r="U1297" s="70"/>
      <c r="V1297" s="71">
        <v>0</v>
      </c>
      <c r="W1297" s="66"/>
      <c r="X1297" s="66"/>
      <c r="Y1297" s="35">
        <f>IF(T1297=Pomocný_list!$B$4,((W1297/0.75)+X1297),(W1297)+X1297*0.75)</f>
        <v>0</v>
      </c>
      <c r="Z1297" s="66"/>
      <c r="AA1297" s="67"/>
      <c r="AB1297" s="69"/>
      <c r="AC1297" s="69"/>
      <c r="AD1297" s="33" t="str">
        <f si="82" t="shared"/>
        <v>Splněna</v>
      </c>
      <c r="AE1297" s="34">
        <f si="85" t="shared"/>
        <v>0</v>
      </c>
      <c r="AF1297" s="34">
        <f si="83" t="shared"/>
        <v>0</v>
      </c>
      <c r="AG1297" s="65"/>
      <c r="AH1297" s="65"/>
      <c r="AI1297" s="65"/>
      <c r="AJ1297" s="65"/>
      <c r="AK1297" s="65"/>
      <c r="AL1297" s="65"/>
      <c r="AM1297" s="65"/>
      <c r="AN1297" s="65"/>
      <c r="AO1297" s="65"/>
      <c r="AP1297" s="37" t="b">
        <f>IF(AD1297="Nesplněna","Nezpůsobilé výdaje",IFERROR(IF(T1297=Pomocný_list!$B$2,AF1297*Pomocný_list!$C$2,IF(T1297=Pomocný_list!$B$3,AF1297*Pomocný_list!$C$3,IF(T1297=Pomocný_list!$B$4,AF1297*Pomocný_list!$C$4,IF(T1297=Pomocný_list!$B$5,AF1297*Pomocný_list!$C$5,IF(T1297=Pomocný_list!$B$6,AF1297*Pomocný_list!$C$6,IF(T1297=Pomocný_list!$B$7,AF1297*Pomocný_list!$C$7,IF(T1297=Pomocný_list!$B$8,AF1297*Pomocný_list!$C$8))))))),"Chybné údaje"))</f>
        <v>0</v>
      </c>
      <c r="AQ1297" s="45">
        <f si="84" t="shared"/>
        <v>0</v>
      </c>
      <c r="AR1297" s="63"/>
      <c r="AS1297" s="63"/>
      <c r="AT1297" s="64"/>
      <c r="AU1297" s="65"/>
      <c r="AV1297" s="65"/>
      <c r="AW1297" s="65"/>
      <c r="AX1297" s="65"/>
      <c r="AY1297" s="65"/>
      <c r="AZ1297" s="65"/>
      <c r="BA1297" s="65"/>
      <c r="BB1297" s="65"/>
      <c r="BC1297" s="65"/>
      <c r="BD1297" s="65"/>
      <c r="BE1297" s="65"/>
      <c r="BF1297" s="65"/>
      <c r="BG1297" s="65"/>
      <c r="BH1297" s="65"/>
      <c r="BI1297" s="65"/>
      <c r="BJ1297" s="65"/>
      <c r="BK1297" s="65"/>
      <c r="BL1297" s="65"/>
      <c r="BM1297" s="65"/>
      <c r="BN1297" s="65"/>
      <c r="BO1297" s="65"/>
      <c r="BP1297" s="65"/>
      <c r="BQ1297" s="65"/>
      <c r="BR1297" s="65"/>
      <c r="BS1297" s="65"/>
      <c r="BT1297" s="65"/>
      <c r="BU1297" s="65"/>
      <c r="BV1297" s="65"/>
      <c r="BW1297" s="65"/>
    </row>
    <row r="1298" spans="15:75" x14ac:dyDescent="0.25">
      <c r="O1298" s="70"/>
      <c r="P1298" s="70"/>
      <c r="Q1298" s="70"/>
      <c r="R1298" s="70"/>
      <c r="S1298" s="70"/>
      <c r="T1298" s="70"/>
      <c r="U1298" s="70"/>
      <c r="V1298" s="71">
        <v>0</v>
      </c>
      <c r="W1298" s="66"/>
      <c r="X1298" s="66"/>
      <c r="Y1298" s="35">
        <f>IF(T1298=Pomocný_list!$B$4,((W1298/0.75)+X1298),(W1298)+X1298*0.75)</f>
        <v>0</v>
      </c>
      <c r="Z1298" s="66"/>
      <c r="AA1298" s="67"/>
      <c r="AB1298" s="69"/>
      <c r="AC1298" s="69"/>
      <c r="AD1298" s="33" t="str">
        <f si="82" t="shared"/>
        <v>Splněna</v>
      </c>
      <c r="AE1298" s="34">
        <f si="85" t="shared"/>
        <v>0</v>
      </c>
      <c r="AF1298" s="34">
        <f si="83" t="shared"/>
        <v>0</v>
      </c>
      <c r="AG1298" s="65"/>
      <c r="AH1298" s="65"/>
      <c r="AI1298" s="65"/>
      <c r="AJ1298" s="65"/>
      <c r="AK1298" s="65"/>
      <c r="AL1298" s="65"/>
      <c r="AM1298" s="65"/>
      <c r="AN1298" s="65"/>
      <c r="AO1298" s="65"/>
      <c r="AP1298" s="37" t="b">
        <f>IF(AD1298="Nesplněna","Nezpůsobilé výdaje",IFERROR(IF(T1298=Pomocný_list!$B$2,AF1298*Pomocný_list!$C$2,IF(T1298=Pomocný_list!$B$3,AF1298*Pomocný_list!$C$3,IF(T1298=Pomocný_list!$B$4,AF1298*Pomocný_list!$C$4,IF(T1298=Pomocný_list!$B$5,AF1298*Pomocný_list!$C$5,IF(T1298=Pomocný_list!$B$6,AF1298*Pomocný_list!$C$6,IF(T1298=Pomocný_list!$B$7,AF1298*Pomocný_list!$C$7,IF(T1298=Pomocný_list!$B$8,AF1298*Pomocný_list!$C$8))))))),"Chybné údaje"))</f>
        <v>0</v>
      </c>
      <c r="AQ1298" s="45">
        <f si="84" t="shared"/>
        <v>0</v>
      </c>
      <c r="AR1298" s="63"/>
      <c r="AS1298" s="63"/>
      <c r="AT1298" s="64"/>
      <c r="AU1298" s="65"/>
      <c r="AV1298" s="65"/>
      <c r="AW1298" s="65"/>
      <c r="AX1298" s="65"/>
      <c r="AY1298" s="65"/>
      <c r="AZ1298" s="65"/>
      <c r="BA1298" s="65"/>
      <c r="BB1298" s="65"/>
      <c r="BC1298" s="65"/>
      <c r="BD1298" s="65"/>
      <c r="BE1298" s="65"/>
      <c r="BF1298" s="65"/>
      <c r="BG1298" s="65"/>
      <c r="BH1298" s="65"/>
      <c r="BI1298" s="65"/>
      <c r="BJ1298" s="65"/>
      <c r="BK1298" s="65"/>
      <c r="BL1298" s="65"/>
      <c r="BM1298" s="65"/>
      <c r="BN1298" s="65"/>
      <c r="BO1298" s="65"/>
      <c r="BP1298" s="65"/>
      <c r="BQ1298" s="65"/>
      <c r="BR1298" s="65"/>
      <c r="BS1298" s="65"/>
      <c r="BT1298" s="65"/>
      <c r="BU1298" s="65"/>
      <c r="BV1298" s="65"/>
      <c r="BW1298" s="65"/>
    </row>
    <row r="1299" spans="15:75" x14ac:dyDescent="0.25">
      <c r="O1299" s="70"/>
      <c r="P1299" s="70"/>
      <c r="Q1299" s="70"/>
      <c r="R1299" s="70"/>
      <c r="S1299" s="70"/>
      <c r="T1299" s="70"/>
      <c r="U1299" s="70"/>
      <c r="V1299" s="71">
        <v>0</v>
      </c>
      <c r="W1299" s="66"/>
      <c r="X1299" s="66"/>
      <c r="Y1299" s="35">
        <f>IF(T1299=Pomocný_list!$B$4,((W1299/0.75)+X1299),(W1299)+X1299*0.75)</f>
        <v>0</v>
      </c>
      <c r="Z1299" s="66"/>
      <c r="AA1299" s="67"/>
      <c r="AB1299" s="69"/>
      <c r="AC1299" s="69"/>
      <c r="AD1299" s="33" t="str">
        <f si="82" t="shared"/>
        <v>Splněna</v>
      </c>
      <c r="AE1299" s="34">
        <f si="85" t="shared"/>
        <v>0</v>
      </c>
      <c r="AF1299" s="34">
        <f si="83" t="shared"/>
        <v>0</v>
      </c>
      <c r="AG1299" s="65"/>
      <c r="AH1299" s="65"/>
      <c r="AI1299" s="65"/>
      <c r="AJ1299" s="65"/>
      <c r="AK1299" s="65"/>
      <c r="AL1299" s="65"/>
      <c r="AM1299" s="65"/>
      <c r="AN1299" s="65"/>
      <c r="AO1299" s="65"/>
      <c r="AP1299" s="37" t="b">
        <f>IF(AD1299="Nesplněna","Nezpůsobilé výdaje",IFERROR(IF(T1299=Pomocný_list!$B$2,AF1299*Pomocný_list!$C$2,IF(T1299=Pomocný_list!$B$3,AF1299*Pomocný_list!$C$3,IF(T1299=Pomocný_list!$B$4,AF1299*Pomocný_list!$C$4,IF(T1299=Pomocný_list!$B$5,AF1299*Pomocný_list!$C$5,IF(T1299=Pomocný_list!$B$6,AF1299*Pomocný_list!$C$6,IF(T1299=Pomocný_list!$B$7,AF1299*Pomocný_list!$C$7,IF(T1299=Pomocný_list!$B$8,AF1299*Pomocný_list!$C$8))))))),"Chybné údaje"))</f>
        <v>0</v>
      </c>
      <c r="AQ1299" s="45">
        <f si="84" t="shared"/>
        <v>0</v>
      </c>
      <c r="AR1299" s="63"/>
      <c r="AS1299" s="63"/>
      <c r="AT1299" s="64"/>
      <c r="AU1299" s="65"/>
      <c r="AV1299" s="65"/>
      <c r="AW1299" s="65"/>
      <c r="AX1299" s="65"/>
      <c r="AY1299" s="65"/>
      <c r="AZ1299" s="65"/>
      <c r="BA1299" s="65"/>
      <c r="BB1299" s="65"/>
      <c r="BC1299" s="65"/>
      <c r="BD1299" s="65"/>
      <c r="BE1299" s="65"/>
      <c r="BF1299" s="65"/>
      <c r="BG1299" s="65"/>
      <c r="BH1299" s="65"/>
      <c r="BI1299" s="65"/>
      <c r="BJ1299" s="65"/>
      <c r="BK1299" s="65"/>
      <c r="BL1299" s="65"/>
      <c r="BM1299" s="65"/>
      <c r="BN1299" s="65"/>
      <c r="BO1299" s="65"/>
      <c r="BP1299" s="65"/>
      <c r="BQ1299" s="65"/>
      <c r="BR1299" s="65"/>
      <c r="BS1299" s="65"/>
      <c r="BT1299" s="65"/>
      <c r="BU1299" s="65"/>
      <c r="BV1299" s="65"/>
      <c r="BW1299" s="65"/>
    </row>
    <row r="1300" spans="15:75" x14ac:dyDescent="0.25">
      <c r="O1300" s="70"/>
      <c r="P1300" s="70"/>
      <c r="Q1300" s="70"/>
      <c r="R1300" s="70"/>
      <c r="S1300" s="70"/>
      <c r="T1300" s="70"/>
      <c r="U1300" s="70"/>
      <c r="V1300" s="71">
        <v>0</v>
      </c>
      <c r="W1300" s="66"/>
      <c r="X1300" s="66"/>
      <c r="Y1300" s="35">
        <f>IF(T1300=Pomocný_list!$B$4,((W1300/0.75)+X1300),(W1300)+X1300*0.75)</f>
        <v>0</v>
      </c>
      <c r="Z1300" s="66"/>
      <c r="AA1300" s="67"/>
      <c r="AB1300" s="69"/>
      <c r="AC1300" s="69"/>
      <c r="AD1300" s="33" t="str">
        <f si="82" t="shared"/>
        <v>Splněna</v>
      </c>
      <c r="AE1300" s="34">
        <f si="85" t="shared"/>
        <v>0</v>
      </c>
      <c r="AF1300" s="34">
        <f si="83" t="shared"/>
        <v>0</v>
      </c>
      <c r="AG1300" s="65"/>
      <c r="AH1300" s="65"/>
      <c r="AI1300" s="65"/>
      <c r="AJ1300" s="65"/>
      <c r="AK1300" s="65"/>
      <c r="AL1300" s="65"/>
      <c r="AM1300" s="65"/>
      <c r="AN1300" s="65"/>
      <c r="AO1300" s="65"/>
      <c r="AP1300" s="37" t="b">
        <f>IF(AD1300="Nesplněna","Nezpůsobilé výdaje",IFERROR(IF(T1300=Pomocný_list!$B$2,AF1300*Pomocný_list!$C$2,IF(T1300=Pomocný_list!$B$3,AF1300*Pomocný_list!$C$3,IF(T1300=Pomocný_list!$B$4,AF1300*Pomocný_list!$C$4,IF(T1300=Pomocný_list!$B$5,AF1300*Pomocný_list!$C$5,IF(T1300=Pomocný_list!$B$6,AF1300*Pomocný_list!$C$6,IF(T1300=Pomocný_list!$B$7,AF1300*Pomocný_list!$C$7,IF(T1300=Pomocný_list!$B$8,AF1300*Pomocný_list!$C$8))))))),"Chybné údaje"))</f>
        <v>0</v>
      </c>
      <c r="AQ1300" s="45">
        <f si="84" t="shared"/>
        <v>0</v>
      </c>
      <c r="AR1300" s="63"/>
      <c r="AS1300" s="63"/>
      <c r="AT1300" s="64"/>
      <c r="AU1300" s="65"/>
      <c r="AV1300" s="65"/>
      <c r="AW1300" s="65"/>
      <c r="AX1300" s="65"/>
      <c r="AY1300" s="65"/>
      <c r="AZ1300" s="65"/>
      <c r="BA1300" s="65"/>
      <c r="BB1300" s="65"/>
      <c r="BC1300" s="65"/>
      <c r="BD1300" s="65"/>
      <c r="BE1300" s="65"/>
      <c r="BF1300" s="65"/>
      <c r="BG1300" s="65"/>
      <c r="BH1300" s="65"/>
      <c r="BI1300" s="65"/>
      <c r="BJ1300" s="65"/>
      <c r="BK1300" s="65"/>
      <c r="BL1300" s="65"/>
      <c r="BM1300" s="65"/>
      <c r="BN1300" s="65"/>
      <c r="BO1300" s="65"/>
      <c r="BP1300" s="65"/>
      <c r="BQ1300" s="65"/>
      <c r="BR1300" s="65"/>
      <c r="BS1300" s="65"/>
      <c r="BT1300" s="65"/>
      <c r="BU1300" s="65"/>
      <c r="BV1300" s="65"/>
      <c r="BW1300" s="65"/>
    </row>
    <row r="1301" spans="15:75" x14ac:dyDescent="0.25">
      <c r="O1301" s="70"/>
      <c r="P1301" s="70"/>
      <c r="Q1301" s="70"/>
      <c r="R1301" s="70"/>
      <c r="S1301" s="70"/>
      <c r="T1301" s="70"/>
      <c r="U1301" s="70"/>
      <c r="V1301" s="71">
        <v>0</v>
      </c>
      <c r="W1301" s="66"/>
      <c r="X1301" s="66"/>
      <c r="Y1301" s="35">
        <f>IF(T1301=Pomocný_list!$B$4,((W1301/0.75)+X1301),(W1301)+X1301*0.75)</f>
        <v>0</v>
      </c>
      <c r="Z1301" s="66"/>
      <c r="AA1301" s="67"/>
      <c r="AB1301" s="69"/>
      <c r="AC1301" s="69"/>
      <c r="AD1301" s="33" t="str">
        <f si="82" t="shared"/>
        <v>Splněna</v>
      </c>
      <c r="AE1301" s="34">
        <f si="85" t="shared"/>
        <v>0</v>
      </c>
      <c r="AF1301" s="34">
        <f si="83" t="shared"/>
        <v>0</v>
      </c>
      <c r="AG1301" s="65"/>
      <c r="AH1301" s="65"/>
      <c r="AI1301" s="65"/>
      <c r="AJ1301" s="65"/>
      <c r="AK1301" s="65"/>
      <c r="AL1301" s="65"/>
      <c r="AM1301" s="65"/>
      <c r="AN1301" s="65"/>
      <c r="AO1301" s="65"/>
      <c r="AP1301" s="37" t="b">
        <f>IF(AD1301="Nesplněna","Nezpůsobilé výdaje",IFERROR(IF(T1301=Pomocný_list!$B$2,AF1301*Pomocný_list!$C$2,IF(T1301=Pomocný_list!$B$3,AF1301*Pomocný_list!$C$3,IF(T1301=Pomocný_list!$B$4,AF1301*Pomocný_list!$C$4,IF(T1301=Pomocný_list!$B$5,AF1301*Pomocný_list!$C$5,IF(T1301=Pomocný_list!$B$6,AF1301*Pomocný_list!$C$6,IF(T1301=Pomocný_list!$B$7,AF1301*Pomocný_list!$C$7,IF(T1301=Pomocný_list!$B$8,AF1301*Pomocný_list!$C$8))))))),"Chybné údaje"))</f>
        <v>0</v>
      </c>
      <c r="AQ1301" s="45">
        <f si="84" t="shared"/>
        <v>0</v>
      </c>
      <c r="AR1301" s="63"/>
      <c r="AS1301" s="63"/>
      <c r="AT1301" s="64"/>
      <c r="AU1301" s="65"/>
      <c r="AV1301" s="65"/>
      <c r="AW1301" s="65"/>
      <c r="AX1301" s="65"/>
      <c r="AY1301" s="65"/>
      <c r="AZ1301" s="65"/>
      <c r="BA1301" s="65"/>
      <c r="BB1301" s="65"/>
      <c r="BC1301" s="65"/>
      <c r="BD1301" s="65"/>
      <c r="BE1301" s="65"/>
      <c r="BF1301" s="65"/>
      <c r="BG1301" s="65"/>
      <c r="BH1301" s="65"/>
      <c r="BI1301" s="65"/>
      <c r="BJ1301" s="65"/>
      <c r="BK1301" s="65"/>
      <c r="BL1301" s="65"/>
      <c r="BM1301" s="65"/>
      <c r="BN1301" s="65"/>
      <c r="BO1301" s="65"/>
      <c r="BP1301" s="65"/>
      <c r="BQ1301" s="65"/>
      <c r="BR1301" s="65"/>
      <c r="BS1301" s="65"/>
      <c r="BT1301" s="65"/>
      <c r="BU1301" s="65"/>
      <c r="BV1301" s="65"/>
      <c r="BW1301" s="65"/>
    </row>
    <row r="1302" spans="15:75" x14ac:dyDescent="0.25">
      <c r="O1302" s="70"/>
      <c r="P1302" s="70"/>
      <c r="Q1302" s="70"/>
      <c r="R1302" s="70"/>
      <c r="S1302" s="70"/>
      <c r="T1302" s="70"/>
      <c r="U1302" s="70"/>
      <c r="V1302" s="71">
        <v>0</v>
      </c>
      <c r="W1302" s="66"/>
      <c r="X1302" s="66"/>
      <c r="Y1302" s="35">
        <f>IF(T1302=Pomocný_list!$B$4,((W1302/0.75)+X1302),(W1302)+X1302*0.75)</f>
        <v>0</v>
      </c>
      <c r="Z1302" s="66"/>
      <c r="AA1302" s="67"/>
      <c r="AB1302" s="69"/>
      <c r="AC1302" s="69"/>
      <c r="AD1302" s="33" t="str">
        <f si="82" t="shared"/>
        <v>Splněna</v>
      </c>
      <c r="AE1302" s="34">
        <f si="85" t="shared"/>
        <v>0</v>
      </c>
      <c r="AF1302" s="34">
        <f si="83" t="shared"/>
        <v>0</v>
      </c>
      <c r="AG1302" s="65"/>
      <c r="AH1302" s="65"/>
      <c r="AI1302" s="65"/>
      <c r="AJ1302" s="65"/>
      <c r="AK1302" s="65"/>
      <c r="AL1302" s="65"/>
      <c r="AM1302" s="65"/>
      <c r="AN1302" s="65"/>
      <c r="AO1302" s="65"/>
      <c r="AP1302" s="37" t="b">
        <f>IF(AD1302="Nesplněna","Nezpůsobilé výdaje",IFERROR(IF(T1302=Pomocný_list!$B$2,AF1302*Pomocný_list!$C$2,IF(T1302=Pomocný_list!$B$3,AF1302*Pomocný_list!$C$3,IF(T1302=Pomocný_list!$B$4,AF1302*Pomocný_list!$C$4,IF(T1302=Pomocný_list!$B$5,AF1302*Pomocný_list!$C$5,IF(T1302=Pomocný_list!$B$6,AF1302*Pomocný_list!$C$6,IF(T1302=Pomocný_list!$B$7,AF1302*Pomocný_list!$C$7,IF(T1302=Pomocný_list!$B$8,AF1302*Pomocný_list!$C$8))))))),"Chybné údaje"))</f>
        <v>0</v>
      </c>
      <c r="AQ1302" s="45">
        <f si="84" t="shared"/>
        <v>0</v>
      </c>
      <c r="AR1302" s="63"/>
      <c r="AS1302" s="63"/>
      <c r="AT1302" s="64"/>
      <c r="AU1302" s="65"/>
      <c r="AV1302" s="65"/>
      <c r="AW1302" s="65"/>
      <c r="AX1302" s="65"/>
      <c r="AY1302" s="65"/>
      <c r="AZ1302" s="65"/>
      <c r="BA1302" s="65"/>
      <c r="BB1302" s="65"/>
      <c r="BC1302" s="65"/>
      <c r="BD1302" s="65"/>
      <c r="BE1302" s="65"/>
      <c r="BF1302" s="65"/>
      <c r="BG1302" s="65"/>
      <c r="BH1302" s="65"/>
      <c r="BI1302" s="65"/>
      <c r="BJ1302" s="65"/>
      <c r="BK1302" s="65"/>
      <c r="BL1302" s="65"/>
      <c r="BM1302" s="65"/>
      <c r="BN1302" s="65"/>
      <c r="BO1302" s="65"/>
      <c r="BP1302" s="65"/>
      <c r="BQ1302" s="65"/>
      <c r="BR1302" s="65"/>
      <c r="BS1302" s="65"/>
      <c r="BT1302" s="65"/>
      <c r="BU1302" s="65"/>
      <c r="BV1302" s="65"/>
      <c r="BW1302" s="65"/>
    </row>
    <row r="1303" spans="15:75" x14ac:dyDescent="0.25">
      <c r="O1303" s="70"/>
      <c r="P1303" s="70"/>
      <c r="Q1303" s="70"/>
      <c r="R1303" s="70"/>
      <c r="S1303" s="70"/>
      <c r="T1303" s="70"/>
      <c r="U1303" s="70"/>
      <c r="V1303" s="71">
        <v>0</v>
      </c>
      <c r="W1303" s="66"/>
      <c r="X1303" s="66"/>
      <c r="Y1303" s="35">
        <f>IF(T1303=Pomocný_list!$B$4,((W1303/0.75)+X1303),(W1303)+X1303*0.75)</f>
        <v>0</v>
      </c>
      <c r="Z1303" s="66"/>
      <c r="AA1303" s="67"/>
      <c r="AB1303" s="69"/>
      <c r="AC1303" s="69"/>
      <c r="AD1303" s="33" t="str">
        <f si="82" t="shared"/>
        <v>Splněna</v>
      </c>
      <c r="AE1303" s="34">
        <f si="85" t="shared"/>
        <v>0</v>
      </c>
      <c r="AF1303" s="34">
        <f si="83" t="shared"/>
        <v>0</v>
      </c>
      <c r="AG1303" s="65"/>
      <c r="AH1303" s="65"/>
      <c r="AI1303" s="65"/>
      <c r="AJ1303" s="65"/>
      <c r="AK1303" s="65"/>
      <c r="AL1303" s="65"/>
      <c r="AM1303" s="65"/>
      <c r="AN1303" s="65"/>
      <c r="AO1303" s="65"/>
      <c r="AP1303" s="37" t="b">
        <f>IF(AD1303="Nesplněna","Nezpůsobilé výdaje",IFERROR(IF(T1303=Pomocný_list!$B$2,AF1303*Pomocný_list!$C$2,IF(T1303=Pomocný_list!$B$3,AF1303*Pomocný_list!$C$3,IF(T1303=Pomocný_list!$B$4,AF1303*Pomocný_list!$C$4,IF(T1303=Pomocný_list!$B$5,AF1303*Pomocný_list!$C$5,IF(T1303=Pomocný_list!$B$6,AF1303*Pomocný_list!$C$6,IF(T1303=Pomocný_list!$B$7,AF1303*Pomocný_list!$C$7,IF(T1303=Pomocný_list!$B$8,AF1303*Pomocný_list!$C$8))))))),"Chybné údaje"))</f>
        <v>0</v>
      </c>
      <c r="AQ1303" s="45">
        <f si="84" t="shared"/>
        <v>0</v>
      </c>
      <c r="AR1303" s="63"/>
      <c r="AS1303" s="63"/>
      <c r="AT1303" s="64"/>
      <c r="AU1303" s="65"/>
      <c r="AV1303" s="65"/>
      <c r="AW1303" s="65"/>
      <c r="AX1303" s="65"/>
      <c r="AY1303" s="65"/>
      <c r="AZ1303" s="65"/>
      <c r="BA1303" s="65"/>
      <c r="BB1303" s="65"/>
      <c r="BC1303" s="65"/>
      <c r="BD1303" s="65"/>
      <c r="BE1303" s="65"/>
      <c r="BF1303" s="65"/>
      <c r="BG1303" s="65"/>
      <c r="BH1303" s="65"/>
      <c r="BI1303" s="65"/>
      <c r="BJ1303" s="65"/>
      <c r="BK1303" s="65"/>
      <c r="BL1303" s="65"/>
      <c r="BM1303" s="65"/>
      <c r="BN1303" s="65"/>
      <c r="BO1303" s="65"/>
      <c r="BP1303" s="65"/>
      <c r="BQ1303" s="65"/>
      <c r="BR1303" s="65"/>
      <c r="BS1303" s="65"/>
      <c r="BT1303" s="65"/>
      <c r="BU1303" s="65"/>
      <c r="BV1303" s="65"/>
      <c r="BW1303" s="65"/>
    </row>
    <row r="1304" spans="15:75" x14ac:dyDescent="0.25">
      <c r="O1304" s="70"/>
      <c r="P1304" s="70"/>
      <c r="Q1304" s="70"/>
      <c r="R1304" s="70"/>
      <c r="S1304" s="70"/>
      <c r="T1304" s="70"/>
      <c r="U1304" s="70"/>
      <c r="V1304" s="71">
        <v>0</v>
      </c>
      <c r="W1304" s="66"/>
      <c r="X1304" s="66"/>
      <c r="Y1304" s="35">
        <f>IF(T1304=Pomocný_list!$B$4,((W1304/0.75)+X1304),(W1304)+X1304*0.75)</f>
        <v>0</v>
      </c>
      <c r="Z1304" s="66"/>
      <c r="AA1304" s="67"/>
      <c r="AB1304" s="69"/>
      <c r="AC1304" s="69"/>
      <c r="AD1304" s="33" t="str">
        <f si="82" t="shared"/>
        <v>Splněna</v>
      </c>
      <c r="AE1304" s="34">
        <f si="85" t="shared"/>
        <v>0</v>
      </c>
      <c r="AF1304" s="34">
        <f si="83" t="shared"/>
        <v>0</v>
      </c>
      <c r="AG1304" s="65"/>
      <c r="AH1304" s="65"/>
      <c r="AI1304" s="65"/>
      <c r="AJ1304" s="65"/>
      <c r="AK1304" s="65"/>
      <c r="AL1304" s="65"/>
      <c r="AM1304" s="65"/>
      <c r="AN1304" s="65"/>
      <c r="AO1304" s="65"/>
      <c r="AP1304" s="37" t="b">
        <f>IF(AD1304="Nesplněna","Nezpůsobilé výdaje",IFERROR(IF(T1304=Pomocný_list!$B$2,AF1304*Pomocný_list!$C$2,IF(T1304=Pomocný_list!$B$3,AF1304*Pomocný_list!$C$3,IF(T1304=Pomocný_list!$B$4,AF1304*Pomocný_list!$C$4,IF(T1304=Pomocný_list!$B$5,AF1304*Pomocný_list!$C$5,IF(T1304=Pomocný_list!$B$6,AF1304*Pomocný_list!$C$6,IF(T1304=Pomocný_list!$B$7,AF1304*Pomocný_list!$C$7,IF(T1304=Pomocný_list!$B$8,AF1304*Pomocný_list!$C$8))))))),"Chybné údaje"))</f>
        <v>0</v>
      </c>
      <c r="AQ1304" s="45">
        <f si="84" t="shared"/>
        <v>0</v>
      </c>
      <c r="AR1304" s="63"/>
      <c r="AS1304" s="63"/>
      <c r="AT1304" s="64"/>
      <c r="AU1304" s="65"/>
      <c r="AV1304" s="65"/>
      <c r="AW1304" s="65"/>
      <c r="AX1304" s="65"/>
      <c r="AY1304" s="65"/>
      <c r="AZ1304" s="65"/>
      <c r="BA1304" s="65"/>
      <c r="BB1304" s="65"/>
      <c r="BC1304" s="65"/>
      <c r="BD1304" s="65"/>
      <c r="BE1304" s="65"/>
      <c r="BF1304" s="65"/>
      <c r="BG1304" s="65"/>
      <c r="BH1304" s="65"/>
      <c r="BI1304" s="65"/>
      <c r="BJ1304" s="65"/>
      <c r="BK1304" s="65"/>
      <c r="BL1304" s="65"/>
      <c r="BM1304" s="65"/>
      <c r="BN1304" s="65"/>
      <c r="BO1304" s="65"/>
      <c r="BP1304" s="65"/>
      <c r="BQ1304" s="65"/>
      <c r="BR1304" s="65"/>
      <c r="BS1304" s="65"/>
      <c r="BT1304" s="65"/>
      <c r="BU1304" s="65"/>
      <c r="BV1304" s="65"/>
      <c r="BW1304" s="65"/>
    </row>
    <row r="1305" spans="15:75" x14ac:dyDescent="0.25">
      <c r="O1305" s="70"/>
      <c r="P1305" s="70"/>
      <c r="Q1305" s="70"/>
      <c r="R1305" s="70"/>
      <c r="S1305" s="70"/>
      <c r="T1305" s="70"/>
      <c r="U1305" s="70"/>
      <c r="V1305" s="71">
        <v>0</v>
      </c>
      <c r="W1305" s="66"/>
      <c r="X1305" s="66"/>
      <c r="Y1305" s="35">
        <f>IF(T1305=Pomocný_list!$B$4,((W1305/0.75)+X1305),(W1305)+X1305*0.75)</f>
        <v>0</v>
      </c>
      <c r="Z1305" s="66"/>
      <c r="AA1305" s="67"/>
      <c r="AB1305" s="69"/>
      <c r="AC1305" s="69"/>
      <c r="AD1305" s="33" t="str">
        <f si="82" t="shared"/>
        <v>Splněna</v>
      </c>
      <c r="AE1305" s="34">
        <f si="85" t="shared"/>
        <v>0</v>
      </c>
      <c r="AF1305" s="34">
        <f si="83" t="shared"/>
        <v>0</v>
      </c>
      <c r="AG1305" s="65"/>
      <c r="AH1305" s="65"/>
      <c r="AI1305" s="65"/>
      <c r="AJ1305" s="65"/>
      <c r="AK1305" s="65"/>
      <c r="AL1305" s="65"/>
      <c r="AM1305" s="65"/>
      <c r="AN1305" s="65"/>
      <c r="AO1305" s="65"/>
      <c r="AP1305" s="37" t="b">
        <f>IF(AD1305="Nesplněna","Nezpůsobilé výdaje",IFERROR(IF(T1305=Pomocný_list!$B$2,AF1305*Pomocný_list!$C$2,IF(T1305=Pomocný_list!$B$3,AF1305*Pomocný_list!$C$3,IF(T1305=Pomocný_list!$B$4,AF1305*Pomocný_list!$C$4,IF(T1305=Pomocný_list!$B$5,AF1305*Pomocný_list!$C$5,IF(T1305=Pomocný_list!$B$6,AF1305*Pomocný_list!$C$6,IF(T1305=Pomocný_list!$B$7,AF1305*Pomocný_list!$C$7,IF(T1305=Pomocný_list!$B$8,AF1305*Pomocný_list!$C$8))))))),"Chybné údaje"))</f>
        <v>0</v>
      </c>
      <c r="AQ1305" s="45">
        <f si="84" t="shared"/>
        <v>0</v>
      </c>
      <c r="AR1305" s="63"/>
      <c r="AS1305" s="63"/>
      <c r="AT1305" s="64"/>
      <c r="AU1305" s="65"/>
      <c r="AV1305" s="65"/>
      <c r="AW1305" s="65"/>
      <c r="AX1305" s="65"/>
      <c r="AY1305" s="65"/>
      <c r="AZ1305" s="65"/>
      <c r="BA1305" s="65"/>
      <c r="BB1305" s="65"/>
      <c r="BC1305" s="65"/>
      <c r="BD1305" s="65"/>
      <c r="BE1305" s="65"/>
      <c r="BF1305" s="65"/>
      <c r="BG1305" s="65"/>
      <c r="BH1305" s="65"/>
      <c r="BI1305" s="65"/>
      <c r="BJ1305" s="65"/>
      <c r="BK1305" s="65"/>
      <c r="BL1305" s="65"/>
      <c r="BM1305" s="65"/>
      <c r="BN1305" s="65"/>
      <c r="BO1305" s="65"/>
      <c r="BP1305" s="65"/>
      <c r="BQ1305" s="65"/>
      <c r="BR1305" s="65"/>
      <c r="BS1305" s="65"/>
      <c r="BT1305" s="65"/>
      <c r="BU1305" s="65"/>
      <c r="BV1305" s="65"/>
      <c r="BW1305" s="65"/>
    </row>
    <row r="1306" spans="15:75" x14ac:dyDescent="0.25">
      <c r="O1306" s="70"/>
      <c r="P1306" s="70"/>
      <c r="Q1306" s="70"/>
      <c r="R1306" s="70"/>
      <c r="S1306" s="70"/>
      <c r="T1306" s="70"/>
      <c r="U1306" s="70"/>
      <c r="V1306" s="71">
        <v>0</v>
      </c>
      <c r="W1306" s="66"/>
      <c r="X1306" s="66"/>
      <c r="Y1306" s="35">
        <f>IF(T1306=Pomocný_list!$B$4,((W1306/0.75)+X1306),(W1306)+X1306*0.75)</f>
        <v>0</v>
      </c>
      <c r="Z1306" s="66"/>
      <c r="AA1306" s="67"/>
      <c r="AB1306" s="69"/>
      <c r="AC1306" s="69"/>
      <c r="AD1306" s="33" t="str">
        <f si="82" t="shared"/>
        <v>Splněna</v>
      </c>
      <c r="AE1306" s="34">
        <f si="85" t="shared"/>
        <v>0</v>
      </c>
      <c r="AF1306" s="34">
        <f si="83" t="shared"/>
        <v>0</v>
      </c>
      <c r="AG1306" s="65"/>
      <c r="AH1306" s="65"/>
      <c r="AI1306" s="65"/>
      <c r="AJ1306" s="65"/>
      <c r="AK1306" s="65"/>
      <c r="AL1306" s="65"/>
      <c r="AM1306" s="65"/>
      <c r="AN1306" s="65"/>
      <c r="AO1306" s="65"/>
      <c r="AP1306" s="37" t="b">
        <f>IF(AD1306="Nesplněna","Nezpůsobilé výdaje",IFERROR(IF(T1306=Pomocný_list!$B$2,AF1306*Pomocný_list!$C$2,IF(T1306=Pomocný_list!$B$3,AF1306*Pomocný_list!$C$3,IF(T1306=Pomocný_list!$B$4,AF1306*Pomocný_list!$C$4,IF(T1306=Pomocný_list!$B$5,AF1306*Pomocný_list!$C$5,IF(T1306=Pomocný_list!$B$6,AF1306*Pomocný_list!$C$6,IF(T1306=Pomocný_list!$B$7,AF1306*Pomocný_list!$C$7,IF(T1306=Pomocný_list!$B$8,AF1306*Pomocný_list!$C$8))))))),"Chybné údaje"))</f>
        <v>0</v>
      </c>
      <c r="AQ1306" s="45">
        <f si="84" t="shared"/>
        <v>0</v>
      </c>
      <c r="AR1306" s="63"/>
      <c r="AS1306" s="63"/>
      <c r="AT1306" s="64"/>
      <c r="AU1306" s="65"/>
      <c r="AV1306" s="65"/>
      <c r="AW1306" s="65"/>
      <c r="AX1306" s="65"/>
      <c r="AY1306" s="65"/>
      <c r="AZ1306" s="65"/>
      <c r="BA1306" s="65"/>
      <c r="BB1306" s="65"/>
      <c r="BC1306" s="65"/>
      <c r="BD1306" s="65"/>
      <c r="BE1306" s="65"/>
      <c r="BF1306" s="65"/>
      <c r="BG1306" s="65"/>
      <c r="BH1306" s="65"/>
      <c r="BI1306" s="65"/>
      <c r="BJ1306" s="65"/>
      <c r="BK1306" s="65"/>
      <c r="BL1306" s="65"/>
      <c r="BM1306" s="65"/>
      <c r="BN1306" s="65"/>
      <c r="BO1306" s="65"/>
      <c r="BP1306" s="65"/>
      <c r="BQ1306" s="65"/>
      <c r="BR1306" s="65"/>
      <c r="BS1306" s="65"/>
      <c r="BT1306" s="65"/>
      <c r="BU1306" s="65"/>
      <c r="BV1306" s="65"/>
      <c r="BW1306" s="65"/>
    </row>
    <row r="1307" spans="15:75" x14ac:dyDescent="0.25">
      <c r="O1307" s="70"/>
      <c r="P1307" s="70"/>
      <c r="Q1307" s="70"/>
      <c r="R1307" s="70"/>
      <c r="S1307" s="70"/>
      <c r="T1307" s="70"/>
      <c r="U1307" s="70"/>
      <c r="V1307" s="71">
        <v>0</v>
      </c>
      <c r="W1307" s="66"/>
      <c r="X1307" s="66"/>
      <c r="Y1307" s="35">
        <f>IF(T1307=Pomocný_list!$B$4,((W1307/0.75)+X1307),(W1307)+X1307*0.75)</f>
        <v>0</v>
      </c>
      <c r="Z1307" s="66"/>
      <c r="AA1307" s="67"/>
      <c r="AB1307" s="69"/>
      <c r="AC1307" s="69"/>
      <c r="AD1307" s="33" t="str">
        <f si="82" t="shared"/>
        <v>Splněna</v>
      </c>
      <c r="AE1307" s="34">
        <f si="85" t="shared"/>
        <v>0</v>
      </c>
      <c r="AF1307" s="34">
        <f si="83" t="shared"/>
        <v>0</v>
      </c>
      <c r="AG1307" s="65"/>
      <c r="AH1307" s="65"/>
      <c r="AI1307" s="65"/>
      <c r="AJ1307" s="65"/>
      <c r="AK1307" s="65"/>
      <c r="AL1307" s="65"/>
      <c r="AM1307" s="65"/>
      <c r="AN1307" s="65"/>
      <c r="AO1307" s="65"/>
      <c r="AP1307" s="37" t="b">
        <f>IF(AD1307="Nesplněna","Nezpůsobilé výdaje",IFERROR(IF(T1307=Pomocný_list!$B$2,AF1307*Pomocný_list!$C$2,IF(T1307=Pomocný_list!$B$3,AF1307*Pomocný_list!$C$3,IF(T1307=Pomocný_list!$B$4,AF1307*Pomocný_list!$C$4,IF(T1307=Pomocný_list!$B$5,AF1307*Pomocný_list!$C$5,IF(T1307=Pomocný_list!$B$6,AF1307*Pomocný_list!$C$6,IF(T1307=Pomocný_list!$B$7,AF1307*Pomocný_list!$C$7,IF(T1307=Pomocný_list!$B$8,AF1307*Pomocný_list!$C$8))))))),"Chybné údaje"))</f>
        <v>0</v>
      </c>
      <c r="AQ1307" s="45">
        <f si="84" t="shared"/>
        <v>0</v>
      </c>
      <c r="AR1307" s="63"/>
      <c r="AS1307" s="63"/>
      <c r="AT1307" s="64"/>
      <c r="AU1307" s="65"/>
      <c r="AV1307" s="65"/>
      <c r="AW1307" s="65"/>
      <c r="AX1307" s="65"/>
      <c r="AY1307" s="65"/>
      <c r="AZ1307" s="65"/>
      <c r="BA1307" s="65"/>
      <c r="BB1307" s="65"/>
      <c r="BC1307" s="65"/>
      <c r="BD1307" s="65"/>
      <c r="BE1307" s="65"/>
      <c r="BF1307" s="65"/>
      <c r="BG1307" s="65"/>
      <c r="BH1307" s="65"/>
      <c r="BI1307" s="65"/>
      <c r="BJ1307" s="65"/>
      <c r="BK1307" s="65"/>
      <c r="BL1307" s="65"/>
      <c r="BM1307" s="65"/>
      <c r="BN1307" s="65"/>
      <c r="BO1307" s="65"/>
      <c r="BP1307" s="65"/>
      <c r="BQ1307" s="65"/>
      <c r="BR1307" s="65"/>
      <c r="BS1307" s="65"/>
      <c r="BT1307" s="65"/>
      <c r="BU1307" s="65"/>
      <c r="BV1307" s="65"/>
      <c r="BW1307" s="65"/>
    </row>
    <row r="1308" spans="15:75" x14ac:dyDescent="0.25">
      <c r="O1308" s="70"/>
      <c r="P1308" s="70"/>
      <c r="Q1308" s="70"/>
      <c r="R1308" s="70"/>
      <c r="S1308" s="70"/>
      <c r="T1308" s="70"/>
      <c r="U1308" s="70"/>
      <c r="V1308" s="71">
        <v>0</v>
      </c>
      <c r="W1308" s="66"/>
      <c r="X1308" s="66"/>
      <c r="Y1308" s="35">
        <f>IF(T1308=Pomocný_list!$B$4,((W1308/0.75)+X1308),(W1308)+X1308*0.75)</f>
        <v>0</v>
      </c>
      <c r="Z1308" s="66"/>
      <c r="AA1308" s="67"/>
      <c r="AB1308" s="69"/>
      <c r="AC1308" s="69"/>
      <c r="AD1308" s="33" t="str">
        <f si="82" t="shared"/>
        <v>Splněna</v>
      </c>
      <c r="AE1308" s="34">
        <f si="85" t="shared"/>
        <v>0</v>
      </c>
      <c r="AF1308" s="34">
        <f si="83" t="shared"/>
        <v>0</v>
      </c>
      <c r="AG1308" s="65"/>
      <c r="AH1308" s="65"/>
      <c r="AI1308" s="65"/>
      <c r="AJ1308" s="65"/>
      <c r="AK1308" s="65"/>
      <c r="AL1308" s="65"/>
      <c r="AM1308" s="65"/>
      <c r="AN1308" s="65"/>
      <c r="AO1308" s="65"/>
      <c r="AP1308" s="37" t="b">
        <f>IF(AD1308="Nesplněna","Nezpůsobilé výdaje",IFERROR(IF(T1308=Pomocný_list!$B$2,AF1308*Pomocný_list!$C$2,IF(T1308=Pomocný_list!$B$3,AF1308*Pomocný_list!$C$3,IF(T1308=Pomocný_list!$B$4,AF1308*Pomocný_list!$C$4,IF(T1308=Pomocný_list!$B$5,AF1308*Pomocný_list!$C$5,IF(T1308=Pomocný_list!$B$6,AF1308*Pomocný_list!$C$6,IF(T1308=Pomocný_list!$B$7,AF1308*Pomocný_list!$C$7,IF(T1308=Pomocný_list!$B$8,AF1308*Pomocný_list!$C$8))))))),"Chybné údaje"))</f>
        <v>0</v>
      </c>
      <c r="AQ1308" s="45">
        <f si="84" t="shared"/>
        <v>0</v>
      </c>
      <c r="AR1308" s="63"/>
      <c r="AS1308" s="63"/>
      <c r="AT1308" s="64"/>
      <c r="AU1308" s="65"/>
      <c r="AV1308" s="65"/>
      <c r="AW1308" s="65"/>
      <c r="AX1308" s="65"/>
      <c r="AY1308" s="65"/>
      <c r="AZ1308" s="65"/>
      <c r="BA1308" s="65"/>
      <c r="BB1308" s="65"/>
      <c r="BC1308" s="65"/>
      <c r="BD1308" s="65"/>
      <c r="BE1308" s="65"/>
      <c r="BF1308" s="65"/>
      <c r="BG1308" s="65"/>
      <c r="BH1308" s="65"/>
      <c r="BI1308" s="65"/>
      <c r="BJ1308" s="65"/>
      <c r="BK1308" s="65"/>
      <c r="BL1308" s="65"/>
      <c r="BM1308" s="65"/>
      <c r="BN1308" s="65"/>
      <c r="BO1308" s="65"/>
      <c r="BP1308" s="65"/>
      <c r="BQ1308" s="65"/>
      <c r="BR1308" s="65"/>
      <c r="BS1308" s="65"/>
      <c r="BT1308" s="65"/>
      <c r="BU1308" s="65"/>
      <c r="BV1308" s="65"/>
      <c r="BW1308" s="65"/>
    </row>
    <row r="1309" spans="15:75" x14ac:dyDescent="0.25">
      <c r="O1309" s="70"/>
      <c r="P1309" s="70"/>
      <c r="Q1309" s="70"/>
      <c r="R1309" s="70"/>
      <c r="S1309" s="70"/>
      <c r="T1309" s="70"/>
      <c r="U1309" s="70"/>
      <c r="V1309" s="71">
        <v>0</v>
      </c>
      <c r="W1309" s="66"/>
      <c r="X1309" s="66"/>
      <c r="Y1309" s="35">
        <f>IF(T1309=Pomocný_list!$B$4,((W1309/0.75)+X1309),(W1309)+X1309*0.75)</f>
        <v>0</v>
      </c>
      <c r="Z1309" s="66"/>
      <c r="AA1309" s="67"/>
      <c r="AB1309" s="69"/>
      <c r="AC1309" s="69"/>
      <c r="AD1309" s="33" t="str">
        <f si="82" t="shared"/>
        <v>Splněna</v>
      </c>
      <c r="AE1309" s="34">
        <f si="85" t="shared"/>
        <v>0</v>
      </c>
      <c r="AF1309" s="34">
        <f si="83" t="shared"/>
        <v>0</v>
      </c>
      <c r="AG1309" s="65"/>
      <c r="AH1309" s="65"/>
      <c r="AI1309" s="65"/>
      <c r="AJ1309" s="65"/>
      <c r="AK1309" s="65"/>
      <c r="AL1309" s="65"/>
      <c r="AM1309" s="65"/>
      <c r="AN1309" s="65"/>
      <c r="AO1309" s="65"/>
      <c r="AP1309" s="37" t="b">
        <f>IF(AD1309="Nesplněna","Nezpůsobilé výdaje",IFERROR(IF(T1309=Pomocný_list!$B$2,AF1309*Pomocný_list!$C$2,IF(T1309=Pomocný_list!$B$3,AF1309*Pomocný_list!$C$3,IF(T1309=Pomocný_list!$B$4,AF1309*Pomocný_list!$C$4,IF(T1309=Pomocný_list!$B$5,AF1309*Pomocný_list!$C$5,IF(T1309=Pomocný_list!$B$6,AF1309*Pomocný_list!$C$6,IF(T1309=Pomocný_list!$B$7,AF1309*Pomocný_list!$C$7,IF(T1309=Pomocný_list!$B$8,AF1309*Pomocný_list!$C$8))))))),"Chybné údaje"))</f>
        <v>0</v>
      </c>
      <c r="AQ1309" s="45">
        <f si="84" t="shared"/>
        <v>0</v>
      </c>
      <c r="AR1309" s="63"/>
      <c r="AS1309" s="63"/>
      <c r="AT1309" s="64"/>
      <c r="AU1309" s="65"/>
      <c r="AV1309" s="65"/>
      <c r="AW1309" s="65"/>
      <c r="AX1309" s="65"/>
      <c r="AY1309" s="65"/>
      <c r="AZ1309" s="65"/>
      <c r="BA1309" s="65"/>
      <c r="BB1309" s="65"/>
      <c r="BC1309" s="65"/>
      <c r="BD1309" s="65"/>
      <c r="BE1309" s="65"/>
      <c r="BF1309" s="65"/>
      <c r="BG1309" s="65"/>
      <c r="BH1309" s="65"/>
      <c r="BI1309" s="65"/>
      <c r="BJ1309" s="65"/>
      <c r="BK1309" s="65"/>
      <c r="BL1309" s="65"/>
      <c r="BM1309" s="65"/>
      <c r="BN1309" s="65"/>
      <c r="BO1309" s="65"/>
      <c r="BP1309" s="65"/>
      <c r="BQ1309" s="65"/>
      <c r="BR1309" s="65"/>
      <c r="BS1309" s="65"/>
      <c r="BT1309" s="65"/>
      <c r="BU1309" s="65"/>
      <c r="BV1309" s="65"/>
      <c r="BW1309" s="65"/>
    </row>
    <row r="1310" spans="15:75" x14ac:dyDescent="0.25">
      <c r="O1310" s="70"/>
      <c r="P1310" s="70"/>
      <c r="Q1310" s="70"/>
      <c r="R1310" s="70"/>
      <c r="S1310" s="70"/>
      <c r="T1310" s="70"/>
      <c r="U1310" s="70"/>
      <c r="V1310" s="71">
        <v>0</v>
      </c>
      <c r="W1310" s="66"/>
      <c r="X1310" s="66"/>
      <c r="Y1310" s="35">
        <f>IF(T1310=Pomocný_list!$B$4,((W1310/0.75)+X1310),(W1310)+X1310*0.75)</f>
        <v>0</v>
      </c>
      <c r="Z1310" s="66"/>
      <c r="AA1310" s="67"/>
      <c r="AB1310" s="69"/>
      <c r="AC1310" s="69"/>
      <c r="AD1310" s="33" t="str">
        <f si="82" t="shared"/>
        <v>Splněna</v>
      </c>
      <c r="AE1310" s="34">
        <f si="85" t="shared"/>
        <v>0</v>
      </c>
      <c r="AF1310" s="34">
        <f si="83" t="shared"/>
        <v>0</v>
      </c>
      <c r="AG1310" s="65"/>
      <c r="AH1310" s="65"/>
      <c r="AI1310" s="65"/>
      <c r="AJ1310" s="65"/>
      <c r="AK1310" s="65"/>
      <c r="AL1310" s="65"/>
      <c r="AM1310" s="65"/>
      <c r="AN1310" s="65"/>
      <c r="AO1310" s="65"/>
      <c r="AP1310" s="37" t="b">
        <f>IF(AD1310="Nesplněna","Nezpůsobilé výdaje",IFERROR(IF(T1310=Pomocný_list!$B$2,AF1310*Pomocný_list!$C$2,IF(T1310=Pomocný_list!$B$3,AF1310*Pomocný_list!$C$3,IF(T1310=Pomocný_list!$B$4,AF1310*Pomocný_list!$C$4,IF(T1310=Pomocný_list!$B$5,AF1310*Pomocný_list!$C$5,IF(T1310=Pomocný_list!$B$6,AF1310*Pomocný_list!$C$6,IF(T1310=Pomocný_list!$B$7,AF1310*Pomocný_list!$C$7,IF(T1310=Pomocný_list!$B$8,AF1310*Pomocný_list!$C$8))))))),"Chybné údaje"))</f>
        <v>0</v>
      </c>
      <c r="AQ1310" s="45">
        <f si="84" t="shared"/>
        <v>0</v>
      </c>
      <c r="AR1310" s="63"/>
      <c r="AS1310" s="63"/>
      <c r="AT1310" s="64"/>
      <c r="AU1310" s="65"/>
      <c r="AV1310" s="65"/>
      <c r="AW1310" s="65"/>
      <c r="AX1310" s="65"/>
      <c r="AY1310" s="65"/>
      <c r="AZ1310" s="65"/>
      <c r="BA1310" s="65"/>
      <c r="BB1310" s="65"/>
      <c r="BC1310" s="65"/>
      <c r="BD1310" s="65"/>
      <c r="BE1310" s="65"/>
      <c r="BF1310" s="65"/>
      <c r="BG1310" s="65"/>
      <c r="BH1310" s="65"/>
      <c r="BI1310" s="65"/>
      <c r="BJ1310" s="65"/>
      <c r="BK1310" s="65"/>
      <c r="BL1310" s="65"/>
      <c r="BM1310" s="65"/>
      <c r="BN1310" s="65"/>
      <c r="BO1310" s="65"/>
      <c r="BP1310" s="65"/>
      <c r="BQ1310" s="65"/>
      <c r="BR1310" s="65"/>
      <c r="BS1310" s="65"/>
      <c r="BT1310" s="65"/>
      <c r="BU1310" s="65"/>
      <c r="BV1310" s="65"/>
      <c r="BW1310" s="65"/>
    </row>
    <row r="1311" spans="15:75" x14ac:dyDescent="0.25">
      <c r="O1311" s="70"/>
      <c r="P1311" s="70"/>
      <c r="Q1311" s="70"/>
      <c r="R1311" s="70"/>
      <c r="S1311" s="70"/>
      <c r="T1311" s="70"/>
      <c r="U1311" s="70"/>
      <c r="V1311" s="71">
        <v>0</v>
      </c>
      <c r="W1311" s="66"/>
      <c r="X1311" s="66"/>
      <c r="Y1311" s="35">
        <f>IF(T1311=Pomocný_list!$B$4,((W1311/0.75)+X1311),(W1311)+X1311*0.75)</f>
        <v>0</v>
      </c>
      <c r="Z1311" s="66"/>
      <c r="AA1311" s="67"/>
      <c r="AB1311" s="69"/>
      <c r="AC1311" s="69"/>
      <c r="AD1311" s="33" t="str">
        <f si="82" t="shared"/>
        <v>Splněna</v>
      </c>
      <c r="AE1311" s="34">
        <f si="85" t="shared"/>
        <v>0</v>
      </c>
      <c r="AF1311" s="34">
        <f si="83" t="shared"/>
        <v>0</v>
      </c>
      <c r="AG1311" s="65"/>
      <c r="AH1311" s="65"/>
      <c r="AI1311" s="65"/>
      <c r="AJ1311" s="65"/>
      <c r="AK1311" s="65"/>
      <c r="AL1311" s="65"/>
      <c r="AM1311" s="65"/>
      <c r="AN1311" s="65"/>
      <c r="AO1311" s="65"/>
      <c r="AP1311" s="37" t="b">
        <f>IF(AD1311="Nesplněna","Nezpůsobilé výdaje",IFERROR(IF(T1311=Pomocný_list!$B$2,AF1311*Pomocný_list!$C$2,IF(T1311=Pomocný_list!$B$3,AF1311*Pomocný_list!$C$3,IF(T1311=Pomocný_list!$B$4,AF1311*Pomocný_list!$C$4,IF(T1311=Pomocný_list!$B$5,AF1311*Pomocný_list!$C$5,IF(T1311=Pomocný_list!$B$6,AF1311*Pomocný_list!$C$6,IF(T1311=Pomocný_list!$B$7,AF1311*Pomocný_list!$C$7,IF(T1311=Pomocný_list!$B$8,AF1311*Pomocný_list!$C$8))))))),"Chybné údaje"))</f>
        <v>0</v>
      </c>
      <c r="AQ1311" s="45">
        <f si="84" t="shared"/>
        <v>0</v>
      </c>
      <c r="AR1311" s="63"/>
      <c r="AS1311" s="63"/>
      <c r="AT1311" s="64"/>
      <c r="AU1311" s="65"/>
      <c r="AV1311" s="65"/>
      <c r="AW1311" s="65"/>
      <c r="AX1311" s="65"/>
      <c r="AY1311" s="65"/>
      <c r="AZ1311" s="65"/>
      <c r="BA1311" s="65"/>
      <c r="BB1311" s="65"/>
      <c r="BC1311" s="65"/>
      <c r="BD1311" s="65"/>
      <c r="BE1311" s="65"/>
      <c r="BF1311" s="65"/>
      <c r="BG1311" s="65"/>
      <c r="BH1311" s="65"/>
      <c r="BI1311" s="65"/>
      <c r="BJ1311" s="65"/>
      <c r="BK1311" s="65"/>
      <c r="BL1311" s="65"/>
      <c r="BM1311" s="65"/>
      <c r="BN1311" s="65"/>
      <c r="BO1311" s="65"/>
      <c r="BP1311" s="65"/>
      <c r="BQ1311" s="65"/>
      <c r="BR1311" s="65"/>
      <c r="BS1311" s="65"/>
      <c r="BT1311" s="65"/>
      <c r="BU1311" s="65"/>
      <c r="BV1311" s="65"/>
      <c r="BW1311" s="65"/>
    </row>
    <row r="1312" spans="15:75" x14ac:dyDescent="0.25">
      <c r="O1312" s="70"/>
      <c r="P1312" s="70"/>
      <c r="Q1312" s="70"/>
      <c r="R1312" s="70"/>
      <c r="S1312" s="70"/>
      <c r="T1312" s="70"/>
      <c r="U1312" s="70"/>
      <c r="V1312" s="71">
        <v>0</v>
      </c>
      <c r="W1312" s="66"/>
      <c r="X1312" s="66"/>
      <c r="Y1312" s="35">
        <f>IF(T1312=Pomocný_list!$B$4,((W1312/0.75)+X1312),(W1312)+X1312*0.75)</f>
        <v>0</v>
      </c>
      <c r="Z1312" s="66"/>
      <c r="AA1312" s="67"/>
      <c r="AB1312" s="69"/>
      <c r="AC1312" s="69"/>
      <c r="AD1312" s="33" t="str">
        <f si="82" t="shared"/>
        <v>Splněna</v>
      </c>
      <c r="AE1312" s="34">
        <f si="85" t="shared"/>
        <v>0</v>
      </c>
      <c r="AF1312" s="34">
        <f si="83" t="shared"/>
        <v>0</v>
      </c>
      <c r="AG1312" s="65"/>
      <c r="AH1312" s="65"/>
      <c r="AI1312" s="65"/>
      <c r="AJ1312" s="65"/>
      <c r="AK1312" s="65"/>
      <c r="AL1312" s="65"/>
      <c r="AM1312" s="65"/>
      <c r="AN1312" s="65"/>
      <c r="AO1312" s="65"/>
      <c r="AP1312" s="37" t="b">
        <f>IF(AD1312="Nesplněna","Nezpůsobilé výdaje",IFERROR(IF(T1312=Pomocný_list!$B$2,AF1312*Pomocný_list!$C$2,IF(T1312=Pomocný_list!$B$3,AF1312*Pomocný_list!$C$3,IF(T1312=Pomocný_list!$B$4,AF1312*Pomocný_list!$C$4,IF(T1312=Pomocný_list!$B$5,AF1312*Pomocný_list!$C$5,IF(T1312=Pomocný_list!$B$6,AF1312*Pomocný_list!$C$6,IF(T1312=Pomocný_list!$B$7,AF1312*Pomocný_list!$C$7,IF(T1312=Pomocný_list!$B$8,AF1312*Pomocný_list!$C$8))))))),"Chybné údaje"))</f>
        <v>0</v>
      </c>
      <c r="AQ1312" s="45">
        <f si="84" t="shared"/>
        <v>0</v>
      </c>
      <c r="AR1312" s="63"/>
      <c r="AS1312" s="63"/>
      <c r="AT1312" s="64"/>
      <c r="AU1312" s="65"/>
      <c r="AV1312" s="65"/>
      <c r="AW1312" s="65"/>
      <c r="AX1312" s="65"/>
      <c r="AY1312" s="65"/>
      <c r="AZ1312" s="65"/>
      <c r="BA1312" s="65"/>
      <c r="BB1312" s="65"/>
      <c r="BC1312" s="65"/>
      <c r="BD1312" s="65"/>
      <c r="BE1312" s="65"/>
      <c r="BF1312" s="65"/>
      <c r="BG1312" s="65"/>
      <c r="BH1312" s="65"/>
      <c r="BI1312" s="65"/>
      <c r="BJ1312" s="65"/>
      <c r="BK1312" s="65"/>
      <c r="BL1312" s="65"/>
      <c r="BM1312" s="65"/>
      <c r="BN1312" s="65"/>
      <c r="BO1312" s="65"/>
      <c r="BP1312" s="65"/>
      <c r="BQ1312" s="65"/>
      <c r="BR1312" s="65"/>
      <c r="BS1312" s="65"/>
      <c r="BT1312" s="65"/>
      <c r="BU1312" s="65"/>
      <c r="BV1312" s="65"/>
      <c r="BW1312" s="65"/>
    </row>
    <row r="1313" spans="15:75" x14ac:dyDescent="0.25">
      <c r="O1313" s="70"/>
      <c r="P1313" s="70"/>
      <c r="Q1313" s="70"/>
      <c r="R1313" s="70"/>
      <c r="S1313" s="70"/>
      <c r="T1313" s="70"/>
      <c r="U1313" s="70"/>
      <c r="V1313" s="71">
        <v>0</v>
      </c>
      <c r="W1313" s="66"/>
      <c r="X1313" s="66"/>
      <c r="Y1313" s="35">
        <f>IF(T1313=Pomocný_list!$B$4,((W1313/0.75)+X1313),(W1313)+X1313*0.75)</f>
        <v>0</v>
      </c>
      <c r="Z1313" s="66"/>
      <c r="AA1313" s="67"/>
      <c r="AB1313" s="69"/>
      <c r="AC1313" s="69"/>
      <c r="AD1313" s="33" t="str">
        <f si="82" t="shared"/>
        <v>Splněna</v>
      </c>
      <c r="AE1313" s="34">
        <f si="85" t="shared"/>
        <v>0</v>
      </c>
      <c r="AF1313" s="34">
        <f si="83" t="shared"/>
        <v>0</v>
      </c>
      <c r="AG1313" s="65"/>
      <c r="AH1313" s="65"/>
      <c r="AI1313" s="65"/>
      <c r="AJ1313" s="65"/>
      <c r="AK1313" s="65"/>
      <c r="AL1313" s="65"/>
      <c r="AM1313" s="65"/>
      <c r="AN1313" s="65"/>
      <c r="AO1313" s="65"/>
      <c r="AP1313" s="37" t="b">
        <f>IF(AD1313="Nesplněna","Nezpůsobilé výdaje",IFERROR(IF(T1313=Pomocný_list!$B$2,AF1313*Pomocný_list!$C$2,IF(T1313=Pomocný_list!$B$3,AF1313*Pomocný_list!$C$3,IF(T1313=Pomocný_list!$B$4,AF1313*Pomocný_list!$C$4,IF(T1313=Pomocný_list!$B$5,AF1313*Pomocný_list!$C$5,IF(T1313=Pomocný_list!$B$6,AF1313*Pomocný_list!$C$6,IF(T1313=Pomocný_list!$B$7,AF1313*Pomocný_list!$C$7,IF(T1313=Pomocný_list!$B$8,AF1313*Pomocný_list!$C$8))))))),"Chybné údaje"))</f>
        <v>0</v>
      </c>
      <c r="AQ1313" s="45">
        <f si="84" t="shared"/>
        <v>0</v>
      </c>
      <c r="AR1313" s="63"/>
      <c r="AS1313" s="63"/>
      <c r="AT1313" s="64"/>
      <c r="AU1313" s="65"/>
      <c r="AV1313" s="65"/>
      <c r="AW1313" s="65"/>
      <c r="AX1313" s="65"/>
      <c r="AY1313" s="65"/>
      <c r="AZ1313" s="65"/>
      <c r="BA1313" s="65"/>
      <c r="BB1313" s="65"/>
      <c r="BC1313" s="65"/>
      <c r="BD1313" s="65"/>
      <c r="BE1313" s="65"/>
      <c r="BF1313" s="65"/>
      <c r="BG1313" s="65"/>
      <c r="BH1313" s="65"/>
      <c r="BI1313" s="65"/>
      <c r="BJ1313" s="65"/>
      <c r="BK1313" s="65"/>
      <c r="BL1313" s="65"/>
      <c r="BM1313" s="65"/>
      <c r="BN1313" s="65"/>
      <c r="BO1313" s="65"/>
      <c r="BP1313" s="65"/>
      <c r="BQ1313" s="65"/>
      <c r="BR1313" s="65"/>
      <c r="BS1313" s="65"/>
      <c r="BT1313" s="65"/>
      <c r="BU1313" s="65"/>
      <c r="BV1313" s="65"/>
      <c r="BW1313" s="65"/>
    </row>
    <row r="1314" spans="15:75" x14ac:dyDescent="0.25">
      <c r="O1314" s="70"/>
      <c r="P1314" s="70"/>
      <c r="Q1314" s="70"/>
      <c r="R1314" s="70"/>
      <c r="S1314" s="70"/>
      <c r="T1314" s="70"/>
      <c r="U1314" s="70"/>
      <c r="V1314" s="71">
        <v>0</v>
      </c>
      <c r="W1314" s="66"/>
      <c r="X1314" s="66"/>
      <c r="Y1314" s="35">
        <f>IF(T1314=Pomocný_list!$B$4,((W1314/0.75)+X1314),(W1314)+X1314*0.75)</f>
        <v>0</v>
      </c>
      <c r="Z1314" s="66"/>
      <c r="AA1314" s="67"/>
      <c r="AB1314" s="69"/>
      <c r="AC1314" s="69"/>
      <c r="AD1314" s="33" t="str">
        <f si="82" t="shared"/>
        <v>Splněna</v>
      </c>
      <c r="AE1314" s="34">
        <f si="85" t="shared"/>
        <v>0</v>
      </c>
      <c r="AF1314" s="34">
        <f si="83" t="shared"/>
        <v>0</v>
      </c>
      <c r="AG1314" s="65"/>
      <c r="AH1314" s="65"/>
      <c r="AI1314" s="65"/>
      <c r="AJ1314" s="65"/>
      <c r="AK1314" s="65"/>
      <c r="AL1314" s="65"/>
      <c r="AM1314" s="65"/>
      <c r="AN1314" s="65"/>
      <c r="AO1314" s="65"/>
      <c r="AP1314" s="37" t="b">
        <f>IF(AD1314="Nesplněna","Nezpůsobilé výdaje",IFERROR(IF(T1314=Pomocný_list!$B$2,AF1314*Pomocný_list!$C$2,IF(T1314=Pomocný_list!$B$3,AF1314*Pomocný_list!$C$3,IF(T1314=Pomocný_list!$B$4,AF1314*Pomocný_list!$C$4,IF(T1314=Pomocný_list!$B$5,AF1314*Pomocný_list!$C$5,IF(T1314=Pomocný_list!$B$6,AF1314*Pomocný_list!$C$6,IF(T1314=Pomocný_list!$B$7,AF1314*Pomocný_list!$C$7,IF(T1314=Pomocný_list!$B$8,AF1314*Pomocný_list!$C$8))))))),"Chybné údaje"))</f>
        <v>0</v>
      </c>
      <c r="AQ1314" s="45">
        <f si="84" t="shared"/>
        <v>0</v>
      </c>
      <c r="AR1314" s="63"/>
      <c r="AS1314" s="63"/>
      <c r="AT1314" s="64"/>
      <c r="AU1314" s="65"/>
      <c r="AV1314" s="65"/>
      <c r="AW1314" s="65"/>
      <c r="AX1314" s="65"/>
      <c r="AY1314" s="65"/>
      <c r="AZ1314" s="65"/>
      <c r="BA1314" s="65"/>
      <c r="BB1314" s="65"/>
      <c r="BC1314" s="65"/>
      <c r="BD1314" s="65"/>
      <c r="BE1314" s="65"/>
      <c r="BF1314" s="65"/>
      <c r="BG1314" s="65"/>
      <c r="BH1314" s="65"/>
      <c r="BI1314" s="65"/>
      <c r="BJ1314" s="65"/>
      <c r="BK1314" s="65"/>
      <c r="BL1314" s="65"/>
      <c r="BM1314" s="65"/>
      <c r="BN1314" s="65"/>
      <c r="BO1314" s="65"/>
      <c r="BP1314" s="65"/>
      <c r="BQ1314" s="65"/>
      <c r="BR1314" s="65"/>
      <c r="BS1314" s="65"/>
      <c r="BT1314" s="65"/>
      <c r="BU1314" s="65"/>
      <c r="BV1314" s="65"/>
      <c r="BW1314" s="65"/>
    </row>
    <row r="1315" spans="15:75" x14ac:dyDescent="0.25">
      <c r="O1315" s="70"/>
      <c r="P1315" s="70"/>
      <c r="Q1315" s="70"/>
      <c r="R1315" s="70"/>
      <c r="S1315" s="70"/>
      <c r="T1315" s="70"/>
      <c r="U1315" s="70"/>
      <c r="V1315" s="71">
        <v>0</v>
      </c>
      <c r="W1315" s="66"/>
      <c r="X1315" s="66"/>
      <c r="Y1315" s="35">
        <f>IF(T1315=Pomocný_list!$B$4,((W1315/0.75)+X1315),(W1315)+X1315*0.75)</f>
        <v>0</v>
      </c>
      <c r="Z1315" s="66"/>
      <c r="AA1315" s="67"/>
      <c r="AB1315" s="69"/>
      <c r="AC1315" s="69"/>
      <c r="AD1315" s="33" t="str">
        <f si="82" t="shared"/>
        <v>Splněna</v>
      </c>
      <c r="AE1315" s="34">
        <f si="85" t="shared"/>
        <v>0</v>
      </c>
      <c r="AF1315" s="34">
        <f si="83" t="shared"/>
        <v>0</v>
      </c>
      <c r="AG1315" s="65"/>
      <c r="AH1315" s="65"/>
      <c r="AI1315" s="65"/>
      <c r="AJ1315" s="65"/>
      <c r="AK1315" s="65"/>
      <c r="AL1315" s="65"/>
      <c r="AM1315" s="65"/>
      <c r="AN1315" s="65"/>
      <c r="AO1315" s="65"/>
      <c r="AP1315" s="37" t="b">
        <f>IF(AD1315="Nesplněna","Nezpůsobilé výdaje",IFERROR(IF(T1315=Pomocný_list!$B$2,AF1315*Pomocný_list!$C$2,IF(T1315=Pomocný_list!$B$3,AF1315*Pomocný_list!$C$3,IF(T1315=Pomocný_list!$B$4,AF1315*Pomocný_list!$C$4,IF(T1315=Pomocný_list!$B$5,AF1315*Pomocný_list!$C$5,IF(T1315=Pomocný_list!$B$6,AF1315*Pomocný_list!$C$6,IF(T1315=Pomocný_list!$B$7,AF1315*Pomocný_list!$C$7,IF(T1315=Pomocný_list!$B$8,AF1315*Pomocný_list!$C$8))))))),"Chybné údaje"))</f>
        <v>0</v>
      </c>
      <c r="AQ1315" s="45">
        <f si="84" t="shared"/>
        <v>0</v>
      </c>
      <c r="AR1315" s="63"/>
      <c r="AS1315" s="63"/>
      <c r="AT1315" s="64"/>
      <c r="AU1315" s="65"/>
      <c r="AV1315" s="65"/>
      <c r="AW1315" s="65"/>
      <c r="AX1315" s="65"/>
      <c r="AY1315" s="65"/>
      <c r="AZ1315" s="65"/>
      <c r="BA1315" s="65"/>
      <c r="BB1315" s="65"/>
      <c r="BC1315" s="65"/>
      <c r="BD1315" s="65"/>
      <c r="BE1315" s="65"/>
      <c r="BF1315" s="65"/>
      <c r="BG1315" s="65"/>
      <c r="BH1315" s="65"/>
      <c r="BI1315" s="65"/>
      <c r="BJ1315" s="65"/>
      <c r="BK1315" s="65"/>
      <c r="BL1315" s="65"/>
      <c r="BM1315" s="65"/>
      <c r="BN1315" s="65"/>
      <c r="BO1315" s="65"/>
      <c r="BP1315" s="65"/>
      <c r="BQ1315" s="65"/>
      <c r="BR1315" s="65"/>
      <c r="BS1315" s="65"/>
      <c r="BT1315" s="65"/>
      <c r="BU1315" s="65"/>
      <c r="BV1315" s="65"/>
      <c r="BW1315" s="65"/>
    </row>
    <row r="1316" spans="15:75" x14ac:dyDescent="0.25">
      <c r="O1316" s="70"/>
      <c r="P1316" s="70"/>
      <c r="Q1316" s="70"/>
      <c r="R1316" s="70"/>
      <c r="S1316" s="70"/>
      <c r="T1316" s="70"/>
      <c r="U1316" s="70"/>
      <c r="V1316" s="71">
        <v>0</v>
      </c>
      <c r="W1316" s="66"/>
      <c r="X1316" s="66"/>
      <c r="Y1316" s="35">
        <f>IF(T1316=Pomocný_list!$B$4,((W1316/0.75)+X1316),(W1316)+X1316*0.75)</f>
        <v>0</v>
      </c>
      <c r="Z1316" s="66"/>
      <c r="AA1316" s="67"/>
      <c r="AB1316" s="69"/>
      <c r="AC1316" s="69"/>
      <c r="AD1316" s="33" t="str">
        <f ref="AD1316:AD1379" si="86" t="shared">IF(AE1316&gt;=Y1316*0.7,"Splněna","Nesplněna")</f>
        <v>Splněna</v>
      </c>
      <c r="AE1316" s="34">
        <f si="85" t="shared"/>
        <v>0</v>
      </c>
      <c r="AF1316" s="34">
        <f ref="AF1316:AF1379" si="87" t="shared">IF(SUM(AG1316:AO1316)&lt;=Z1316,SUM(AG1316:AO1316)-AR1316,"Překročeno")</f>
        <v>0</v>
      </c>
      <c r="AG1316" s="65"/>
      <c r="AH1316" s="65"/>
      <c r="AI1316" s="65"/>
      <c r="AJ1316" s="65"/>
      <c r="AK1316" s="65"/>
      <c r="AL1316" s="65"/>
      <c r="AM1316" s="65"/>
      <c r="AN1316" s="65"/>
      <c r="AO1316" s="65"/>
      <c r="AP1316" s="37" t="b">
        <f>IF(AD1316="Nesplněna","Nezpůsobilé výdaje",IFERROR(IF(T1316=Pomocný_list!$B$2,AF1316*Pomocný_list!$C$2,IF(T1316=Pomocný_list!$B$3,AF1316*Pomocný_list!$C$3,IF(T1316=Pomocný_list!$B$4,AF1316*Pomocný_list!$C$4,IF(T1316=Pomocný_list!$B$5,AF1316*Pomocný_list!$C$5,IF(T1316=Pomocný_list!$B$6,AF1316*Pomocný_list!$C$6,IF(T1316=Pomocný_list!$B$7,AF1316*Pomocný_list!$C$7,IF(T1316=Pomocný_list!$B$8,AF1316*Pomocný_list!$C$8))))))),"Chybné údaje"))</f>
        <v>0</v>
      </c>
      <c r="AQ1316" s="45">
        <f ref="AQ1316:AQ1379" si="88" t="shared">IFERROR(AP1316/100*$D$28,"Chybné údaje")</f>
        <v>0</v>
      </c>
      <c r="AR1316" s="63"/>
      <c r="AS1316" s="63"/>
      <c r="AT1316" s="64"/>
      <c r="AU1316" s="65"/>
      <c r="AV1316" s="65"/>
      <c r="AW1316" s="65"/>
      <c r="AX1316" s="65"/>
      <c r="AY1316" s="65"/>
      <c r="AZ1316" s="65"/>
      <c r="BA1316" s="65"/>
      <c r="BB1316" s="65"/>
      <c r="BC1316" s="65"/>
      <c r="BD1316" s="65"/>
      <c r="BE1316" s="65"/>
      <c r="BF1316" s="65"/>
      <c r="BG1316" s="65"/>
      <c r="BH1316" s="65"/>
      <c r="BI1316" s="65"/>
      <c r="BJ1316" s="65"/>
      <c r="BK1316" s="65"/>
      <c r="BL1316" s="65"/>
      <c r="BM1316" s="65"/>
      <c r="BN1316" s="65"/>
      <c r="BO1316" s="65"/>
      <c r="BP1316" s="65"/>
      <c r="BQ1316" s="65"/>
      <c r="BR1316" s="65"/>
      <c r="BS1316" s="65"/>
      <c r="BT1316" s="65"/>
      <c r="BU1316" s="65"/>
      <c r="BV1316" s="65"/>
      <c r="BW1316" s="65"/>
    </row>
    <row r="1317" spans="15:75" x14ac:dyDescent="0.25">
      <c r="O1317" s="70"/>
      <c r="P1317" s="70"/>
      <c r="Q1317" s="70"/>
      <c r="R1317" s="70"/>
      <c r="S1317" s="70"/>
      <c r="T1317" s="70"/>
      <c r="U1317" s="70"/>
      <c r="V1317" s="71">
        <v>0</v>
      </c>
      <c r="W1317" s="66"/>
      <c r="X1317" s="66"/>
      <c r="Y1317" s="35">
        <f>IF(T1317=Pomocný_list!$B$4,((W1317/0.75)+X1317),(W1317)+X1317*0.75)</f>
        <v>0</v>
      </c>
      <c r="Z1317" s="66"/>
      <c r="AA1317" s="67"/>
      <c r="AB1317" s="69"/>
      <c r="AC1317" s="69"/>
      <c r="AD1317" s="33" t="str">
        <f si="86" t="shared"/>
        <v>Splněna</v>
      </c>
      <c r="AE1317" s="34">
        <f si="85" t="shared"/>
        <v>0</v>
      </c>
      <c r="AF1317" s="34">
        <f si="87" t="shared"/>
        <v>0</v>
      </c>
      <c r="AG1317" s="65"/>
      <c r="AH1317" s="65"/>
      <c r="AI1317" s="65"/>
      <c r="AJ1317" s="65"/>
      <c r="AK1317" s="65"/>
      <c r="AL1317" s="65"/>
      <c r="AM1317" s="65"/>
      <c r="AN1317" s="65"/>
      <c r="AO1317" s="65"/>
      <c r="AP1317" s="37" t="b">
        <f>IF(AD1317="Nesplněna","Nezpůsobilé výdaje",IFERROR(IF(T1317=Pomocný_list!$B$2,AF1317*Pomocný_list!$C$2,IF(T1317=Pomocný_list!$B$3,AF1317*Pomocný_list!$C$3,IF(T1317=Pomocný_list!$B$4,AF1317*Pomocný_list!$C$4,IF(T1317=Pomocný_list!$B$5,AF1317*Pomocný_list!$C$5,IF(T1317=Pomocný_list!$B$6,AF1317*Pomocný_list!$C$6,IF(T1317=Pomocný_list!$B$7,AF1317*Pomocný_list!$C$7,IF(T1317=Pomocný_list!$B$8,AF1317*Pomocný_list!$C$8))))))),"Chybné údaje"))</f>
        <v>0</v>
      </c>
      <c r="AQ1317" s="45">
        <f si="88" t="shared"/>
        <v>0</v>
      </c>
      <c r="AR1317" s="63"/>
      <c r="AS1317" s="63"/>
      <c r="AT1317" s="64"/>
      <c r="AU1317" s="65"/>
      <c r="AV1317" s="65"/>
      <c r="AW1317" s="65"/>
      <c r="AX1317" s="65"/>
      <c r="AY1317" s="65"/>
      <c r="AZ1317" s="65"/>
      <c r="BA1317" s="65"/>
      <c r="BB1317" s="65"/>
      <c r="BC1317" s="65"/>
      <c r="BD1317" s="65"/>
      <c r="BE1317" s="65"/>
      <c r="BF1317" s="65"/>
      <c r="BG1317" s="65"/>
      <c r="BH1317" s="65"/>
      <c r="BI1317" s="65"/>
      <c r="BJ1317" s="65"/>
      <c r="BK1317" s="65"/>
      <c r="BL1317" s="65"/>
      <c r="BM1317" s="65"/>
      <c r="BN1317" s="65"/>
      <c r="BO1317" s="65"/>
      <c r="BP1317" s="65"/>
      <c r="BQ1317" s="65"/>
      <c r="BR1317" s="65"/>
      <c r="BS1317" s="65"/>
      <c r="BT1317" s="65"/>
      <c r="BU1317" s="65"/>
      <c r="BV1317" s="65"/>
      <c r="BW1317" s="65"/>
    </row>
    <row r="1318" spans="15:75" x14ac:dyDescent="0.25">
      <c r="O1318" s="70"/>
      <c r="P1318" s="70"/>
      <c r="Q1318" s="70"/>
      <c r="R1318" s="70"/>
      <c r="S1318" s="70"/>
      <c r="T1318" s="70"/>
      <c r="U1318" s="70"/>
      <c r="V1318" s="71">
        <v>0</v>
      </c>
      <c r="W1318" s="66"/>
      <c r="X1318" s="66"/>
      <c r="Y1318" s="35">
        <f>IF(T1318=Pomocný_list!$B$4,((W1318/0.75)+X1318),(W1318)+X1318*0.75)</f>
        <v>0</v>
      </c>
      <c r="Z1318" s="66"/>
      <c r="AA1318" s="67"/>
      <c r="AB1318" s="69"/>
      <c r="AC1318" s="69"/>
      <c r="AD1318" s="33" t="str">
        <f si="86" t="shared"/>
        <v>Splněna</v>
      </c>
      <c r="AE1318" s="34">
        <f si="85" t="shared"/>
        <v>0</v>
      </c>
      <c r="AF1318" s="34">
        <f si="87" t="shared"/>
        <v>0</v>
      </c>
      <c r="AG1318" s="65"/>
      <c r="AH1318" s="65"/>
      <c r="AI1318" s="65"/>
      <c r="AJ1318" s="65"/>
      <c r="AK1318" s="65"/>
      <c r="AL1318" s="65"/>
      <c r="AM1318" s="65"/>
      <c r="AN1318" s="65"/>
      <c r="AO1318" s="65"/>
      <c r="AP1318" s="37" t="b">
        <f>IF(AD1318="Nesplněna","Nezpůsobilé výdaje",IFERROR(IF(T1318=Pomocný_list!$B$2,AF1318*Pomocný_list!$C$2,IF(T1318=Pomocný_list!$B$3,AF1318*Pomocný_list!$C$3,IF(T1318=Pomocný_list!$B$4,AF1318*Pomocný_list!$C$4,IF(T1318=Pomocný_list!$B$5,AF1318*Pomocný_list!$C$5,IF(T1318=Pomocný_list!$B$6,AF1318*Pomocný_list!$C$6,IF(T1318=Pomocný_list!$B$7,AF1318*Pomocný_list!$C$7,IF(T1318=Pomocný_list!$B$8,AF1318*Pomocný_list!$C$8))))))),"Chybné údaje"))</f>
        <v>0</v>
      </c>
      <c r="AQ1318" s="45">
        <f si="88" t="shared"/>
        <v>0</v>
      </c>
      <c r="AR1318" s="63"/>
      <c r="AS1318" s="63"/>
      <c r="AT1318" s="64"/>
      <c r="AU1318" s="65"/>
      <c r="AV1318" s="65"/>
      <c r="AW1318" s="65"/>
      <c r="AX1318" s="65"/>
      <c r="AY1318" s="65"/>
      <c r="AZ1318" s="65"/>
      <c r="BA1318" s="65"/>
      <c r="BB1318" s="65"/>
      <c r="BC1318" s="65"/>
      <c r="BD1318" s="65"/>
      <c r="BE1318" s="65"/>
      <c r="BF1318" s="65"/>
      <c r="BG1318" s="65"/>
      <c r="BH1318" s="65"/>
      <c r="BI1318" s="65"/>
      <c r="BJ1318" s="65"/>
      <c r="BK1318" s="65"/>
      <c r="BL1318" s="65"/>
      <c r="BM1318" s="65"/>
      <c r="BN1318" s="65"/>
      <c r="BO1318" s="65"/>
      <c r="BP1318" s="65"/>
      <c r="BQ1318" s="65"/>
      <c r="BR1318" s="65"/>
      <c r="BS1318" s="65"/>
      <c r="BT1318" s="65"/>
      <c r="BU1318" s="65"/>
      <c r="BV1318" s="65"/>
      <c r="BW1318" s="65"/>
    </row>
    <row r="1319" spans="15:75" x14ac:dyDescent="0.25">
      <c r="O1319" s="70"/>
      <c r="P1319" s="70"/>
      <c r="Q1319" s="70"/>
      <c r="R1319" s="70"/>
      <c r="S1319" s="70"/>
      <c r="T1319" s="70"/>
      <c r="U1319" s="70"/>
      <c r="V1319" s="71">
        <v>0</v>
      </c>
      <c r="W1319" s="66"/>
      <c r="X1319" s="66"/>
      <c r="Y1319" s="35">
        <f>IF(T1319=Pomocný_list!$B$4,((W1319/0.75)+X1319),(W1319)+X1319*0.75)</f>
        <v>0</v>
      </c>
      <c r="Z1319" s="66"/>
      <c r="AA1319" s="67"/>
      <c r="AB1319" s="69"/>
      <c r="AC1319" s="69"/>
      <c r="AD1319" s="33" t="str">
        <f si="86" t="shared"/>
        <v>Splněna</v>
      </c>
      <c r="AE1319" s="34">
        <f ref="AE1319:AE1382" si="89" t="shared">IF(SUM(AS1319:FS1319)&gt;Y1319,"Překročeno",SUM(AS1319:FS1319))</f>
        <v>0</v>
      </c>
      <c r="AF1319" s="34">
        <f si="87" t="shared"/>
        <v>0</v>
      </c>
      <c r="AG1319" s="65"/>
      <c r="AH1319" s="65"/>
      <c r="AI1319" s="65"/>
      <c r="AJ1319" s="65"/>
      <c r="AK1319" s="65"/>
      <c r="AL1319" s="65"/>
      <c r="AM1319" s="65"/>
      <c r="AN1319" s="65"/>
      <c r="AO1319" s="65"/>
      <c r="AP1319" s="37" t="b">
        <f>IF(AD1319="Nesplněna","Nezpůsobilé výdaje",IFERROR(IF(T1319=Pomocný_list!$B$2,AF1319*Pomocný_list!$C$2,IF(T1319=Pomocný_list!$B$3,AF1319*Pomocný_list!$C$3,IF(T1319=Pomocný_list!$B$4,AF1319*Pomocný_list!$C$4,IF(T1319=Pomocný_list!$B$5,AF1319*Pomocný_list!$C$5,IF(T1319=Pomocný_list!$B$6,AF1319*Pomocný_list!$C$6,IF(T1319=Pomocný_list!$B$7,AF1319*Pomocný_list!$C$7,IF(T1319=Pomocný_list!$B$8,AF1319*Pomocný_list!$C$8))))))),"Chybné údaje"))</f>
        <v>0</v>
      </c>
      <c r="AQ1319" s="45">
        <f si="88" t="shared"/>
        <v>0</v>
      </c>
      <c r="AR1319" s="63"/>
      <c r="AS1319" s="63"/>
      <c r="AT1319" s="64"/>
      <c r="AU1319" s="65"/>
      <c r="AV1319" s="65"/>
      <c r="AW1319" s="65"/>
      <c r="AX1319" s="65"/>
      <c r="AY1319" s="65"/>
      <c r="AZ1319" s="65"/>
      <c r="BA1319" s="65"/>
      <c r="BB1319" s="65"/>
      <c r="BC1319" s="65"/>
      <c r="BD1319" s="65"/>
      <c r="BE1319" s="65"/>
      <c r="BF1319" s="65"/>
      <c r="BG1319" s="65"/>
      <c r="BH1319" s="65"/>
      <c r="BI1319" s="65"/>
      <c r="BJ1319" s="65"/>
      <c r="BK1319" s="65"/>
      <c r="BL1319" s="65"/>
      <c r="BM1319" s="65"/>
      <c r="BN1319" s="65"/>
      <c r="BO1319" s="65"/>
      <c r="BP1319" s="65"/>
      <c r="BQ1319" s="65"/>
      <c r="BR1319" s="65"/>
      <c r="BS1319" s="65"/>
      <c r="BT1319" s="65"/>
      <c r="BU1319" s="65"/>
      <c r="BV1319" s="65"/>
      <c r="BW1319" s="65"/>
    </row>
    <row r="1320" spans="15:75" x14ac:dyDescent="0.25">
      <c r="O1320" s="70"/>
      <c r="P1320" s="70"/>
      <c r="Q1320" s="70"/>
      <c r="R1320" s="70"/>
      <c r="S1320" s="70"/>
      <c r="T1320" s="70"/>
      <c r="U1320" s="70"/>
      <c r="V1320" s="71">
        <v>0</v>
      </c>
      <c r="W1320" s="66"/>
      <c r="X1320" s="66"/>
      <c r="Y1320" s="35">
        <f>IF(T1320=Pomocný_list!$B$4,((W1320/0.75)+X1320),(W1320)+X1320*0.75)</f>
        <v>0</v>
      </c>
      <c r="Z1320" s="66"/>
      <c r="AA1320" s="67"/>
      <c r="AB1320" s="69"/>
      <c r="AC1320" s="69"/>
      <c r="AD1320" s="33" t="str">
        <f si="86" t="shared"/>
        <v>Splněna</v>
      </c>
      <c r="AE1320" s="34">
        <f si="89" t="shared"/>
        <v>0</v>
      </c>
      <c r="AF1320" s="34">
        <f si="87" t="shared"/>
        <v>0</v>
      </c>
      <c r="AG1320" s="65"/>
      <c r="AH1320" s="65"/>
      <c r="AI1320" s="65"/>
      <c r="AJ1320" s="65"/>
      <c r="AK1320" s="65"/>
      <c r="AL1320" s="65"/>
      <c r="AM1320" s="65"/>
      <c r="AN1320" s="65"/>
      <c r="AO1320" s="65"/>
      <c r="AP1320" s="37" t="b">
        <f>IF(AD1320="Nesplněna","Nezpůsobilé výdaje",IFERROR(IF(T1320=Pomocný_list!$B$2,AF1320*Pomocný_list!$C$2,IF(T1320=Pomocný_list!$B$3,AF1320*Pomocný_list!$C$3,IF(T1320=Pomocný_list!$B$4,AF1320*Pomocný_list!$C$4,IF(T1320=Pomocný_list!$B$5,AF1320*Pomocný_list!$C$5,IF(T1320=Pomocný_list!$B$6,AF1320*Pomocný_list!$C$6,IF(T1320=Pomocný_list!$B$7,AF1320*Pomocný_list!$C$7,IF(T1320=Pomocný_list!$B$8,AF1320*Pomocný_list!$C$8))))))),"Chybné údaje"))</f>
        <v>0</v>
      </c>
      <c r="AQ1320" s="45">
        <f si="88" t="shared"/>
        <v>0</v>
      </c>
      <c r="AR1320" s="63"/>
      <c r="AS1320" s="63"/>
      <c r="AT1320" s="64"/>
      <c r="AU1320" s="65"/>
      <c r="AV1320" s="65"/>
      <c r="AW1320" s="65"/>
      <c r="AX1320" s="65"/>
      <c r="AY1320" s="65"/>
      <c r="AZ1320" s="65"/>
      <c r="BA1320" s="65"/>
      <c r="BB1320" s="65"/>
      <c r="BC1320" s="65"/>
      <c r="BD1320" s="65"/>
      <c r="BE1320" s="65"/>
      <c r="BF1320" s="65"/>
      <c r="BG1320" s="65"/>
      <c r="BH1320" s="65"/>
      <c r="BI1320" s="65"/>
      <c r="BJ1320" s="65"/>
      <c r="BK1320" s="65"/>
      <c r="BL1320" s="65"/>
      <c r="BM1320" s="65"/>
      <c r="BN1320" s="65"/>
      <c r="BO1320" s="65"/>
      <c r="BP1320" s="65"/>
      <c r="BQ1320" s="65"/>
      <c r="BR1320" s="65"/>
      <c r="BS1320" s="65"/>
      <c r="BT1320" s="65"/>
      <c r="BU1320" s="65"/>
      <c r="BV1320" s="65"/>
      <c r="BW1320" s="65"/>
    </row>
    <row r="1321" spans="15:75" x14ac:dyDescent="0.25">
      <c r="O1321" s="70"/>
      <c r="P1321" s="70"/>
      <c r="Q1321" s="70"/>
      <c r="R1321" s="70"/>
      <c r="S1321" s="70"/>
      <c r="T1321" s="70"/>
      <c r="U1321" s="70"/>
      <c r="V1321" s="71">
        <v>0</v>
      </c>
      <c r="W1321" s="66"/>
      <c r="X1321" s="66"/>
      <c r="Y1321" s="35">
        <f>IF(T1321=Pomocný_list!$B$4,((W1321/0.75)+X1321),(W1321)+X1321*0.75)</f>
        <v>0</v>
      </c>
      <c r="Z1321" s="66"/>
      <c r="AA1321" s="67"/>
      <c r="AB1321" s="69"/>
      <c r="AC1321" s="69"/>
      <c r="AD1321" s="33" t="str">
        <f si="86" t="shared"/>
        <v>Splněna</v>
      </c>
      <c r="AE1321" s="34">
        <f si="89" t="shared"/>
        <v>0</v>
      </c>
      <c r="AF1321" s="34">
        <f si="87" t="shared"/>
        <v>0</v>
      </c>
      <c r="AG1321" s="65"/>
      <c r="AH1321" s="65"/>
      <c r="AI1321" s="65"/>
      <c r="AJ1321" s="65"/>
      <c r="AK1321" s="65"/>
      <c r="AL1321" s="65"/>
      <c r="AM1321" s="65"/>
      <c r="AN1321" s="65"/>
      <c r="AO1321" s="65"/>
      <c r="AP1321" s="37" t="b">
        <f>IF(AD1321="Nesplněna","Nezpůsobilé výdaje",IFERROR(IF(T1321=Pomocný_list!$B$2,AF1321*Pomocný_list!$C$2,IF(T1321=Pomocný_list!$B$3,AF1321*Pomocný_list!$C$3,IF(T1321=Pomocný_list!$B$4,AF1321*Pomocný_list!$C$4,IF(T1321=Pomocný_list!$B$5,AF1321*Pomocný_list!$C$5,IF(T1321=Pomocný_list!$B$6,AF1321*Pomocný_list!$C$6,IF(T1321=Pomocný_list!$B$7,AF1321*Pomocný_list!$C$7,IF(T1321=Pomocný_list!$B$8,AF1321*Pomocný_list!$C$8))))))),"Chybné údaje"))</f>
        <v>0</v>
      </c>
      <c r="AQ1321" s="45">
        <f si="88" t="shared"/>
        <v>0</v>
      </c>
      <c r="AR1321" s="63"/>
      <c r="AS1321" s="63"/>
      <c r="AT1321" s="64"/>
      <c r="AU1321" s="65"/>
      <c r="AV1321" s="65"/>
      <c r="AW1321" s="65"/>
      <c r="AX1321" s="65"/>
      <c r="AY1321" s="65"/>
      <c r="AZ1321" s="65"/>
      <c r="BA1321" s="65"/>
      <c r="BB1321" s="65"/>
      <c r="BC1321" s="65"/>
      <c r="BD1321" s="65"/>
      <c r="BE1321" s="65"/>
      <c r="BF1321" s="65"/>
      <c r="BG1321" s="65"/>
      <c r="BH1321" s="65"/>
      <c r="BI1321" s="65"/>
      <c r="BJ1321" s="65"/>
      <c r="BK1321" s="65"/>
      <c r="BL1321" s="65"/>
      <c r="BM1321" s="65"/>
      <c r="BN1321" s="65"/>
      <c r="BO1321" s="65"/>
      <c r="BP1321" s="65"/>
      <c r="BQ1321" s="65"/>
      <c r="BR1321" s="65"/>
      <c r="BS1321" s="65"/>
      <c r="BT1321" s="65"/>
      <c r="BU1321" s="65"/>
      <c r="BV1321" s="65"/>
      <c r="BW1321" s="65"/>
    </row>
    <row r="1322" spans="15:75" x14ac:dyDescent="0.25">
      <c r="O1322" s="70"/>
      <c r="P1322" s="70"/>
      <c r="Q1322" s="70"/>
      <c r="R1322" s="70"/>
      <c r="S1322" s="70"/>
      <c r="T1322" s="70"/>
      <c r="U1322" s="70"/>
      <c r="V1322" s="71">
        <v>0</v>
      </c>
      <c r="W1322" s="66"/>
      <c r="X1322" s="66"/>
      <c r="Y1322" s="35">
        <f>IF(T1322=Pomocný_list!$B$4,((W1322/0.75)+X1322),(W1322)+X1322*0.75)</f>
        <v>0</v>
      </c>
      <c r="Z1322" s="66"/>
      <c r="AA1322" s="67"/>
      <c r="AB1322" s="69"/>
      <c r="AC1322" s="69"/>
      <c r="AD1322" s="33" t="str">
        <f si="86" t="shared"/>
        <v>Splněna</v>
      </c>
      <c r="AE1322" s="34">
        <f si="89" t="shared"/>
        <v>0</v>
      </c>
      <c r="AF1322" s="34">
        <f si="87" t="shared"/>
        <v>0</v>
      </c>
      <c r="AG1322" s="65"/>
      <c r="AH1322" s="65"/>
      <c r="AI1322" s="65"/>
      <c r="AJ1322" s="65"/>
      <c r="AK1322" s="65"/>
      <c r="AL1322" s="65"/>
      <c r="AM1322" s="65"/>
      <c r="AN1322" s="65"/>
      <c r="AO1322" s="65"/>
      <c r="AP1322" s="37" t="b">
        <f>IF(AD1322="Nesplněna","Nezpůsobilé výdaje",IFERROR(IF(T1322=Pomocný_list!$B$2,AF1322*Pomocný_list!$C$2,IF(T1322=Pomocný_list!$B$3,AF1322*Pomocný_list!$C$3,IF(T1322=Pomocný_list!$B$4,AF1322*Pomocný_list!$C$4,IF(T1322=Pomocný_list!$B$5,AF1322*Pomocný_list!$C$5,IF(T1322=Pomocný_list!$B$6,AF1322*Pomocný_list!$C$6,IF(T1322=Pomocný_list!$B$7,AF1322*Pomocný_list!$C$7,IF(T1322=Pomocný_list!$B$8,AF1322*Pomocný_list!$C$8))))))),"Chybné údaje"))</f>
        <v>0</v>
      </c>
      <c r="AQ1322" s="45">
        <f si="88" t="shared"/>
        <v>0</v>
      </c>
      <c r="AR1322" s="63"/>
      <c r="AS1322" s="63"/>
      <c r="AT1322" s="64"/>
      <c r="AU1322" s="65"/>
      <c r="AV1322" s="65"/>
      <c r="AW1322" s="65"/>
      <c r="AX1322" s="65"/>
      <c r="AY1322" s="65"/>
      <c r="AZ1322" s="65"/>
      <c r="BA1322" s="65"/>
      <c r="BB1322" s="65"/>
      <c r="BC1322" s="65"/>
      <c r="BD1322" s="65"/>
      <c r="BE1322" s="65"/>
      <c r="BF1322" s="65"/>
      <c r="BG1322" s="65"/>
      <c r="BH1322" s="65"/>
      <c r="BI1322" s="65"/>
      <c r="BJ1322" s="65"/>
      <c r="BK1322" s="65"/>
      <c r="BL1322" s="65"/>
      <c r="BM1322" s="65"/>
      <c r="BN1322" s="65"/>
      <c r="BO1322" s="65"/>
      <c r="BP1322" s="65"/>
      <c r="BQ1322" s="65"/>
      <c r="BR1322" s="65"/>
      <c r="BS1322" s="65"/>
      <c r="BT1322" s="65"/>
      <c r="BU1322" s="65"/>
      <c r="BV1322" s="65"/>
      <c r="BW1322" s="65"/>
    </row>
    <row r="1323" spans="15:75" x14ac:dyDescent="0.25">
      <c r="O1323" s="70"/>
      <c r="P1323" s="70"/>
      <c r="Q1323" s="70"/>
      <c r="R1323" s="70"/>
      <c r="S1323" s="70"/>
      <c r="T1323" s="70"/>
      <c r="U1323" s="70"/>
      <c r="V1323" s="71">
        <v>0</v>
      </c>
      <c r="W1323" s="66"/>
      <c r="X1323" s="66"/>
      <c r="Y1323" s="35">
        <f>IF(T1323=Pomocný_list!$B$4,((W1323/0.75)+X1323),(W1323)+X1323*0.75)</f>
        <v>0</v>
      </c>
      <c r="Z1323" s="66"/>
      <c r="AA1323" s="67"/>
      <c r="AB1323" s="69"/>
      <c r="AC1323" s="69"/>
      <c r="AD1323" s="33" t="str">
        <f si="86" t="shared"/>
        <v>Splněna</v>
      </c>
      <c r="AE1323" s="34">
        <f si="89" t="shared"/>
        <v>0</v>
      </c>
      <c r="AF1323" s="34">
        <f si="87" t="shared"/>
        <v>0</v>
      </c>
      <c r="AG1323" s="65"/>
      <c r="AH1323" s="65"/>
      <c r="AI1323" s="65"/>
      <c r="AJ1323" s="65"/>
      <c r="AK1323" s="65"/>
      <c r="AL1323" s="65"/>
      <c r="AM1323" s="65"/>
      <c r="AN1323" s="65"/>
      <c r="AO1323" s="65"/>
      <c r="AP1323" s="37" t="b">
        <f>IF(AD1323="Nesplněna","Nezpůsobilé výdaje",IFERROR(IF(T1323=Pomocný_list!$B$2,AF1323*Pomocný_list!$C$2,IF(T1323=Pomocný_list!$B$3,AF1323*Pomocný_list!$C$3,IF(T1323=Pomocný_list!$B$4,AF1323*Pomocný_list!$C$4,IF(T1323=Pomocný_list!$B$5,AF1323*Pomocný_list!$C$5,IF(T1323=Pomocný_list!$B$6,AF1323*Pomocný_list!$C$6,IF(T1323=Pomocný_list!$B$7,AF1323*Pomocný_list!$C$7,IF(T1323=Pomocný_list!$B$8,AF1323*Pomocný_list!$C$8))))))),"Chybné údaje"))</f>
        <v>0</v>
      </c>
      <c r="AQ1323" s="45">
        <f si="88" t="shared"/>
        <v>0</v>
      </c>
      <c r="AR1323" s="63"/>
      <c r="AS1323" s="63"/>
      <c r="AT1323" s="64"/>
      <c r="AU1323" s="65"/>
      <c r="AV1323" s="65"/>
      <c r="AW1323" s="65"/>
      <c r="AX1323" s="65"/>
      <c r="AY1323" s="65"/>
      <c r="AZ1323" s="65"/>
      <c r="BA1323" s="65"/>
      <c r="BB1323" s="65"/>
      <c r="BC1323" s="65"/>
      <c r="BD1323" s="65"/>
      <c r="BE1323" s="65"/>
      <c r="BF1323" s="65"/>
      <c r="BG1323" s="65"/>
      <c r="BH1323" s="65"/>
      <c r="BI1323" s="65"/>
      <c r="BJ1323" s="65"/>
      <c r="BK1323" s="65"/>
      <c r="BL1323" s="65"/>
      <c r="BM1323" s="65"/>
      <c r="BN1323" s="65"/>
      <c r="BO1323" s="65"/>
      <c r="BP1323" s="65"/>
      <c r="BQ1323" s="65"/>
      <c r="BR1323" s="65"/>
      <c r="BS1323" s="65"/>
      <c r="BT1323" s="65"/>
      <c r="BU1323" s="65"/>
      <c r="BV1323" s="65"/>
      <c r="BW1323" s="65"/>
    </row>
    <row r="1324" spans="15:75" x14ac:dyDescent="0.25">
      <c r="O1324" s="70"/>
      <c r="P1324" s="70"/>
      <c r="Q1324" s="70"/>
      <c r="R1324" s="70"/>
      <c r="S1324" s="70"/>
      <c r="T1324" s="70"/>
      <c r="U1324" s="70"/>
      <c r="V1324" s="71">
        <v>0</v>
      </c>
      <c r="W1324" s="66"/>
      <c r="X1324" s="66"/>
      <c r="Y1324" s="35">
        <f>IF(T1324=Pomocný_list!$B$4,((W1324/0.75)+X1324),(W1324)+X1324*0.75)</f>
        <v>0</v>
      </c>
      <c r="Z1324" s="66"/>
      <c r="AA1324" s="67"/>
      <c r="AB1324" s="69"/>
      <c r="AC1324" s="69"/>
      <c r="AD1324" s="33" t="str">
        <f si="86" t="shared"/>
        <v>Splněna</v>
      </c>
      <c r="AE1324" s="34">
        <f si="89" t="shared"/>
        <v>0</v>
      </c>
      <c r="AF1324" s="34">
        <f si="87" t="shared"/>
        <v>0</v>
      </c>
      <c r="AG1324" s="65"/>
      <c r="AH1324" s="65"/>
      <c r="AI1324" s="65"/>
      <c r="AJ1324" s="65"/>
      <c r="AK1324" s="65"/>
      <c r="AL1324" s="65"/>
      <c r="AM1324" s="65"/>
      <c r="AN1324" s="65"/>
      <c r="AO1324" s="65"/>
      <c r="AP1324" s="37" t="b">
        <f>IF(AD1324="Nesplněna","Nezpůsobilé výdaje",IFERROR(IF(T1324=Pomocný_list!$B$2,AF1324*Pomocný_list!$C$2,IF(T1324=Pomocný_list!$B$3,AF1324*Pomocný_list!$C$3,IF(T1324=Pomocný_list!$B$4,AF1324*Pomocný_list!$C$4,IF(T1324=Pomocný_list!$B$5,AF1324*Pomocný_list!$C$5,IF(T1324=Pomocný_list!$B$6,AF1324*Pomocný_list!$C$6,IF(T1324=Pomocný_list!$B$7,AF1324*Pomocný_list!$C$7,IF(T1324=Pomocný_list!$B$8,AF1324*Pomocný_list!$C$8))))))),"Chybné údaje"))</f>
        <v>0</v>
      </c>
      <c r="AQ1324" s="45">
        <f si="88" t="shared"/>
        <v>0</v>
      </c>
      <c r="AR1324" s="63"/>
      <c r="AS1324" s="63"/>
      <c r="AT1324" s="64"/>
      <c r="AU1324" s="65"/>
      <c r="AV1324" s="65"/>
      <c r="AW1324" s="65"/>
      <c r="AX1324" s="65"/>
      <c r="AY1324" s="65"/>
      <c r="AZ1324" s="65"/>
      <c r="BA1324" s="65"/>
      <c r="BB1324" s="65"/>
      <c r="BC1324" s="65"/>
      <c r="BD1324" s="65"/>
      <c r="BE1324" s="65"/>
      <c r="BF1324" s="65"/>
      <c r="BG1324" s="65"/>
      <c r="BH1324" s="65"/>
      <c r="BI1324" s="65"/>
      <c r="BJ1324" s="65"/>
      <c r="BK1324" s="65"/>
      <c r="BL1324" s="65"/>
      <c r="BM1324" s="65"/>
      <c r="BN1324" s="65"/>
      <c r="BO1324" s="65"/>
      <c r="BP1324" s="65"/>
      <c r="BQ1324" s="65"/>
      <c r="BR1324" s="65"/>
      <c r="BS1324" s="65"/>
      <c r="BT1324" s="65"/>
      <c r="BU1324" s="65"/>
      <c r="BV1324" s="65"/>
      <c r="BW1324" s="65"/>
    </row>
    <row r="1325" spans="15:75" x14ac:dyDescent="0.25">
      <c r="O1325" s="70"/>
      <c r="P1325" s="70"/>
      <c r="Q1325" s="70"/>
      <c r="R1325" s="70"/>
      <c r="S1325" s="70"/>
      <c r="T1325" s="70"/>
      <c r="U1325" s="70"/>
      <c r="V1325" s="71">
        <v>0</v>
      </c>
      <c r="W1325" s="66"/>
      <c r="X1325" s="66"/>
      <c r="Y1325" s="35">
        <f>IF(T1325=Pomocný_list!$B$4,((W1325/0.75)+X1325),(W1325)+X1325*0.75)</f>
        <v>0</v>
      </c>
      <c r="Z1325" s="66"/>
      <c r="AA1325" s="67"/>
      <c r="AB1325" s="69"/>
      <c r="AC1325" s="69"/>
      <c r="AD1325" s="33" t="str">
        <f si="86" t="shared"/>
        <v>Splněna</v>
      </c>
      <c r="AE1325" s="34">
        <f si="89" t="shared"/>
        <v>0</v>
      </c>
      <c r="AF1325" s="34">
        <f si="87" t="shared"/>
        <v>0</v>
      </c>
      <c r="AG1325" s="65"/>
      <c r="AH1325" s="65"/>
      <c r="AI1325" s="65"/>
      <c r="AJ1325" s="65"/>
      <c r="AK1325" s="65"/>
      <c r="AL1325" s="65"/>
      <c r="AM1325" s="65"/>
      <c r="AN1325" s="65"/>
      <c r="AO1325" s="65"/>
      <c r="AP1325" s="37" t="b">
        <f>IF(AD1325="Nesplněna","Nezpůsobilé výdaje",IFERROR(IF(T1325=Pomocný_list!$B$2,AF1325*Pomocný_list!$C$2,IF(T1325=Pomocný_list!$B$3,AF1325*Pomocný_list!$C$3,IF(T1325=Pomocný_list!$B$4,AF1325*Pomocný_list!$C$4,IF(T1325=Pomocný_list!$B$5,AF1325*Pomocný_list!$C$5,IF(T1325=Pomocný_list!$B$6,AF1325*Pomocný_list!$C$6,IF(T1325=Pomocný_list!$B$7,AF1325*Pomocný_list!$C$7,IF(T1325=Pomocný_list!$B$8,AF1325*Pomocný_list!$C$8))))))),"Chybné údaje"))</f>
        <v>0</v>
      </c>
      <c r="AQ1325" s="45">
        <f si="88" t="shared"/>
        <v>0</v>
      </c>
      <c r="AR1325" s="63"/>
      <c r="AS1325" s="63"/>
      <c r="AT1325" s="64"/>
      <c r="AU1325" s="65"/>
      <c r="AV1325" s="65"/>
      <c r="AW1325" s="65"/>
      <c r="AX1325" s="65"/>
      <c r="AY1325" s="65"/>
      <c r="AZ1325" s="65"/>
      <c r="BA1325" s="65"/>
      <c r="BB1325" s="65"/>
      <c r="BC1325" s="65"/>
      <c r="BD1325" s="65"/>
      <c r="BE1325" s="65"/>
      <c r="BF1325" s="65"/>
      <c r="BG1325" s="65"/>
      <c r="BH1325" s="65"/>
      <c r="BI1325" s="65"/>
      <c r="BJ1325" s="65"/>
      <c r="BK1325" s="65"/>
      <c r="BL1325" s="65"/>
      <c r="BM1325" s="65"/>
      <c r="BN1325" s="65"/>
      <c r="BO1325" s="65"/>
      <c r="BP1325" s="65"/>
      <c r="BQ1325" s="65"/>
      <c r="BR1325" s="65"/>
      <c r="BS1325" s="65"/>
      <c r="BT1325" s="65"/>
      <c r="BU1325" s="65"/>
      <c r="BV1325" s="65"/>
      <c r="BW1325" s="65"/>
    </row>
    <row r="1326" spans="15:75" x14ac:dyDescent="0.25">
      <c r="O1326" s="70"/>
      <c r="P1326" s="70"/>
      <c r="Q1326" s="70"/>
      <c r="R1326" s="70"/>
      <c r="S1326" s="70"/>
      <c r="T1326" s="70"/>
      <c r="U1326" s="70"/>
      <c r="V1326" s="71">
        <v>0</v>
      </c>
      <c r="W1326" s="66"/>
      <c r="X1326" s="66"/>
      <c r="Y1326" s="35">
        <f>IF(T1326=Pomocný_list!$B$4,((W1326/0.75)+X1326),(W1326)+X1326*0.75)</f>
        <v>0</v>
      </c>
      <c r="Z1326" s="66"/>
      <c r="AA1326" s="67"/>
      <c r="AB1326" s="69"/>
      <c r="AC1326" s="69"/>
      <c r="AD1326" s="33" t="str">
        <f si="86" t="shared"/>
        <v>Splněna</v>
      </c>
      <c r="AE1326" s="34">
        <f si="89" t="shared"/>
        <v>0</v>
      </c>
      <c r="AF1326" s="34">
        <f si="87" t="shared"/>
        <v>0</v>
      </c>
      <c r="AG1326" s="65"/>
      <c r="AH1326" s="65"/>
      <c r="AI1326" s="65"/>
      <c r="AJ1326" s="65"/>
      <c r="AK1326" s="65"/>
      <c r="AL1326" s="65"/>
      <c r="AM1326" s="65"/>
      <c r="AN1326" s="65"/>
      <c r="AO1326" s="65"/>
      <c r="AP1326" s="37" t="b">
        <f>IF(AD1326="Nesplněna","Nezpůsobilé výdaje",IFERROR(IF(T1326=Pomocný_list!$B$2,AF1326*Pomocný_list!$C$2,IF(T1326=Pomocný_list!$B$3,AF1326*Pomocný_list!$C$3,IF(T1326=Pomocný_list!$B$4,AF1326*Pomocný_list!$C$4,IF(T1326=Pomocný_list!$B$5,AF1326*Pomocný_list!$C$5,IF(T1326=Pomocný_list!$B$6,AF1326*Pomocný_list!$C$6,IF(T1326=Pomocný_list!$B$7,AF1326*Pomocný_list!$C$7,IF(T1326=Pomocný_list!$B$8,AF1326*Pomocný_list!$C$8))))))),"Chybné údaje"))</f>
        <v>0</v>
      </c>
      <c r="AQ1326" s="45">
        <f si="88" t="shared"/>
        <v>0</v>
      </c>
      <c r="AR1326" s="63"/>
      <c r="AS1326" s="63"/>
      <c r="AT1326" s="64"/>
      <c r="AU1326" s="65"/>
      <c r="AV1326" s="65"/>
      <c r="AW1326" s="65"/>
      <c r="AX1326" s="65"/>
      <c r="AY1326" s="65"/>
      <c r="AZ1326" s="65"/>
      <c r="BA1326" s="65"/>
      <c r="BB1326" s="65"/>
      <c r="BC1326" s="65"/>
      <c r="BD1326" s="65"/>
      <c r="BE1326" s="65"/>
      <c r="BF1326" s="65"/>
      <c r="BG1326" s="65"/>
      <c r="BH1326" s="65"/>
      <c r="BI1326" s="65"/>
      <c r="BJ1326" s="65"/>
      <c r="BK1326" s="65"/>
      <c r="BL1326" s="65"/>
      <c r="BM1326" s="65"/>
      <c r="BN1326" s="65"/>
      <c r="BO1326" s="65"/>
      <c r="BP1326" s="65"/>
      <c r="BQ1326" s="65"/>
      <c r="BR1326" s="65"/>
      <c r="BS1326" s="65"/>
      <c r="BT1326" s="65"/>
      <c r="BU1326" s="65"/>
      <c r="BV1326" s="65"/>
      <c r="BW1326" s="65"/>
    </row>
    <row r="1327" spans="15:75" x14ac:dyDescent="0.25">
      <c r="O1327" s="70"/>
      <c r="P1327" s="70"/>
      <c r="Q1327" s="70"/>
      <c r="R1327" s="70"/>
      <c r="S1327" s="70"/>
      <c r="T1327" s="70"/>
      <c r="U1327" s="70"/>
      <c r="V1327" s="71">
        <v>0</v>
      </c>
      <c r="W1327" s="66"/>
      <c r="X1327" s="66"/>
      <c r="Y1327" s="35">
        <f>IF(T1327=Pomocný_list!$B$4,((W1327/0.75)+X1327),(W1327)+X1327*0.75)</f>
        <v>0</v>
      </c>
      <c r="Z1327" s="66"/>
      <c r="AA1327" s="67"/>
      <c r="AB1327" s="69"/>
      <c r="AC1327" s="69"/>
      <c r="AD1327" s="33" t="str">
        <f si="86" t="shared"/>
        <v>Splněna</v>
      </c>
      <c r="AE1327" s="34">
        <f si="89" t="shared"/>
        <v>0</v>
      </c>
      <c r="AF1327" s="34">
        <f si="87" t="shared"/>
        <v>0</v>
      </c>
      <c r="AG1327" s="65"/>
      <c r="AH1327" s="65"/>
      <c r="AI1327" s="65"/>
      <c r="AJ1327" s="65"/>
      <c r="AK1327" s="65"/>
      <c r="AL1327" s="65"/>
      <c r="AM1327" s="65"/>
      <c r="AN1327" s="65"/>
      <c r="AO1327" s="65"/>
      <c r="AP1327" s="37" t="b">
        <f>IF(AD1327="Nesplněna","Nezpůsobilé výdaje",IFERROR(IF(T1327=Pomocný_list!$B$2,AF1327*Pomocný_list!$C$2,IF(T1327=Pomocný_list!$B$3,AF1327*Pomocný_list!$C$3,IF(T1327=Pomocný_list!$B$4,AF1327*Pomocný_list!$C$4,IF(T1327=Pomocný_list!$B$5,AF1327*Pomocný_list!$C$5,IF(T1327=Pomocný_list!$B$6,AF1327*Pomocný_list!$C$6,IF(T1327=Pomocný_list!$B$7,AF1327*Pomocný_list!$C$7,IF(T1327=Pomocný_list!$B$8,AF1327*Pomocný_list!$C$8))))))),"Chybné údaje"))</f>
        <v>0</v>
      </c>
      <c r="AQ1327" s="45">
        <f si="88" t="shared"/>
        <v>0</v>
      </c>
      <c r="AR1327" s="63"/>
      <c r="AS1327" s="63"/>
      <c r="AT1327" s="64"/>
      <c r="AU1327" s="65"/>
      <c r="AV1327" s="65"/>
      <c r="AW1327" s="65"/>
      <c r="AX1327" s="65"/>
      <c r="AY1327" s="65"/>
      <c r="AZ1327" s="65"/>
      <c r="BA1327" s="65"/>
      <c r="BB1327" s="65"/>
      <c r="BC1327" s="65"/>
      <c r="BD1327" s="65"/>
      <c r="BE1327" s="65"/>
      <c r="BF1327" s="65"/>
      <c r="BG1327" s="65"/>
      <c r="BH1327" s="65"/>
      <c r="BI1327" s="65"/>
      <c r="BJ1327" s="65"/>
      <c r="BK1327" s="65"/>
      <c r="BL1327" s="65"/>
      <c r="BM1327" s="65"/>
      <c r="BN1327" s="65"/>
      <c r="BO1327" s="65"/>
      <c r="BP1327" s="65"/>
      <c r="BQ1327" s="65"/>
      <c r="BR1327" s="65"/>
      <c r="BS1327" s="65"/>
      <c r="BT1327" s="65"/>
      <c r="BU1327" s="65"/>
      <c r="BV1327" s="65"/>
      <c r="BW1327" s="65"/>
    </row>
    <row r="1328" spans="15:75" x14ac:dyDescent="0.25">
      <c r="O1328" s="70"/>
      <c r="P1328" s="70"/>
      <c r="Q1328" s="70"/>
      <c r="R1328" s="70"/>
      <c r="S1328" s="70"/>
      <c r="T1328" s="70"/>
      <c r="U1328" s="70"/>
      <c r="V1328" s="71">
        <v>0</v>
      </c>
      <c r="W1328" s="66"/>
      <c r="X1328" s="66"/>
      <c r="Y1328" s="35">
        <f>IF(T1328=Pomocný_list!$B$4,((W1328/0.75)+X1328),(W1328)+X1328*0.75)</f>
        <v>0</v>
      </c>
      <c r="Z1328" s="66"/>
      <c r="AA1328" s="67"/>
      <c r="AB1328" s="69"/>
      <c r="AC1328" s="69"/>
      <c r="AD1328" s="33" t="str">
        <f si="86" t="shared"/>
        <v>Splněna</v>
      </c>
      <c r="AE1328" s="34">
        <f si="89" t="shared"/>
        <v>0</v>
      </c>
      <c r="AF1328" s="34">
        <f si="87" t="shared"/>
        <v>0</v>
      </c>
      <c r="AG1328" s="65"/>
      <c r="AH1328" s="65"/>
      <c r="AI1328" s="65"/>
      <c r="AJ1328" s="65"/>
      <c r="AK1328" s="65"/>
      <c r="AL1328" s="65"/>
      <c r="AM1328" s="65"/>
      <c r="AN1328" s="65"/>
      <c r="AO1328" s="65"/>
      <c r="AP1328" s="37" t="b">
        <f>IF(AD1328="Nesplněna","Nezpůsobilé výdaje",IFERROR(IF(T1328=Pomocný_list!$B$2,AF1328*Pomocný_list!$C$2,IF(T1328=Pomocný_list!$B$3,AF1328*Pomocný_list!$C$3,IF(T1328=Pomocný_list!$B$4,AF1328*Pomocný_list!$C$4,IF(T1328=Pomocný_list!$B$5,AF1328*Pomocný_list!$C$5,IF(T1328=Pomocný_list!$B$6,AF1328*Pomocný_list!$C$6,IF(T1328=Pomocný_list!$B$7,AF1328*Pomocný_list!$C$7,IF(T1328=Pomocný_list!$B$8,AF1328*Pomocný_list!$C$8))))))),"Chybné údaje"))</f>
        <v>0</v>
      </c>
      <c r="AQ1328" s="45">
        <f si="88" t="shared"/>
        <v>0</v>
      </c>
      <c r="AR1328" s="63"/>
      <c r="AS1328" s="63"/>
      <c r="AT1328" s="64"/>
      <c r="AU1328" s="65"/>
      <c r="AV1328" s="65"/>
      <c r="AW1328" s="65"/>
      <c r="AX1328" s="65"/>
      <c r="AY1328" s="65"/>
      <c r="AZ1328" s="65"/>
      <c r="BA1328" s="65"/>
      <c r="BB1328" s="65"/>
      <c r="BC1328" s="65"/>
      <c r="BD1328" s="65"/>
      <c r="BE1328" s="65"/>
      <c r="BF1328" s="65"/>
      <c r="BG1328" s="65"/>
      <c r="BH1328" s="65"/>
      <c r="BI1328" s="65"/>
      <c r="BJ1328" s="65"/>
      <c r="BK1328" s="65"/>
      <c r="BL1328" s="65"/>
      <c r="BM1328" s="65"/>
      <c r="BN1328" s="65"/>
      <c r="BO1328" s="65"/>
      <c r="BP1328" s="65"/>
      <c r="BQ1328" s="65"/>
      <c r="BR1328" s="65"/>
      <c r="BS1328" s="65"/>
      <c r="BT1328" s="65"/>
      <c r="BU1328" s="65"/>
      <c r="BV1328" s="65"/>
      <c r="BW1328" s="65"/>
    </row>
    <row r="1329" spans="15:75" x14ac:dyDescent="0.25">
      <c r="O1329" s="70"/>
      <c r="P1329" s="70"/>
      <c r="Q1329" s="70"/>
      <c r="R1329" s="70"/>
      <c r="S1329" s="70"/>
      <c r="T1329" s="70"/>
      <c r="U1329" s="70"/>
      <c r="V1329" s="71">
        <v>0</v>
      </c>
      <c r="W1329" s="66"/>
      <c r="X1329" s="66"/>
      <c r="Y1329" s="35">
        <f>IF(T1329=Pomocný_list!$B$4,((W1329/0.75)+X1329),(W1329)+X1329*0.75)</f>
        <v>0</v>
      </c>
      <c r="Z1329" s="66"/>
      <c r="AA1329" s="67"/>
      <c r="AB1329" s="69"/>
      <c r="AC1329" s="69"/>
      <c r="AD1329" s="33" t="str">
        <f si="86" t="shared"/>
        <v>Splněna</v>
      </c>
      <c r="AE1329" s="34">
        <f si="89" t="shared"/>
        <v>0</v>
      </c>
      <c r="AF1329" s="34">
        <f si="87" t="shared"/>
        <v>0</v>
      </c>
      <c r="AG1329" s="65"/>
      <c r="AH1329" s="65"/>
      <c r="AI1329" s="65"/>
      <c r="AJ1329" s="65"/>
      <c r="AK1329" s="65"/>
      <c r="AL1329" s="65"/>
      <c r="AM1329" s="65"/>
      <c r="AN1329" s="65"/>
      <c r="AO1329" s="65"/>
      <c r="AP1329" s="37" t="b">
        <f>IF(AD1329="Nesplněna","Nezpůsobilé výdaje",IFERROR(IF(T1329=Pomocný_list!$B$2,AF1329*Pomocný_list!$C$2,IF(T1329=Pomocný_list!$B$3,AF1329*Pomocný_list!$C$3,IF(T1329=Pomocný_list!$B$4,AF1329*Pomocný_list!$C$4,IF(T1329=Pomocný_list!$B$5,AF1329*Pomocný_list!$C$5,IF(T1329=Pomocný_list!$B$6,AF1329*Pomocný_list!$C$6,IF(T1329=Pomocný_list!$B$7,AF1329*Pomocný_list!$C$7,IF(T1329=Pomocný_list!$B$8,AF1329*Pomocný_list!$C$8))))))),"Chybné údaje"))</f>
        <v>0</v>
      </c>
      <c r="AQ1329" s="45">
        <f si="88" t="shared"/>
        <v>0</v>
      </c>
      <c r="AR1329" s="63"/>
      <c r="AS1329" s="63"/>
      <c r="AT1329" s="64"/>
      <c r="AU1329" s="65"/>
      <c r="AV1329" s="65"/>
      <c r="AW1329" s="65"/>
      <c r="AX1329" s="65"/>
      <c r="AY1329" s="65"/>
      <c r="AZ1329" s="65"/>
      <c r="BA1329" s="65"/>
      <c r="BB1329" s="65"/>
      <c r="BC1329" s="65"/>
      <c r="BD1329" s="65"/>
      <c r="BE1329" s="65"/>
      <c r="BF1329" s="65"/>
      <c r="BG1329" s="65"/>
      <c r="BH1329" s="65"/>
      <c r="BI1329" s="65"/>
      <c r="BJ1329" s="65"/>
      <c r="BK1329" s="65"/>
      <c r="BL1329" s="65"/>
      <c r="BM1329" s="65"/>
      <c r="BN1329" s="65"/>
      <c r="BO1329" s="65"/>
      <c r="BP1329" s="65"/>
      <c r="BQ1329" s="65"/>
      <c r="BR1329" s="65"/>
      <c r="BS1329" s="65"/>
      <c r="BT1329" s="65"/>
      <c r="BU1329" s="65"/>
      <c r="BV1329" s="65"/>
      <c r="BW1329" s="65"/>
    </row>
    <row r="1330" spans="15:75" x14ac:dyDescent="0.25">
      <c r="O1330" s="70"/>
      <c r="P1330" s="70"/>
      <c r="Q1330" s="70"/>
      <c r="R1330" s="70"/>
      <c r="S1330" s="70"/>
      <c r="T1330" s="70"/>
      <c r="U1330" s="70"/>
      <c r="V1330" s="71">
        <v>0</v>
      </c>
      <c r="W1330" s="66"/>
      <c r="X1330" s="66"/>
      <c r="Y1330" s="35">
        <f>IF(T1330=Pomocný_list!$B$4,((W1330/0.75)+X1330),(W1330)+X1330*0.75)</f>
        <v>0</v>
      </c>
      <c r="Z1330" s="66"/>
      <c r="AA1330" s="67"/>
      <c r="AB1330" s="69"/>
      <c r="AC1330" s="69"/>
      <c r="AD1330" s="33" t="str">
        <f si="86" t="shared"/>
        <v>Splněna</v>
      </c>
      <c r="AE1330" s="34">
        <f si="89" t="shared"/>
        <v>0</v>
      </c>
      <c r="AF1330" s="34">
        <f si="87" t="shared"/>
        <v>0</v>
      </c>
      <c r="AG1330" s="65"/>
      <c r="AH1330" s="65"/>
      <c r="AI1330" s="65"/>
      <c r="AJ1330" s="65"/>
      <c r="AK1330" s="65"/>
      <c r="AL1330" s="65"/>
      <c r="AM1330" s="65"/>
      <c r="AN1330" s="65"/>
      <c r="AO1330" s="65"/>
      <c r="AP1330" s="37" t="b">
        <f>IF(AD1330="Nesplněna","Nezpůsobilé výdaje",IFERROR(IF(T1330=Pomocný_list!$B$2,AF1330*Pomocný_list!$C$2,IF(T1330=Pomocný_list!$B$3,AF1330*Pomocný_list!$C$3,IF(T1330=Pomocný_list!$B$4,AF1330*Pomocný_list!$C$4,IF(T1330=Pomocný_list!$B$5,AF1330*Pomocný_list!$C$5,IF(T1330=Pomocný_list!$B$6,AF1330*Pomocný_list!$C$6,IF(T1330=Pomocný_list!$B$7,AF1330*Pomocný_list!$C$7,IF(T1330=Pomocný_list!$B$8,AF1330*Pomocný_list!$C$8))))))),"Chybné údaje"))</f>
        <v>0</v>
      </c>
      <c r="AQ1330" s="45">
        <f si="88" t="shared"/>
        <v>0</v>
      </c>
      <c r="AR1330" s="63"/>
      <c r="AS1330" s="63"/>
      <c r="AT1330" s="64"/>
      <c r="AU1330" s="65"/>
      <c r="AV1330" s="65"/>
      <c r="AW1330" s="65"/>
      <c r="AX1330" s="65"/>
      <c r="AY1330" s="65"/>
      <c r="AZ1330" s="65"/>
      <c r="BA1330" s="65"/>
      <c r="BB1330" s="65"/>
      <c r="BC1330" s="65"/>
      <c r="BD1330" s="65"/>
      <c r="BE1330" s="65"/>
      <c r="BF1330" s="65"/>
      <c r="BG1330" s="65"/>
      <c r="BH1330" s="65"/>
      <c r="BI1330" s="65"/>
      <c r="BJ1330" s="65"/>
      <c r="BK1330" s="65"/>
      <c r="BL1330" s="65"/>
      <c r="BM1330" s="65"/>
      <c r="BN1330" s="65"/>
      <c r="BO1330" s="65"/>
      <c r="BP1330" s="65"/>
      <c r="BQ1330" s="65"/>
      <c r="BR1330" s="65"/>
      <c r="BS1330" s="65"/>
      <c r="BT1330" s="65"/>
      <c r="BU1330" s="65"/>
      <c r="BV1330" s="65"/>
      <c r="BW1330" s="65"/>
    </row>
    <row r="1331" spans="15:75" x14ac:dyDescent="0.25">
      <c r="O1331" s="70"/>
      <c r="P1331" s="70"/>
      <c r="Q1331" s="70"/>
      <c r="R1331" s="70"/>
      <c r="S1331" s="70"/>
      <c r="T1331" s="70"/>
      <c r="U1331" s="70"/>
      <c r="V1331" s="71">
        <v>0</v>
      </c>
      <c r="W1331" s="66"/>
      <c r="X1331" s="66"/>
      <c r="Y1331" s="35">
        <f>IF(T1331=Pomocný_list!$B$4,((W1331/0.75)+X1331),(W1331)+X1331*0.75)</f>
        <v>0</v>
      </c>
      <c r="Z1331" s="66"/>
      <c r="AA1331" s="67"/>
      <c r="AB1331" s="69"/>
      <c r="AC1331" s="69"/>
      <c r="AD1331" s="33" t="str">
        <f si="86" t="shared"/>
        <v>Splněna</v>
      </c>
      <c r="AE1331" s="34">
        <f si="89" t="shared"/>
        <v>0</v>
      </c>
      <c r="AF1331" s="34">
        <f si="87" t="shared"/>
        <v>0</v>
      </c>
      <c r="AG1331" s="65"/>
      <c r="AH1331" s="65"/>
      <c r="AI1331" s="65"/>
      <c r="AJ1331" s="65"/>
      <c r="AK1331" s="65"/>
      <c r="AL1331" s="65"/>
      <c r="AM1331" s="65"/>
      <c r="AN1331" s="65"/>
      <c r="AO1331" s="65"/>
      <c r="AP1331" s="37" t="b">
        <f>IF(AD1331="Nesplněna","Nezpůsobilé výdaje",IFERROR(IF(T1331=Pomocný_list!$B$2,AF1331*Pomocný_list!$C$2,IF(T1331=Pomocný_list!$B$3,AF1331*Pomocný_list!$C$3,IF(T1331=Pomocný_list!$B$4,AF1331*Pomocný_list!$C$4,IF(T1331=Pomocný_list!$B$5,AF1331*Pomocný_list!$C$5,IF(T1331=Pomocný_list!$B$6,AF1331*Pomocný_list!$C$6,IF(T1331=Pomocný_list!$B$7,AF1331*Pomocný_list!$C$7,IF(T1331=Pomocný_list!$B$8,AF1331*Pomocný_list!$C$8))))))),"Chybné údaje"))</f>
        <v>0</v>
      </c>
      <c r="AQ1331" s="45">
        <f si="88" t="shared"/>
        <v>0</v>
      </c>
      <c r="AR1331" s="63"/>
      <c r="AS1331" s="63"/>
      <c r="AT1331" s="64"/>
      <c r="AU1331" s="65"/>
      <c r="AV1331" s="65"/>
      <c r="AW1331" s="65"/>
      <c r="AX1331" s="65"/>
      <c r="AY1331" s="65"/>
      <c r="AZ1331" s="65"/>
      <c r="BA1331" s="65"/>
      <c r="BB1331" s="65"/>
      <c r="BC1331" s="65"/>
      <c r="BD1331" s="65"/>
      <c r="BE1331" s="65"/>
      <c r="BF1331" s="65"/>
      <c r="BG1331" s="65"/>
      <c r="BH1331" s="65"/>
      <c r="BI1331" s="65"/>
      <c r="BJ1331" s="65"/>
      <c r="BK1331" s="65"/>
      <c r="BL1331" s="65"/>
      <c r="BM1331" s="65"/>
      <c r="BN1331" s="65"/>
      <c r="BO1331" s="65"/>
      <c r="BP1331" s="65"/>
      <c r="BQ1331" s="65"/>
      <c r="BR1331" s="65"/>
      <c r="BS1331" s="65"/>
      <c r="BT1331" s="65"/>
      <c r="BU1331" s="65"/>
      <c r="BV1331" s="65"/>
      <c r="BW1331" s="65"/>
    </row>
    <row r="1332" spans="15:75" x14ac:dyDescent="0.25">
      <c r="O1332" s="70"/>
      <c r="P1332" s="70"/>
      <c r="Q1332" s="70"/>
      <c r="R1332" s="70"/>
      <c r="S1332" s="70"/>
      <c r="T1332" s="70"/>
      <c r="U1332" s="70"/>
      <c r="V1332" s="71">
        <v>0</v>
      </c>
      <c r="W1332" s="66"/>
      <c r="X1332" s="66"/>
      <c r="Y1332" s="35">
        <f>IF(T1332=Pomocný_list!$B$4,((W1332/0.75)+X1332),(W1332)+X1332*0.75)</f>
        <v>0</v>
      </c>
      <c r="Z1332" s="66"/>
      <c r="AA1332" s="67"/>
      <c r="AB1332" s="69"/>
      <c r="AC1332" s="69"/>
      <c r="AD1332" s="33" t="str">
        <f si="86" t="shared"/>
        <v>Splněna</v>
      </c>
      <c r="AE1332" s="34">
        <f si="89" t="shared"/>
        <v>0</v>
      </c>
      <c r="AF1332" s="34">
        <f si="87" t="shared"/>
        <v>0</v>
      </c>
      <c r="AG1332" s="65"/>
      <c r="AH1332" s="65"/>
      <c r="AI1332" s="65"/>
      <c r="AJ1332" s="65"/>
      <c r="AK1332" s="65"/>
      <c r="AL1332" s="65"/>
      <c r="AM1332" s="65"/>
      <c r="AN1332" s="65"/>
      <c r="AO1332" s="65"/>
      <c r="AP1332" s="37" t="b">
        <f>IF(AD1332="Nesplněna","Nezpůsobilé výdaje",IFERROR(IF(T1332=Pomocný_list!$B$2,AF1332*Pomocný_list!$C$2,IF(T1332=Pomocný_list!$B$3,AF1332*Pomocný_list!$C$3,IF(T1332=Pomocný_list!$B$4,AF1332*Pomocný_list!$C$4,IF(T1332=Pomocný_list!$B$5,AF1332*Pomocný_list!$C$5,IF(T1332=Pomocný_list!$B$6,AF1332*Pomocný_list!$C$6,IF(T1332=Pomocný_list!$B$7,AF1332*Pomocný_list!$C$7,IF(T1332=Pomocný_list!$B$8,AF1332*Pomocný_list!$C$8))))))),"Chybné údaje"))</f>
        <v>0</v>
      </c>
      <c r="AQ1332" s="45">
        <f si="88" t="shared"/>
        <v>0</v>
      </c>
      <c r="AR1332" s="63"/>
      <c r="AS1332" s="63"/>
      <c r="AT1332" s="64"/>
      <c r="AU1332" s="65"/>
      <c r="AV1332" s="65"/>
      <c r="AW1332" s="65"/>
      <c r="AX1332" s="65"/>
      <c r="AY1332" s="65"/>
      <c r="AZ1332" s="65"/>
      <c r="BA1332" s="65"/>
      <c r="BB1332" s="65"/>
      <c r="BC1332" s="65"/>
      <c r="BD1332" s="65"/>
      <c r="BE1332" s="65"/>
      <c r="BF1332" s="65"/>
      <c r="BG1332" s="65"/>
      <c r="BH1332" s="65"/>
      <c r="BI1332" s="65"/>
      <c r="BJ1332" s="65"/>
      <c r="BK1332" s="65"/>
      <c r="BL1332" s="65"/>
      <c r="BM1332" s="65"/>
      <c r="BN1332" s="65"/>
      <c r="BO1332" s="65"/>
      <c r="BP1332" s="65"/>
      <c r="BQ1332" s="65"/>
      <c r="BR1332" s="65"/>
      <c r="BS1332" s="65"/>
      <c r="BT1332" s="65"/>
      <c r="BU1332" s="65"/>
      <c r="BV1332" s="65"/>
      <c r="BW1332" s="65"/>
    </row>
    <row r="1333" spans="15:75" x14ac:dyDescent="0.25">
      <c r="O1333" s="70"/>
      <c r="P1333" s="70"/>
      <c r="Q1333" s="70"/>
      <c r="R1333" s="70"/>
      <c r="S1333" s="70"/>
      <c r="T1333" s="70"/>
      <c r="U1333" s="70"/>
      <c r="V1333" s="71">
        <v>0</v>
      </c>
      <c r="W1333" s="66"/>
      <c r="X1333" s="66"/>
      <c r="Y1333" s="35">
        <f>IF(T1333=Pomocný_list!$B$4,((W1333/0.75)+X1333),(W1333)+X1333*0.75)</f>
        <v>0</v>
      </c>
      <c r="Z1333" s="66"/>
      <c r="AA1333" s="67"/>
      <c r="AB1333" s="69"/>
      <c r="AC1333" s="69"/>
      <c r="AD1333" s="33" t="str">
        <f si="86" t="shared"/>
        <v>Splněna</v>
      </c>
      <c r="AE1333" s="34">
        <f si="89" t="shared"/>
        <v>0</v>
      </c>
      <c r="AF1333" s="34">
        <f si="87" t="shared"/>
        <v>0</v>
      </c>
      <c r="AG1333" s="65"/>
      <c r="AH1333" s="65"/>
      <c r="AI1333" s="65"/>
      <c r="AJ1333" s="65"/>
      <c r="AK1333" s="65"/>
      <c r="AL1333" s="65"/>
      <c r="AM1333" s="65"/>
      <c r="AN1333" s="65"/>
      <c r="AO1333" s="65"/>
      <c r="AP1333" s="37" t="b">
        <f>IF(AD1333="Nesplněna","Nezpůsobilé výdaje",IFERROR(IF(T1333=Pomocný_list!$B$2,AF1333*Pomocný_list!$C$2,IF(T1333=Pomocný_list!$B$3,AF1333*Pomocný_list!$C$3,IF(T1333=Pomocný_list!$B$4,AF1333*Pomocný_list!$C$4,IF(T1333=Pomocný_list!$B$5,AF1333*Pomocný_list!$C$5,IF(T1333=Pomocný_list!$B$6,AF1333*Pomocný_list!$C$6,IF(T1333=Pomocný_list!$B$7,AF1333*Pomocný_list!$C$7,IF(T1333=Pomocný_list!$B$8,AF1333*Pomocný_list!$C$8))))))),"Chybné údaje"))</f>
        <v>0</v>
      </c>
      <c r="AQ1333" s="45">
        <f si="88" t="shared"/>
        <v>0</v>
      </c>
      <c r="AR1333" s="63"/>
      <c r="AS1333" s="63"/>
      <c r="AT1333" s="64"/>
      <c r="AU1333" s="65"/>
      <c r="AV1333" s="65"/>
      <c r="AW1333" s="65"/>
      <c r="AX1333" s="65"/>
      <c r="AY1333" s="65"/>
      <c r="AZ1333" s="65"/>
      <c r="BA1333" s="65"/>
      <c r="BB1333" s="65"/>
      <c r="BC1333" s="65"/>
      <c r="BD1333" s="65"/>
      <c r="BE1333" s="65"/>
      <c r="BF1333" s="65"/>
      <c r="BG1333" s="65"/>
      <c r="BH1333" s="65"/>
      <c r="BI1333" s="65"/>
      <c r="BJ1333" s="65"/>
      <c r="BK1333" s="65"/>
      <c r="BL1333" s="65"/>
      <c r="BM1333" s="65"/>
      <c r="BN1333" s="65"/>
      <c r="BO1333" s="65"/>
      <c r="BP1333" s="65"/>
      <c r="BQ1333" s="65"/>
      <c r="BR1333" s="65"/>
      <c r="BS1333" s="65"/>
      <c r="BT1333" s="65"/>
      <c r="BU1333" s="65"/>
      <c r="BV1333" s="65"/>
      <c r="BW1333" s="65"/>
    </row>
    <row r="1334" spans="15:75" x14ac:dyDescent="0.25">
      <c r="O1334" s="70"/>
      <c r="P1334" s="70"/>
      <c r="Q1334" s="70"/>
      <c r="R1334" s="70"/>
      <c r="S1334" s="70"/>
      <c r="T1334" s="70"/>
      <c r="U1334" s="70"/>
      <c r="V1334" s="71">
        <v>0</v>
      </c>
      <c r="W1334" s="66"/>
      <c r="X1334" s="66"/>
      <c r="Y1334" s="35">
        <f>IF(T1334=Pomocný_list!$B$4,((W1334/0.75)+X1334),(W1334)+X1334*0.75)</f>
        <v>0</v>
      </c>
      <c r="Z1334" s="66"/>
      <c r="AA1334" s="67"/>
      <c r="AB1334" s="69"/>
      <c r="AC1334" s="69"/>
      <c r="AD1334" s="33" t="str">
        <f si="86" t="shared"/>
        <v>Splněna</v>
      </c>
      <c r="AE1334" s="34">
        <f si="89" t="shared"/>
        <v>0</v>
      </c>
      <c r="AF1334" s="34">
        <f si="87" t="shared"/>
        <v>0</v>
      </c>
      <c r="AG1334" s="65"/>
      <c r="AH1334" s="65"/>
      <c r="AI1334" s="65"/>
      <c r="AJ1334" s="65"/>
      <c r="AK1334" s="65"/>
      <c r="AL1334" s="65"/>
      <c r="AM1334" s="65"/>
      <c r="AN1334" s="65"/>
      <c r="AO1334" s="65"/>
      <c r="AP1334" s="37" t="b">
        <f>IF(AD1334="Nesplněna","Nezpůsobilé výdaje",IFERROR(IF(T1334=Pomocný_list!$B$2,AF1334*Pomocný_list!$C$2,IF(T1334=Pomocný_list!$B$3,AF1334*Pomocný_list!$C$3,IF(T1334=Pomocný_list!$B$4,AF1334*Pomocný_list!$C$4,IF(T1334=Pomocný_list!$B$5,AF1334*Pomocný_list!$C$5,IF(T1334=Pomocný_list!$B$6,AF1334*Pomocný_list!$C$6,IF(T1334=Pomocný_list!$B$7,AF1334*Pomocný_list!$C$7,IF(T1334=Pomocný_list!$B$8,AF1334*Pomocný_list!$C$8))))))),"Chybné údaje"))</f>
        <v>0</v>
      </c>
      <c r="AQ1334" s="45">
        <f si="88" t="shared"/>
        <v>0</v>
      </c>
      <c r="AR1334" s="63"/>
      <c r="AS1334" s="63"/>
      <c r="AT1334" s="64"/>
      <c r="AU1334" s="65"/>
      <c r="AV1334" s="65"/>
      <c r="AW1334" s="65"/>
      <c r="AX1334" s="65"/>
      <c r="AY1334" s="65"/>
      <c r="AZ1334" s="65"/>
      <c r="BA1334" s="65"/>
      <c r="BB1334" s="65"/>
      <c r="BC1334" s="65"/>
      <c r="BD1334" s="65"/>
      <c r="BE1334" s="65"/>
      <c r="BF1334" s="65"/>
      <c r="BG1334" s="65"/>
      <c r="BH1334" s="65"/>
      <c r="BI1334" s="65"/>
      <c r="BJ1334" s="65"/>
      <c r="BK1334" s="65"/>
      <c r="BL1334" s="65"/>
      <c r="BM1334" s="65"/>
      <c r="BN1334" s="65"/>
      <c r="BO1334" s="65"/>
      <c r="BP1334" s="65"/>
      <c r="BQ1334" s="65"/>
      <c r="BR1334" s="65"/>
      <c r="BS1334" s="65"/>
      <c r="BT1334" s="65"/>
      <c r="BU1334" s="65"/>
      <c r="BV1334" s="65"/>
      <c r="BW1334" s="65"/>
    </row>
    <row r="1335" spans="15:75" x14ac:dyDescent="0.25">
      <c r="O1335" s="70"/>
      <c r="P1335" s="70"/>
      <c r="Q1335" s="70"/>
      <c r="R1335" s="70"/>
      <c r="S1335" s="70"/>
      <c r="T1335" s="70"/>
      <c r="U1335" s="70"/>
      <c r="V1335" s="71">
        <v>0</v>
      </c>
      <c r="W1335" s="66"/>
      <c r="X1335" s="66"/>
      <c r="Y1335" s="35">
        <f>IF(T1335=Pomocný_list!$B$4,((W1335/0.75)+X1335),(W1335)+X1335*0.75)</f>
        <v>0</v>
      </c>
      <c r="Z1335" s="66"/>
      <c r="AA1335" s="67"/>
      <c r="AB1335" s="69"/>
      <c r="AC1335" s="69"/>
      <c r="AD1335" s="33" t="str">
        <f si="86" t="shared"/>
        <v>Splněna</v>
      </c>
      <c r="AE1335" s="34">
        <f si="89" t="shared"/>
        <v>0</v>
      </c>
      <c r="AF1335" s="34">
        <f si="87" t="shared"/>
        <v>0</v>
      </c>
      <c r="AG1335" s="65"/>
      <c r="AH1335" s="65"/>
      <c r="AI1335" s="65"/>
      <c r="AJ1335" s="65"/>
      <c r="AK1335" s="65"/>
      <c r="AL1335" s="65"/>
      <c r="AM1335" s="65"/>
      <c r="AN1335" s="65"/>
      <c r="AO1335" s="65"/>
      <c r="AP1335" s="37" t="b">
        <f>IF(AD1335="Nesplněna","Nezpůsobilé výdaje",IFERROR(IF(T1335=Pomocný_list!$B$2,AF1335*Pomocný_list!$C$2,IF(T1335=Pomocný_list!$B$3,AF1335*Pomocný_list!$C$3,IF(T1335=Pomocný_list!$B$4,AF1335*Pomocný_list!$C$4,IF(T1335=Pomocný_list!$B$5,AF1335*Pomocný_list!$C$5,IF(T1335=Pomocný_list!$B$6,AF1335*Pomocný_list!$C$6,IF(T1335=Pomocný_list!$B$7,AF1335*Pomocný_list!$C$7,IF(T1335=Pomocný_list!$B$8,AF1335*Pomocný_list!$C$8))))))),"Chybné údaje"))</f>
        <v>0</v>
      </c>
      <c r="AQ1335" s="45">
        <f si="88" t="shared"/>
        <v>0</v>
      </c>
      <c r="AR1335" s="63"/>
      <c r="AS1335" s="63"/>
      <c r="AT1335" s="64"/>
      <c r="AU1335" s="65"/>
      <c r="AV1335" s="65"/>
      <c r="AW1335" s="65"/>
      <c r="AX1335" s="65"/>
      <c r="AY1335" s="65"/>
      <c r="AZ1335" s="65"/>
      <c r="BA1335" s="65"/>
      <c r="BB1335" s="65"/>
      <c r="BC1335" s="65"/>
      <c r="BD1335" s="65"/>
      <c r="BE1335" s="65"/>
      <c r="BF1335" s="65"/>
      <c r="BG1335" s="65"/>
      <c r="BH1335" s="65"/>
      <c r="BI1335" s="65"/>
      <c r="BJ1335" s="65"/>
      <c r="BK1335" s="65"/>
      <c r="BL1335" s="65"/>
      <c r="BM1335" s="65"/>
      <c r="BN1335" s="65"/>
      <c r="BO1335" s="65"/>
      <c r="BP1335" s="65"/>
      <c r="BQ1335" s="65"/>
      <c r="BR1335" s="65"/>
      <c r="BS1335" s="65"/>
      <c r="BT1335" s="65"/>
      <c r="BU1335" s="65"/>
      <c r="BV1335" s="65"/>
      <c r="BW1335" s="65"/>
    </row>
    <row r="1336" spans="15:75" x14ac:dyDescent="0.25">
      <c r="O1336" s="70"/>
      <c r="P1336" s="70"/>
      <c r="Q1336" s="70"/>
      <c r="R1336" s="70"/>
      <c r="S1336" s="70"/>
      <c r="T1336" s="70"/>
      <c r="U1336" s="70"/>
      <c r="V1336" s="71">
        <v>0</v>
      </c>
      <c r="W1336" s="66"/>
      <c r="X1336" s="66"/>
      <c r="Y1336" s="35">
        <f>IF(T1336=Pomocný_list!$B$4,((W1336/0.75)+X1336),(W1336)+X1336*0.75)</f>
        <v>0</v>
      </c>
      <c r="Z1336" s="66"/>
      <c r="AA1336" s="67"/>
      <c r="AB1336" s="69"/>
      <c r="AC1336" s="69"/>
      <c r="AD1336" s="33" t="str">
        <f si="86" t="shared"/>
        <v>Splněna</v>
      </c>
      <c r="AE1336" s="34">
        <f si="89" t="shared"/>
        <v>0</v>
      </c>
      <c r="AF1336" s="34">
        <f si="87" t="shared"/>
        <v>0</v>
      </c>
      <c r="AG1336" s="65"/>
      <c r="AH1336" s="65"/>
      <c r="AI1336" s="65"/>
      <c r="AJ1336" s="65"/>
      <c r="AK1336" s="65"/>
      <c r="AL1336" s="65"/>
      <c r="AM1336" s="65"/>
      <c r="AN1336" s="65"/>
      <c r="AO1336" s="65"/>
      <c r="AP1336" s="37" t="b">
        <f>IF(AD1336="Nesplněna","Nezpůsobilé výdaje",IFERROR(IF(T1336=Pomocný_list!$B$2,AF1336*Pomocný_list!$C$2,IF(T1336=Pomocný_list!$B$3,AF1336*Pomocný_list!$C$3,IF(T1336=Pomocný_list!$B$4,AF1336*Pomocný_list!$C$4,IF(T1336=Pomocný_list!$B$5,AF1336*Pomocný_list!$C$5,IF(T1336=Pomocný_list!$B$6,AF1336*Pomocný_list!$C$6,IF(T1336=Pomocný_list!$B$7,AF1336*Pomocný_list!$C$7,IF(T1336=Pomocný_list!$B$8,AF1336*Pomocný_list!$C$8))))))),"Chybné údaje"))</f>
        <v>0</v>
      </c>
      <c r="AQ1336" s="45">
        <f si="88" t="shared"/>
        <v>0</v>
      </c>
      <c r="AR1336" s="63"/>
      <c r="AS1336" s="63"/>
      <c r="AT1336" s="64"/>
      <c r="AU1336" s="65"/>
      <c r="AV1336" s="65"/>
      <c r="AW1336" s="65"/>
      <c r="AX1336" s="65"/>
      <c r="AY1336" s="65"/>
      <c r="AZ1336" s="65"/>
      <c r="BA1336" s="65"/>
      <c r="BB1336" s="65"/>
      <c r="BC1336" s="65"/>
      <c r="BD1336" s="65"/>
      <c r="BE1336" s="65"/>
      <c r="BF1336" s="65"/>
      <c r="BG1336" s="65"/>
      <c r="BH1336" s="65"/>
      <c r="BI1336" s="65"/>
      <c r="BJ1336" s="65"/>
      <c r="BK1336" s="65"/>
      <c r="BL1336" s="65"/>
      <c r="BM1336" s="65"/>
      <c r="BN1336" s="65"/>
      <c r="BO1336" s="65"/>
      <c r="BP1336" s="65"/>
      <c r="BQ1336" s="65"/>
      <c r="BR1336" s="65"/>
      <c r="BS1336" s="65"/>
      <c r="BT1336" s="65"/>
      <c r="BU1336" s="65"/>
      <c r="BV1336" s="65"/>
      <c r="BW1336" s="65"/>
    </row>
    <row r="1337" spans="15:75" x14ac:dyDescent="0.25">
      <c r="O1337" s="70"/>
      <c r="P1337" s="70"/>
      <c r="Q1337" s="70"/>
      <c r="R1337" s="70"/>
      <c r="S1337" s="70"/>
      <c r="T1337" s="70"/>
      <c r="U1337" s="70"/>
      <c r="V1337" s="71">
        <v>0</v>
      </c>
      <c r="W1337" s="66"/>
      <c r="X1337" s="66"/>
      <c r="Y1337" s="35">
        <f>IF(T1337=Pomocný_list!$B$4,((W1337/0.75)+X1337),(W1337)+X1337*0.75)</f>
        <v>0</v>
      </c>
      <c r="Z1337" s="66"/>
      <c r="AA1337" s="67"/>
      <c r="AB1337" s="69"/>
      <c r="AC1337" s="69"/>
      <c r="AD1337" s="33" t="str">
        <f si="86" t="shared"/>
        <v>Splněna</v>
      </c>
      <c r="AE1337" s="34">
        <f si="89" t="shared"/>
        <v>0</v>
      </c>
      <c r="AF1337" s="34">
        <f si="87" t="shared"/>
        <v>0</v>
      </c>
      <c r="AG1337" s="65"/>
      <c r="AH1337" s="65"/>
      <c r="AI1337" s="65"/>
      <c r="AJ1337" s="65"/>
      <c r="AK1337" s="65"/>
      <c r="AL1337" s="65"/>
      <c r="AM1337" s="65"/>
      <c r="AN1337" s="65"/>
      <c r="AO1337" s="65"/>
      <c r="AP1337" s="37" t="b">
        <f>IF(AD1337="Nesplněna","Nezpůsobilé výdaje",IFERROR(IF(T1337=Pomocný_list!$B$2,AF1337*Pomocný_list!$C$2,IF(T1337=Pomocný_list!$B$3,AF1337*Pomocný_list!$C$3,IF(T1337=Pomocný_list!$B$4,AF1337*Pomocný_list!$C$4,IF(T1337=Pomocný_list!$B$5,AF1337*Pomocný_list!$C$5,IF(T1337=Pomocný_list!$B$6,AF1337*Pomocný_list!$C$6,IF(T1337=Pomocný_list!$B$7,AF1337*Pomocný_list!$C$7,IF(T1337=Pomocný_list!$B$8,AF1337*Pomocný_list!$C$8))))))),"Chybné údaje"))</f>
        <v>0</v>
      </c>
      <c r="AQ1337" s="45">
        <f si="88" t="shared"/>
        <v>0</v>
      </c>
      <c r="AR1337" s="63"/>
      <c r="AS1337" s="63"/>
      <c r="AT1337" s="64"/>
      <c r="AU1337" s="65"/>
      <c r="AV1337" s="65"/>
      <c r="AW1337" s="65"/>
      <c r="AX1337" s="65"/>
      <c r="AY1337" s="65"/>
      <c r="AZ1337" s="65"/>
      <c r="BA1337" s="65"/>
      <c r="BB1337" s="65"/>
      <c r="BC1337" s="65"/>
      <c r="BD1337" s="65"/>
      <c r="BE1337" s="65"/>
      <c r="BF1337" s="65"/>
      <c r="BG1337" s="65"/>
      <c r="BH1337" s="65"/>
      <c r="BI1337" s="65"/>
      <c r="BJ1337" s="65"/>
      <c r="BK1337" s="65"/>
      <c r="BL1337" s="65"/>
      <c r="BM1337" s="65"/>
      <c r="BN1337" s="65"/>
      <c r="BO1337" s="65"/>
      <c r="BP1337" s="65"/>
      <c r="BQ1337" s="65"/>
      <c r="BR1337" s="65"/>
      <c r="BS1337" s="65"/>
      <c r="BT1337" s="65"/>
      <c r="BU1337" s="65"/>
      <c r="BV1337" s="65"/>
      <c r="BW1337" s="65"/>
    </row>
    <row r="1338" spans="15:75" x14ac:dyDescent="0.25">
      <c r="O1338" s="70"/>
      <c r="P1338" s="70"/>
      <c r="Q1338" s="70"/>
      <c r="R1338" s="70"/>
      <c r="S1338" s="70"/>
      <c r="T1338" s="70"/>
      <c r="U1338" s="70"/>
      <c r="V1338" s="71">
        <v>0</v>
      </c>
      <c r="W1338" s="66"/>
      <c r="X1338" s="66"/>
      <c r="Y1338" s="35">
        <f>IF(T1338=Pomocný_list!$B$4,((W1338/0.75)+X1338),(W1338)+X1338*0.75)</f>
        <v>0</v>
      </c>
      <c r="Z1338" s="66"/>
      <c r="AA1338" s="67"/>
      <c r="AB1338" s="69"/>
      <c r="AC1338" s="69"/>
      <c r="AD1338" s="33" t="str">
        <f si="86" t="shared"/>
        <v>Splněna</v>
      </c>
      <c r="AE1338" s="34">
        <f si="89" t="shared"/>
        <v>0</v>
      </c>
      <c r="AF1338" s="34">
        <f si="87" t="shared"/>
        <v>0</v>
      </c>
      <c r="AG1338" s="65"/>
      <c r="AH1338" s="65"/>
      <c r="AI1338" s="65"/>
      <c r="AJ1338" s="65"/>
      <c r="AK1338" s="65"/>
      <c r="AL1338" s="65"/>
      <c r="AM1338" s="65"/>
      <c r="AN1338" s="65"/>
      <c r="AO1338" s="65"/>
      <c r="AP1338" s="37" t="b">
        <f>IF(AD1338="Nesplněna","Nezpůsobilé výdaje",IFERROR(IF(T1338=Pomocný_list!$B$2,AF1338*Pomocný_list!$C$2,IF(T1338=Pomocný_list!$B$3,AF1338*Pomocný_list!$C$3,IF(T1338=Pomocný_list!$B$4,AF1338*Pomocný_list!$C$4,IF(T1338=Pomocný_list!$B$5,AF1338*Pomocný_list!$C$5,IF(T1338=Pomocný_list!$B$6,AF1338*Pomocný_list!$C$6,IF(T1338=Pomocný_list!$B$7,AF1338*Pomocný_list!$C$7,IF(T1338=Pomocný_list!$B$8,AF1338*Pomocný_list!$C$8))))))),"Chybné údaje"))</f>
        <v>0</v>
      </c>
      <c r="AQ1338" s="45">
        <f si="88" t="shared"/>
        <v>0</v>
      </c>
      <c r="AR1338" s="63"/>
      <c r="AS1338" s="63"/>
      <c r="AT1338" s="64"/>
      <c r="AU1338" s="65"/>
      <c r="AV1338" s="65"/>
      <c r="AW1338" s="65"/>
      <c r="AX1338" s="65"/>
      <c r="AY1338" s="65"/>
      <c r="AZ1338" s="65"/>
      <c r="BA1338" s="65"/>
      <c r="BB1338" s="65"/>
      <c r="BC1338" s="65"/>
      <c r="BD1338" s="65"/>
      <c r="BE1338" s="65"/>
      <c r="BF1338" s="65"/>
      <c r="BG1338" s="65"/>
      <c r="BH1338" s="65"/>
      <c r="BI1338" s="65"/>
      <c r="BJ1338" s="65"/>
      <c r="BK1338" s="65"/>
      <c r="BL1338" s="65"/>
      <c r="BM1338" s="65"/>
      <c r="BN1338" s="65"/>
      <c r="BO1338" s="65"/>
      <c r="BP1338" s="65"/>
      <c r="BQ1338" s="65"/>
      <c r="BR1338" s="65"/>
      <c r="BS1338" s="65"/>
      <c r="BT1338" s="65"/>
      <c r="BU1338" s="65"/>
      <c r="BV1338" s="65"/>
      <c r="BW1338" s="65"/>
    </row>
    <row r="1339" spans="15:75" x14ac:dyDescent="0.25">
      <c r="O1339" s="70"/>
      <c r="P1339" s="70"/>
      <c r="Q1339" s="70"/>
      <c r="R1339" s="70"/>
      <c r="S1339" s="70"/>
      <c r="T1339" s="70"/>
      <c r="U1339" s="70"/>
      <c r="V1339" s="71">
        <v>0</v>
      </c>
      <c r="W1339" s="66"/>
      <c r="X1339" s="66"/>
      <c r="Y1339" s="35">
        <f>IF(T1339=Pomocný_list!$B$4,((W1339/0.75)+X1339),(W1339)+X1339*0.75)</f>
        <v>0</v>
      </c>
      <c r="Z1339" s="66"/>
      <c r="AA1339" s="67"/>
      <c r="AB1339" s="69"/>
      <c r="AC1339" s="69"/>
      <c r="AD1339" s="33" t="str">
        <f si="86" t="shared"/>
        <v>Splněna</v>
      </c>
      <c r="AE1339" s="34">
        <f si="89" t="shared"/>
        <v>0</v>
      </c>
      <c r="AF1339" s="34">
        <f si="87" t="shared"/>
        <v>0</v>
      </c>
      <c r="AG1339" s="65"/>
      <c r="AH1339" s="65"/>
      <c r="AI1339" s="65"/>
      <c r="AJ1339" s="65"/>
      <c r="AK1339" s="65"/>
      <c r="AL1339" s="65"/>
      <c r="AM1339" s="65"/>
      <c r="AN1339" s="65"/>
      <c r="AO1339" s="65"/>
      <c r="AP1339" s="37" t="b">
        <f>IF(AD1339="Nesplněna","Nezpůsobilé výdaje",IFERROR(IF(T1339=Pomocný_list!$B$2,AF1339*Pomocný_list!$C$2,IF(T1339=Pomocný_list!$B$3,AF1339*Pomocný_list!$C$3,IF(T1339=Pomocný_list!$B$4,AF1339*Pomocný_list!$C$4,IF(T1339=Pomocný_list!$B$5,AF1339*Pomocný_list!$C$5,IF(T1339=Pomocný_list!$B$6,AF1339*Pomocný_list!$C$6,IF(T1339=Pomocný_list!$B$7,AF1339*Pomocný_list!$C$7,IF(T1339=Pomocný_list!$B$8,AF1339*Pomocný_list!$C$8))))))),"Chybné údaje"))</f>
        <v>0</v>
      </c>
      <c r="AQ1339" s="45">
        <f si="88" t="shared"/>
        <v>0</v>
      </c>
      <c r="AR1339" s="63"/>
      <c r="AS1339" s="63"/>
      <c r="AT1339" s="64"/>
      <c r="AU1339" s="65"/>
      <c r="AV1339" s="65"/>
      <c r="AW1339" s="65"/>
      <c r="AX1339" s="65"/>
      <c r="AY1339" s="65"/>
      <c r="AZ1339" s="65"/>
      <c r="BA1339" s="65"/>
      <c r="BB1339" s="65"/>
      <c r="BC1339" s="65"/>
      <c r="BD1339" s="65"/>
      <c r="BE1339" s="65"/>
      <c r="BF1339" s="65"/>
      <c r="BG1339" s="65"/>
      <c r="BH1339" s="65"/>
      <c r="BI1339" s="65"/>
      <c r="BJ1339" s="65"/>
      <c r="BK1339" s="65"/>
      <c r="BL1339" s="65"/>
      <c r="BM1339" s="65"/>
      <c r="BN1339" s="65"/>
      <c r="BO1339" s="65"/>
      <c r="BP1339" s="65"/>
      <c r="BQ1339" s="65"/>
      <c r="BR1339" s="65"/>
      <c r="BS1339" s="65"/>
      <c r="BT1339" s="65"/>
      <c r="BU1339" s="65"/>
      <c r="BV1339" s="65"/>
      <c r="BW1339" s="65"/>
    </row>
    <row r="1340" spans="15:75" x14ac:dyDescent="0.25">
      <c r="O1340" s="70"/>
      <c r="P1340" s="70"/>
      <c r="Q1340" s="70"/>
      <c r="R1340" s="70"/>
      <c r="S1340" s="70"/>
      <c r="T1340" s="70"/>
      <c r="U1340" s="70"/>
      <c r="V1340" s="71">
        <v>0</v>
      </c>
      <c r="W1340" s="66"/>
      <c r="X1340" s="66"/>
      <c r="Y1340" s="35">
        <f>IF(T1340=Pomocný_list!$B$4,((W1340/0.75)+X1340),(W1340)+X1340*0.75)</f>
        <v>0</v>
      </c>
      <c r="Z1340" s="66"/>
      <c r="AA1340" s="67"/>
      <c r="AB1340" s="69"/>
      <c r="AC1340" s="69"/>
      <c r="AD1340" s="33" t="str">
        <f si="86" t="shared"/>
        <v>Splněna</v>
      </c>
      <c r="AE1340" s="34">
        <f si="89" t="shared"/>
        <v>0</v>
      </c>
      <c r="AF1340" s="34">
        <f si="87" t="shared"/>
        <v>0</v>
      </c>
      <c r="AG1340" s="65"/>
      <c r="AH1340" s="65"/>
      <c r="AI1340" s="65"/>
      <c r="AJ1340" s="65"/>
      <c r="AK1340" s="65"/>
      <c r="AL1340" s="65"/>
      <c r="AM1340" s="65"/>
      <c r="AN1340" s="65"/>
      <c r="AO1340" s="65"/>
      <c r="AP1340" s="37" t="b">
        <f>IF(AD1340="Nesplněna","Nezpůsobilé výdaje",IFERROR(IF(T1340=Pomocný_list!$B$2,AF1340*Pomocný_list!$C$2,IF(T1340=Pomocný_list!$B$3,AF1340*Pomocný_list!$C$3,IF(T1340=Pomocný_list!$B$4,AF1340*Pomocný_list!$C$4,IF(T1340=Pomocný_list!$B$5,AF1340*Pomocný_list!$C$5,IF(T1340=Pomocný_list!$B$6,AF1340*Pomocný_list!$C$6,IF(T1340=Pomocný_list!$B$7,AF1340*Pomocný_list!$C$7,IF(T1340=Pomocný_list!$B$8,AF1340*Pomocný_list!$C$8))))))),"Chybné údaje"))</f>
        <v>0</v>
      </c>
      <c r="AQ1340" s="45">
        <f si="88" t="shared"/>
        <v>0</v>
      </c>
      <c r="AR1340" s="63"/>
      <c r="AS1340" s="63"/>
      <c r="AT1340" s="64"/>
      <c r="AU1340" s="65"/>
      <c r="AV1340" s="65"/>
      <c r="AW1340" s="65"/>
      <c r="AX1340" s="65"/>
      <c r="AY1340" s="65"/>
      <c r="AZ1340" s="65"/>
      <c r="BA1340" s="65"/>
      <c r="BB1340" s="65"/>
      <c r="BC1340" s="65"/>
      <c r="BD1340" s="65"/>
      <c r="BE1340" s="65"/>
      <c r="BF1340" s="65"/>
      <c r="BG1340" s="65"/>
      <c r="BH1340" s="65"/>
      <c r="BI1340" s="65"/>
      <c r="BJ1340" s="65"/>
      <c r="BK1340" s="65"/>
      <c r="BL1340" s="65"/>
      <c r="BM1340" s="65"/>
      <c r="BN1340" s="65"/>
      <c r="BO1340" s="65"/>
      <c r="BP1340" s="65"/>
      <c r="BQ1340" s="65"/>
      <c r="BR1340" s="65"/>
      <c r="BS1340" s="65"/>
      <c r="BT1340" s="65"/>
      <c r="BU1340" s="65"/>
      <c r="BV1340" s="65"/>
      <c r="BW1340" s="65"/>
    </row>
    <row r="1341" spans="15:75" x14ac:dyDescent="0.25">
      <c r="O1341" s="70"/>
      <c r="P1341" s="70"/>
      <c r="Q1341" s="70"/>
      <c r="R1341" s="70"/>
      <c r="S1341" s="70"/>
      <c r="T1341" s="70"/>
      <c r="U1341" s="70"/>
      <c r="V1341" s="71">
        <v>0</v>
      </c>
      <c r="W1341" s="66"/>
      <c r="X1341" s="66"/>
      <c r="Y1341" s="35">
        <f>IF(T1341=Pomocný_list!$B$4,((W1341/0.75)+X1341),(W1341)+X1341*0.75)</f>
        <v>0</v>
      </c>
      <c r="Z1341" s="66"/>
      <c r="AA1341" s="67"/>
      <c r="AB1341" s="69"/>
      <c r="AC1341" s="69"/>
      <c r="AD1341" s="33" t="str">
        <f si="86" t="shared"/>
        <v>Splněna</v>
      </c>
      <c r="AE1341" s="34">
        <f si="89" t="shared"/>
        <v>0</v>
      </c>
      <c r="AF1341" s="34">
        <f si="87" t="shared"/>
        <v>0</v>
      </c>
      <c r="AG1341" s="65"/>
      <c r="AH1341" s="65"/>
      <c r="AI1341" s="65"/>
      <c r="AJ1341" s="65"/>
      <c r="AK1341" s="65"/>
      <c r="AL1341" s="65"/>
      <c r="AM1341" s="65"/>
      <c r="AN1341" s="65"/>
      <c r="AO1341" s="65"/>
      <c r="AP1341" s="37" t="b">
        <f>IF(AD1341="Nesplněna","Nezpůsobilé výdaje",IFERROR(IF(T1341=Pomocný_list!$B$2,AF1341*Pomocný_list!$C$2,IF(T1341=Pomocný_list!$B$3,AF1341*Pomocný_list!$C$3,IF(T1341=Pomocný_list!$B$4,AF1341*Pomocný_list!$C$4,IF(T1341=Pomocný_list!$B$5,AF1341*Pomocný_list!$C$5,IF(T1341=Pomocný_list!$B$6,AF1341*Pomocný_list!$C$6,IF(T1341=Pomocný_list!$B$7,AF1341*Pomocný_list!$C$7,IF(T1341=Pomocný_list!$B$8,AF1341*Pomocný_list!$C$8))))))),"Chybné údaje"))</f>
        <v>0</v>
      </c>
      <c r="AQ1341" s="45">
        <f si="88" t="shared"/>
        <v>0</v>
      </c>
      <c r="AR1341" s="63"/>
      <c r="AS1341" s="63"/>
      <c r="AT1341" s="64"/>
      <c r="AU1341" s="65"/>
      <c r="AV1341" s="65"/>
      <c r="AW1341" s="65"/>
      <c r="AX1341" s="65"/>
      <c r="AY1341" s="65"/>
      <c r="AZ1341" s="65"/>
      <c r="BA1341" s="65"/>
      <c r="BB1341" s="65"/>
      <c r="BC1341" s="65"/>
      <c r="BD1341" s="65"/>
      <c r="BE1341" s="65"/>
      <c r="BF1341" s="65"/>
      <c r="BG1341" s="65"/>
      <c r="BH1341" s="65"/>
      <c r="BI1341" s="65"/>
      <c r="BJ1341" s="65"/>
      <c r="BK1341" s="65"/>
      <c r="BL1341" s="65"/>
      <c r="BM1341" s="65"/>
      <c r="BN1341" s="65"/>
      <c r="BO1341" s="65"/>
      <c r="BP1341" s="65"/>
      <c r="BQ1341" s="65"/>
      <c r="BR1341" s="65"/>
      <c r="BS1341" s="65"/>
      <c r="BT1341" s="65"/>
      <c r="BU1341" s="65"/>
      <c r="BV1341" s="65"/>
      <c r="BW1341" s="65"/>
    </row>
    <row r="1342" spans="15:75" x14ac:dyDescent="0.25">
      <c r="O1342" s="70"/>
      <c r="P1342" s="70"/>
      <c r="Q1342" s="70"/>
      <c r="R1342" s="70"/>
      <c r="S1342" s="70"/>
      <c r="T1342" s="70"/>
      <c r="U1342" s="70"/>
      <c r="V1342" s="71">
        <v>0</v>
      </c>
      <c r="W1342" s="66"/>
      <c r="X1342" s="66"/>
      <c r="Y1342" s="35">
        <f>IF(T1342=Pomocný_list!$B$4,((W1342/0.75)+X1342),(W1342)+X1342*0.75)</f>
        <v>0</v>
      </c>
      <c r="Z1342" s="66"/>
      <c r="AA1342" s="67"/>
      <c r="AB1342" s="69"/>
      <c r="AC1342" s="69"/>
      <c r="AD1342" s="33" t="str">
        <f si="86" t="shared"/>
        <v>Splněna</v>
      </c>
      <c r="AE1342" s="34">
        <f si="89" t="shared"/>
        <v>0</v>
      </c>
      <c r="AF1342" s="34">
        <f si="87" t="shared"/>
        <v>0</v>
      </c>
      <c r="AG1342" s="65"/>
      <c r="AH1342" s="65"/>
      <c r="AI1342" s="65"/>
      <c r="AJ1342" s="65"/>
      <c r="AK1342" s="65"/>
      <c r="AL1342" s="65"/>
      <c r="AM1342" s="65"/>
      <c r="AN1342" s="65"/>
      <c r="AO1342" s="65"/>
      <c r="AP1342" s="37" t="b">
        <f>IF(AD1342="Nesplněna","Nezpůsobilé výdaje",IFERROR(IF(T1342=Pomocný_list!$B$2,AF1342*Pomocný_list!$C$2,IF(T1342=Pomocný_list!$B$3,AF1342*Pomocný_list!$C$3,IF(T1342=Pomocný_list!$B$4,AF1342*Pomocný_list!$C$4,IF(T1342=Pomocný_list!$B$5,AF1342*Pomocný_list!$C$5,IF(T1342=Pomocný_list!$B$6,AF1342*Pomocný_list!$C$6,IF(T1342=Pomocný_list!$B$7,AF1342*Pomocný_list!$C$7,IF(T1342=Pomocný_list!$B$8,AF1342*Pomocný_list!$C$8))))))),"Chybné údaje"))</f>
        <v>0</v>
      </c>
      <c r="AQ1342" s="45">
        <f si="88" t="shared"/>
        <v>0</v>
      </c>
      <c r="AR1342" s="63"/>
      <c r="AS1342" s="63"/>
      <c r="AT1342" s="64"/>
      <c r="AU1342" s="65"/>
      <c r="AV1342" s="65"/>
      <c r="AW1342" s="65"/>
      <c r="AX1342" s="65"/>
      <c r="AY1342" s="65"/>
      <c r="AZ1342" s="65"/>
      <c r="BA1342" s="65"/>
      <c r="BB1342" s="65"/>
      <c r="BC1342" s="65"/>
      <c r="BD1342" s="65"/>
      <c r="BE1342" s="65"/>
      <c r="BF1342" s="65"/>
      <c r="BG1342" s="65"/>
      <c r="BH1342" s="65"/>
      <c r="BI1342" s="65"/>
      <c r="BJ1342" s="65"/>
      <c r="BK1342" s="65"/>
      <c r="BL1342" s="65"/>
      <c r="BM1342" s="65"/>
      <c r="BN1342" s="65"/>
      <c r="BO1342" s="65"/>
      <c r="BP1342" s="65"/>
      <c r="BQ1342" s="65"/>
      <c r="BR1342" s="65"/>
      <c r="BS1342" s="65"/>
      <c r="BT1342" s="65"/>
      <c r="BU1342" s="65"/>
      <c r="BV1342" s="65"/>
      <c r="BW1342" s="65"/>
    </row>
    <row r="1343" spans="15:75" x14ac:dyDescent="0.25">
      <c r="O1343" s="70"/>
      <c r="P1343" s="70"/>
      <c r="Q1343" s="70"/>
      <c r="R1343" s="70"/>
      <c r="S1343" s="70"/>
      <c r="T1343" s="70"/>
      <c r="U1343" s="70"/>
      <c r="V1343" s="71">
        <v>0</v>
      </c>
      <c r="W1343" s="66"/>
      <c r="X1343" s="66"/>
      <c r="Y1343" s="35">
        <f>IF(T1343=Pomocný_list!$B$4,((W1343/0.75)+X1343),(W1343)+X1343*0.75)</f>
        <v>0</v>
      </c>
      <c r="Z1343" s="66"/>
      <c r="AA1343" s="67"/>
      <c r="AB1343" s="69"/>
      <c r="AC1343" s="69"/>
      <c r="AD1343" s="33" t="str">
        <f si="86" t="shared"/>
        <v>Splněna</v>
      </c>
      <c r="AE1343" s="34">
        <f si="89" t="shared"/>
        <v>0</v>
      </c>
      <c r="AF1343" s="34">
        <f si="87" t="shared"/>
        <v>0</v>
      </c>
      <c r="AG1343" s="65"/>
      <c r="AH1343" s="65"/>
      <c r="AI1343" s="65"/>
      <c r="AJ1343" s="65"/>
      <c r="AK1343" s="65"/>
      <c r="AL1343" s="65"/>
      <c r="AM1343" s="65"/>
      <c r="AN1343" s="65"/>
      <c r="AO1343" s="65"/>
      <c r="AP1343" s="37" t="b">
        <f>IF(AD1343="Nesplněna","Nezpůsobilé výdaje",IFERROR(IF(T1343=Pomocný_list!$B$2,AF1343*Pomocný_list!$C$2,IF(T1343=Pomocný_list!$B$3,AF1343*Pomocný_list!$C$3,IF(T1343=Pomocný_list!$B$4,AF1343*Pomocný_list!$C$4,IF(T1343=Pomocný_list!$B$5,AF1343*Pomocný_list!$C$5,IF(T1343=Pomocný_list!$B$6,AF1343*Pomocný_list!$C$6,IF(T1343=Pomocný_list!$B$7,AF1343*Pomocný_list!$C$7,IF(T1343=Pomocný_list!$B$8,AF1343*Pomocný_list!$C$8))))))),"Chybné údaje"))</f>
        <v>0</v>
      </c>
      <c r="AQ1343" s="45">
        <f si="88" t="shared"/>
        <v>0</v>
      </c>
      <c r="AR1343" s="63"/>
      <c r="AS1343" s="63"/>
      <c r="AT1343" s="64"/>
      <c r="AU1343" s="65"/>
      <c r="AV1343" s="65"/>
      <c r="AW1343" s="65"/>
      <c r="AX1343" s="65"/>
      <c r="AY1343" s="65"/>
      <c r="AZ1343" s="65"/>
      <c r="BA1343" s="65"/>
      <c r="BB1343" s="65"/>
      <c r="BC1343" s="65"/>
      <c r="BD1343" s="65"/>
      <c r="BE1343" s="65"/>
      <c r="BF1343" s="65"/>
      <c r="BG1343" s="65"/>
      <c r="BH1343" s="65"/>
      <c r="BI1343" s="65"/>
      <c r="BJ1343" s="65"/>
      <c r="BK1343" s="65"/>
      <c r="BL1343" s="65"/>
      <c r="BM1343" s="65"/>
      <c r="BN1343" s="65"/>
      <c r="BO1343" s="65"/>
      <c r="BP1343" s="65"/>
      <c r="BQ1343" s="65"/>
      <c r="BR1343" s="65"/>
      <c r="BS1343" s="65"/>
      <c r="BT1343" s="65"/>
      <c r="BU1343" s="65"/>
      <c r="BV1343" s="65"/>
      <c r="BW1343" s="65"/>
    </row>
    <row r="1344" spans="15:75" x14ac:dyDescent="0.25">
      <c r="O1344" s="70"/>
      <c r="P1344" s="70"/>
      <c r="Q1344" s="70"/>
      <c r="R1344" s="70"/>
      <c r="S1344" s="70"/>
      <c r="T1344" s="70"/>
      <c r="U1344" s="70"/>
      <c r="V1344" s="71">
        <v>0</v>
      </c>
      <c r="W1344" s="66"/>
      <c r="X1344" s="66"/>
      <c r="Y1344" s="35">
        <f>IF(T1344=Pomocný_list!$B$4,((W1344/0.75)+X1344),(W1344)+X1344*0.75)</f>
        <v>0</v>
      </c>
      <c r="Z1344" s="66"/>
      <c r="AA1344" s="67"/>
      <c r="AB1344" s="69"/>
      <c r="AC1344" s="69"/>
      <c r="AD1344" s="33" t="str">
        <f si="86" t="shared"/>
        <v>Splněna</v>
      </c>
      <c r="AE1344" s="34">
        <f si="89" t="shared"/>
        <v>0</v>
      </c>
      <c r="AF1344" s="34">
        <f si="87" t="shared"/>
        <v>0</v>
      </c>
      <c r="AG1344" s="65"/>
      <c r="AH1344" s="65"/>
      <c r="AI1344" s="65"/>
      <c r="AJ1344" s="65"/>
      <c r="AK1344" s="65"/>
      <c r="AL1344" s="65"/>
      <c r="AM1344" s="65"/>
      <c r="AN1344" s="65"/>
      <c r="AO1344" s="65"/>
      <c r="AP1344" s="37" t="b">
        <f>IF(AD1344="Nesplněna","Nezpůsobilé výdaje",IFERROR(IF(T1344=Pomocný_list!$B$2,AF1344*Pomocný_list!$C$2,IF(T1344=Pomocný_list!$B$3,AF1344*Pomocný_list!$C$3,IF(T1344=Pomocný_list!$B$4,AF1344*Pomocný_list!$C$4,IF(T1344=Pomocný_list!$B$5,AF1344*Pomocný_list!$C$5,IF(T1344=Pomocný_list!$B$6,AF1344*Pomocný_list!$C$6,IF(T1344=Pomocný_list!$B$7,AF1344*Pomocný_list!$C$7,IF(T1344=Pomocný_list!$B$8,AF1344*Pomocný_list!$C$8))))))),"Chybné údaje"))</f>
        <v>0</v>
      </c>
      <c r="AQ1344" s="45">
        <f si="88" t="shared"/>
        <v>0</v>
      </c>
      <c r="AR1344" s="63"/>
      <c r="AS1344" s="63"/>
      <c r="AT1344" s="64"/>
      <c r="AU1344" s="65"/>
      <c r="AV1344" s="65"/>
      <c r="AW1344" s="65"/>
      <c r="AX1344" s="65"/>
      <c r="AY1344" s="65"/>
      <c r="AZ1344" s="65"/>
      <c r="BA1344" s="65"/>
      <c r="BB1344" s="65"/>
      <c r="BC1344" s="65"/>
      <c r="BD1344" s="65"/>
      <c r="BE1344" s="65"/>
      <c r="BF1344" s="65"/>
      <c r="BG1344" s="65"/>
      <c r="BH1344" s="65"/>
      <c r="BI1344" s="65"/>
      <c r="BJ1344" s="65"/>
      <c r="BK1344" s="65"/>
      <c r="BL1344" s="65"/>
      <c r="BM1344" s="65"/>
      <c r="BN1344" s="65"/>
      <c r="BO1344" s="65"/>
      <c r="BP1344" s="65"/>
      <c r="BQ1344" s="65"/>
      <c r="BR1344" s="65"/>
      <c r="BS1344" s="65"/>
      <c r="BT1344" s="65"/>
      <c r="BU1344" s="65"/>
      <c r="BV1344" s="65"/>
      <c r="BW1344" s="65"/>
    </row>
    <row r="1345" spans="15:75" x14ac:dyDescent="0.25">
      <c r="O1345" s="70"/>
      <c r="P1345" s="70"/>
      <c r="Q1345" s="70"/>
      <c r="R1345" s="70"/>
      <c r="S1345" s="70"/>
      <c r="T1345" s="70"/>
      <c r="U1345" s="70"/>
      <c r="V1345" s="71">
        <v>0</v>
      </c>
      <c r="W1345" s="66"/>
      <c r="X1345" s="66"/>
      <c r="Y1345" s="35">
        <f>IF(T1345=Pomocný_list!$B$4,((W1345/0.75)+X1345),(W1345)+X1345*0.75)</f>
        <v>0</v>
      </c>
      <c r="Z1345" s="66"/>
      <c r="AA1345" s="67"/>
      <c r="AB1345" s="69"/>
      <c r="AC1345" s="69"/>
      <c r="AD1345" s="33" t="str">
        <f si="86" t="shared"/>
        <v>Splněna</v>
      </c>
      <c r="AE1345" s="34">
        <f si="89" t="shared"/>
        <v>0</v>
      </c>
      <c r="AF1345" s="34">
        <f si="87" t="shared"/>
        <v>0</v>
      </c>
      <c r="AG1345" s="65"/>
      <c r="AH1345" s="65"/>
      <c r="AI1345" s="65"/>
      <c r="AJ1345" s="65"/>
      <c r="AK1345" s="65"/>
      <c r="AL1345" s="65"/>
      <c r="AM1345" s="65"/>
      <c r="AN1345" s="65"/>
      <c r="AO1345" s="65"/>
      <c r="AP1345" s="37" t="b">
        <f>IF(AD1345="Nesplněna","Nezpůsobilé výdaje",IFERROR(IF(T1345=Pomocný_list!$B$2,AF1345*Pomocný_list!$C$2,IF(T1345=Pomocný_list!$B$3,AF1345*Pomocný_list!$C$3,IF(T1345=Pomocný_list!$B$4,AF1345*Pomocný_list!$C$4,IF(T1345=Pomocný_list!$B$5,AF1345*Pomocný_list!$C$5,IF(T1345=Pomocný_list!$B$6,AF1345*Pomocný_list!$C$6,IF(T1345=Pomocný_list!$B$7,AF1345*Pomocný_list!$C$7,IF(T1345=Pomocný_list!$B$8,AF1345*Pomocný_list!$C$8))))))),"Chybné údaje"))</f>
        <v>0</v>
      </c>
      <c r="AQ1345" s="45">
        <f si="88" t="shared"/>
        <v>0</v>
      </c>
      <c r="AR1345" s="63"/>
      <c r="AS1345" s="63"/>
      <c r="AT1345" s="64"/>
      <c r="AU1345" s="65"/>
      <c r="AV1345" s="65"/>
      <c r="AW1345" s="65"/>
      <c r="AX1345" s="65"/>
      <c r="AY1345" s="65"/>
      <c r="AZ1345" s="65"/>
      <c r="BA1345" s="65"/>
      <c r="BB1345" s="65"/>
      <c r="BC1345" s="65"/>
      <c r="BD1345" s="65"/>
      <c r="BE1345" s="65"/>
      <c r="BF1345" s="65"/>
      <c r="BG1345" s="65"/>
      <c r="BH1345" s="65"/>
      <c r="BI1345" s="65"/>
      <c r="BJ1345" s="65"/>
      <c r="BK1345" s="65"/>
      <c r="BL1345" s="65"/>
      <c r="BM1345" s="65"/>
      <c r="BN1345" s="65"/>
      <c r="BO1345" s="65"/>
      <c r="BP1345" s="65"/>
      <c r="BQ1345" s="65"/>
      <c r="BR1345" s="65"/>
      <c r="BS1345" s="65"/>
      <c r="BT1345" s="65"/>
      <c r="BU1345" s="65"/>
      <c r="BV1345" s="65"/>
      <c r="BW1345" s="65"/>
    </row>
    <row r="1346" spans="15:75" x14ac:dyDescent="0.25">
      <c r="O1346" s="70"/>
      <c r="P1346" s="70"/>
      <c r="Q1346" s="70"/>
      <c r="R1346" s="70"/>
      <c r="S1346" s="70"/>
      <c r="T1346" s="70"/>
      <c r="U1346" s="70"/>
      <c r="V1346" s="71">
        <v>0</v>
      </c>
      <c r="W1346" s="66"/>
      <c r="X1346" s="66"/>
      <c r="Y1346" s="35">
        <f>IF(T1346=Pomocný_list!$B$4,((W1346/0.75)+X1346),(W1346)+X1346*0.75)</f>
        <v>0</v>
      </c>
      <c r="Z1346" s="66"/>
      <c r="AA1346" s="67"/>
      <c r="AB1346" s="69"/>
      <c r="AC1346" s="69"/>
      <c r="AD1346" s="33" t="str">
        <f si="86" t="shared"/>
        <v>Splněna</v>
      </c>
      <c r="AE1346" s="34">
        <f si="89" t="shared"/>
        <v>0</v>
      </c>
      <c r="AF1346" s="34">
        <f si="87" t="shared"/>
        <v>0</v>
      </c>
      <c r="AG1346" s="65"/>
      <c r="AH1346" s="65"/>
      <c r="AI1346" s="65"/>
      <c r="AJ1346" s="65"/>
      <c r="AK1346" s="65"/>
      <c r="AL1346" s="65"/>
      <c r="AM1346" s="65"/>
      <c r="AN1346" s="65"/>
      <c r="AO1346" s="65"/>
      <c r="AP1346" s="37" t="b">
        <f>IF(AD1346="Nesplněna","Nezpůsobilé výdaje",IFERROR(IF(T1346=Pomocný_list!$B$2,AF1346*Pomocný_list!$C$2,IF(T1346=Pomocný_list!$B$3,AF1346*Pomocný_list!$C$3,IF(T1346=Pomocný_list!$B$4,AF1346*Pomocný_list!$C$4,IF(T1346=Pomocný_list!$B$5,AF1346*Pomocný_list!$C$5,IF(T1346=Pomocný_list!$B$6,AF1346*Pomocný_list!$C$6,IF(T1346=Pomocný_list!$B$7,AF1346*Pomocný_list!$C$7,IF(T1346=Pomocný_list!$B$8,AF1346*Pomocný_list!$C$8))))))),"Chybné údaje"))</f>
        <v>0</v>
      </c>
      <c r="AQ1346" s="45">
        <f si="88" t="shared"/>
        <v>0</v>
      </c>
      <c r="AR1346" s="63"/>
      <c r="AS1346" s="63"/>
      <c r="AT1346" s="64"/>
      <c r="AU1346" s="65"/>
      <c r="AV1346" s="65"/>
      <c r="AW1346" s="65"/>
      <c r="AX1346" s="65"/>
      <c r="AY1346" s="65"/>
      <c r="AZ1346" s="65"/>
      <c r="BA1346" s="65"/>
      <c r="BB1346" s="65"/>
      <c r="BC1346" s="65"/>
      <c r="BD1346" s="65"/>
      <c r="BE1346" s="65"/>
      <c r="BF1346" s="65"/>
      <c r="BG1346" s="65"/>
      <c r="BH1346" s="65"/>
      <c r="BI1346" s="65"/>
      <c r="BJ1346" s="65"/>
      <c r="BK1346" s="65"/>
      <c r="BL1346" s="65"/>
      <c r="BM1346" s="65"/>
      <c r="BN1346" s="65"/>
      <c r="BO1346" s="65"/>
      <c r="BP1346" s="65"/>
      <c r="BQ1346" s="65"/>
      <c r="BR1346" s="65"/>
      <c r="BS1346" s="65"/>
      <c r="BT1346" s="65"/>
      <c r="BU1346" s="65"/>
      <c r="BV1346" s="65"/>
      <c r="BW1346" s="65"/>
    </row>
    <row r="1347" spans="15:75" x14ac:dyDescent="0.25">
      <c r="O1347" s="70"/>
      <c r="P1347" s="70"/>
      <c r="Q1347" s="70"/>
      <c r="R1347" s="70"/>
      <c r="S1347" s="70"/>
      <c r="T1347" s="70"/>
      <c r="U1347" s="70"/>
      <c r="V1347" s="71">
        <v>0</v>
      </c>
      <c r="W1347" s="66"/>
      <c r="X1347" s="66"/>
      <c r="Y1347" s="35">
        <f>IF(T1347=Pomocný_list!$B$4,((W1347/0.75)+X1347),(W1347)+X1347*0.75)</f>
        <v>0</v>
      </c>
      <c r="Z1347" s="66"/>
      <c r="AA1347" s="67"/>
      <c r="AB1347" s="69"/>
      <c r="AC1347" s="69"/>
      <c r="AD1347" s="33" t="str">
        <f si="86" t="shared"/>
        <v>Splněna</v>
      </c>
      <c r="AE1347" s="34">
        <f si="89" t="shared"/>
        <v>0</v>
      </c>
      <c r="AF1347" s="34">
        <f si="87" t="shared"/>
        <v>0</v>
      </c>
      <c r="AG1347" s="65"/>
      <c r="AH1347" s="65"/>
      <c r="AI1347" s="65"/>
      <c r="AJ1347" s="65"/>
      <c r="AK1347" s="65"/>
      <c r="AL1347" s="65"/>
      <c r="AM1347" s="65"/>
      <c r="AN1347" s="65"/>
      <c r="AO1347" s="65"/>
      <c r="AP1347" s="37" t="b">
        <f>IF(AD1347="Nesplněna","Nezpůsobilé výdaje",IFERROR(IF(T1347=Pomocný_list!$B$2,AF1347*Pomocný_list!$C$2,IF(T1347=Pomocný_list!$B$3,AF1347*Pomocný_list!$C$3,IF(T1347=Pomocný_list!$B$4,AF1347*Pomocný_list!$C$4,IF(T1347=Pomocný_list!$B$5,AF1347*Pomocný_list!$C$5,IF(T1347=Pomocný_list!$B$6,AF1347*Pomocný_list!$C$6,IF(T1347=Pomocný_list!$B$7,AF1347*Pomocný_list!$C$7,IF(T1347=Pomocný_list!$B$8,AF1347*Pomocný_list!$C$8))))))),"Chybné údaje"))</f>
        <v>0</v>
      </c>
      <c r="AQ1347" s="45">
        <f si="88" t="shared"/>
        <v>0</v>
      </c>
      <c r="AR1347" s="63"/>
      <c r="AS1347" s="63"/>
      <c r="AT1347" s="64"/>
      <c r="AU1347" s="65"/>
      <c r="AV1347" s="65"/>
      <c r="AW1347" s="65"/>
      <c r="AX1347" s="65"/>
      <c r="AY1347" s="65"/>
      <c r="AZ1347" s="65"/>
      <c r="BA1347" s="65"/>
      <c r="BB1347" s="65"/>
      <c r="BC1347" s="65"/>
      <c r="BD1347" s="65"/>
      <c r="BE1347" s="65"/>
      <c r="BF1347" s="65"/>
      <c r="BG1347" s="65"/>
      <c r="BH1347" s="65"/>
      <c r="BI1347" s="65"/>
      <c r="BJ1347" s="65"/>
      <c r="BK1347" s="65"/>
      <c r="BL1347" s="65"/>
      <c r="BM1347" s="65"/>
      <c r="BN1347" s="65"/>
      <c r="BO1347" s="65"/>
      <c r="BP1347" s="65"/>
      <c r="BQ1347" s="65"/>
      <c r="BR1347" s="65"/>
      <c r="BS1347" s="65"/>
      <c r="BT1347" s="65"/>
      <c r="BU1347" s="65"/>
      <c r="BV1347" s="65"/>
      <c r="BW1347" s="65"/>
    </row>
    <row r="1348" spans="15:75" x14ac:dyDescent="0.25">
      <c r="O1348" s="70"/>
      <c r="P1348" s="70"/>
      <c r="Q1348" s="70"/>
      <c r="R1348" s="70"/>
      <c r="S1348" s="70"/>
      <c r="T1348" s="70"/>
      <c r="U1348" s="70"/>
      <c r="V1348" s="71">
        <v>0</v>
      </c>
      <c r="W1348" s="66"/>
      <c r="X1348" s="66"/>
      <c r="Y1348" s="35">
        <f>IF(T1348=Pomocný_list!$B$4,((W1348/0.75)+X1348),(W1348)+X1348*0.75)</f>
        <v>0</v>
      </c>
      <c r="Z1348" s="66"/>
      <c r="AA1348" s="67"/>
      <c r="AB1348" s="69"/>
      <c r="AC1348" s="69"/>
      <c r="AD1348" s="33" t="str">
        <f si="86" t="shared"/>
        <v>Splněna</v>
      </c>
      <c r="AE1348" s="34">
        <f si="89" t="shared"/>
        <v>0</v>
      </c>
      <c r="AF1348" s="34">
        <f si="87" t="shared"/>
        <v>0</v>
      </c>
      <c r="AG1348" s="65"/>
      <c r="AH1348" s="65"/>
      <c r="AI1348" s="65"/>
      <c r="AJ1348" s="65"/>
      <c r="AK1348" s="65"/>
      <c r="AL1348" s="65"/>
      <c r="AM1348" s="65"/>
      <c r="AN1348" s="65"/>
      <c r="AO1348" s="65"/>
      <c r="AP1348" s="37" t="b">
        <f>IF(AD1348="Nesplněna","Nezpůsobilé výdaje",IFERROR(IF(T1348=Pomocný_list!$B$2,AF1348*Pomocný_list!$C$2,IF(T1348=Pomocný_list!$B$3,AF1348*Pomocný_list!$C$3,IF(T1348=Pomocný_list!$B$4,AF1348*Pomocný_list!$C$4,IF(T1348=Pomocný_list!$B$5,AF1348*Pomocný_list!$C$5,IF(T1348=Pomocný_list!$B$6,AF1348*Pomocný_list!$C$6,IF(T1348=Pomocný_list!$B$7,AF1348*Pomocný_list!$C$7,IF(T1348=Pomocný_list!$B$8,AF1348*Pomocný_list!$C$8))))))),"Chybné údaje"))</f>
        <v>0</v>
      </c>
      <c r="AQ1348" s="45">
        <f si="88" t="shared"/>
        <v>0</v>
      </c>
      <c r="AR1348" s="63"/>
      <c r="AS1348" s="63"/>
      <c r="AT1348" s="64"/>
      <c r="AU1348" s="65"/>
      <c r="AV1348" s="65"/>
      <c r="AW1348" s="65"/>
      <c r="AX1348" s="65"/>
      <c r="AY1348" s="65"/>
      <c r="AZ1348" s="65"/>
      <c r="BA1348" s="65"/>
      <c r="BB1348" s="65"/>
      <c r="BC1348" s="65"/>
      <c r="BD1348" s="65"/>
      <c r="BE1348" s="65"/>
      <c r="BF1348" s="65"/>
      <c r="BG1348" s="65"/>
      <c r="BH1348" s="65"/>
      <c r="BI1348" s="65"/>
      <c r="BJ1348" s="65"/>
      <c r="BK1348" s="65"/>
      <c r="BL1348" s="65"/>
      <c r="BM1348" s="65"/>
      <c r="BN1348" s="65"/>
      <c r="BO1348" s="65"/>
      <c r="BP1348" s="65"/>
      <c r="BQ1348" s="65"/>
      <c r="BR1348" s="65"/>
      <c r="BS1348" s="65"/>
      <c r="BT1348" s="65"/>
      <c r="BU1348" s="65"/>
      <c r="BV1348" s="65"/>
      <c r="BW1348" s="65"/>
    </row>
    <row r="1349" spans="15:75" x14ac:dyDescent="0.25">
      <c r="O1349" s="70"/>
      <c r="P1349" s="70"/>
      <c r="Q1349" s="70"/>
      <c r="R1349" s="70"/>
      <c r="S1349" s="70"/>
      <c r="T1349" s="70"/>
      <c r="U1349" s="70"/>
      <c r="V1349" s="71">
        <v>0</v>
      </c>
      <c r="W1349" s="66"/>
      <c r="X1349" s="66"/>
      <c r="Y1349" s="35">
        <f>IF(T1349=Pomocný_list!$B$4,((W1349/0.75)+X1349),(W1349)+X1349*0.75)</f>
        <v>0</v>
      </c>
      <c r="Z1349" s="66"/>
      <c r="AA1349" s="67"/>
      <c r="AB1349" s="69"/>
      <c r="AC1349" s="69"/>
      <c r="AD1349" s="33" t="str">
        <f si="86" t="shared"/>
        <v>Splněna</v>
      </c>
      <c r="AE1349" s="34">
        <f si="89" t="shared"/>
        <v>0</v>
      </c>
      <c r="AF1349" s="34">
        <f si="87" t="shared"/>
        <v>0</v>
      </c>
      <c r="AG1349" s="65"/>
      <c r="AH1349" s="65"/>
      <c r="AI1349" s="65"/>
      <c r="AJ1349" s="65"/>
      <c r="AK1349" s="65"/>
      <c r="AL1349" s="65"/>
      <c r="AM1349" s="65"/>
      <c r="AN1349" s="65"/>
      <c r="AO1349" s="65"/>
      <c r="AP1349" s="37" t="b">
        <f>IF(AD1349="Nesplněna","Nezpůsobilé výdaje",IFERROR(IF(T1349=Pomocný_list!$B$2,AF1349*Pomocný_list!$C$2,IF(T1349=Pomocný_list!$B$3,AF1349*Pomocný_list!$C$3,IF(T1349=Pomocný_list!$B$4,AF1349*Pomocný_list!$C$4,IF(T1349=Pomocný_list!$B$5,AF1349*Pomocný_list!$C$5,IF(T1349=Pomocný_list!$B$6,AF1349*Pomocný_list!$C$6,IF(T1349=Pomocný_list!$B$7,AF1349*Pomocný_list!$C$7,IF(T1349=Pomocný_list!$B$8,AF1349*Pomocný_list!$C$8))))))),"Chybné údaje"))</f>
        <v>0</v>
      </c>
      <c r="AQ1349" s="45">
        <f si="88" t="shared"/>
        <v>0</v>
      </c>
      <c r="AR1349" s="63"/>
      <c r="AS1349" s="63"/>
      <c r="AT1349" s="64"/>
      <c r="AU1349" s="65"/>
      <c r="AV1349" s="65"/>
      <c r="AW1349" s="65"/>
      <c r="AX1349" s="65"/>
      <c r="AY1349" s="65"/>
      <c r="AZ1349" s="65"/>
      <c r="BA1349" s="65"/>
      <c r="BB1349" s="65"/>
      <c r="BC1349" s="65"/>
      <c r="BD1349" s="65"/>
      <c r="BE1349" s="65"/>
      <c r="BF1349" s="65"/>
      <c r="BG1349" s="65"/>
      <c r="BH1349" s="65"/>
      <c r="BI1349" s="65"/>
      <c r="BJ1349" s="65"/>
      <c r="BK1349" s="65"/>
      <c r="BL1349" s="65"/>
      <c r="BM1349" s="65"/>
      <c r="BN1349" s="65"/>
      <c r="BO1349" s="65"/>
      <c r="BP1349" s="65"/>
      <c r="BQ1349" s="65"/>
      <c r="BR1349" s="65"/>
      <c r="BS1349" s="65"/>
      <c r="BT1349" s="65"/>
      <c r="BU1349" s="65"/>
      <c r="BV1349" s="65"/>
      <c r="BW1349" s="65"/>
    </row>
    <row r="1350" spans="15:75" x14ac:dyDescent="0.25">
      <c r="O1350" s="70"/>
      <c r="P1350" s="70"/>
      <c r="Q1350" s="70"/>
      <c r="R1350" s="70"/>
      <c r="S1350" s="70"/>
      <c r="T1350" s="70"/>
      <c r="U1350" s="70"/>
      <c r="V1350" s="71">
        <v>0</v>
      </c>
      <c r="W1350" s="66"/>
      <c r="X1350" s="66"/>
      <c r="Y1350" s="35">
        <f>IF(T1350=Pomocný_list!$B$4,((W1350/0.75)+X1350),(W1350)+X1350*0.75)</f>
        <v>0</v>
      </c>
      <c r="Z1350" s="66"/>
      <c r="AA1350" s="67"/>
      <c r="AB1350" s="69"/>
      <c r="AC1350" s="69"/>
      <c r="AD1350" s="33" t="str">
        <f si="86" t="shared"/>
        <v>Splněna</v>
      </c>
      <c r="AE1350" s="34">
        <f si="89" t="shared"/>
        <v>0</v>
      </c>
      <c r="AF1350" s="34">
        <f si="87" t="shared"/>
        <v>0</v>
      </c>
      <c r="AG1350" s="65"/>
      <c r="AH1350" s="65"/>
      <c r="AI1350" s="65"/>
      <c r="AJ1350" s="65"/>
      <c r="AK1350" s="65"/>
      <c r="AL1350" s="65"/>
      <c r="AM1350" s="65"/>
      <c r="AN1350" s="65"/>
      <c r="AO1350" s="65"/>
      <c r="AP1350" s="37" t="b">
        <f>IF(AD1350="Nesplněna","Nezpůsobilé výdaje",IFERROR(IF(T1350=Pomocný_list!$B$2,AF1350*Pomocný_list!$C$2,IF(T1350=Pomocný_list!$B$3,AF1350*Pomocný_list!$C$3,IF(T1350=Pomocný_list!$B$4,AF1350*Pomocný_list!$C$4,IF(T1350=Pomocný_list!$B$5,AF1350*Pomocný_list!$C$5,IF(T1350=Pomocný_list!$B$6,AF1350*Pomocný_list!$C$6,IF(T1350=Pomocný_list!$B$7,AF1350*Pomocný_list!$C$7,IF(T1350=Pomocný_list!$B$8,AF1350*Pomocný_list!$C$8))))))),"Chybné údaje"))</f>
        <v>0</v>
      </c>
      <c r="AQ1350" s="45">
        <f si="88" t="shared"/>
        <v>0</v>
      </c>
      <c r="AR1350" s="63"/>
      <c r="AS1350" s="63"/>
      <c r="AT1350" s="64"/>
      <c r="AU1350" s="65"/>
      <c r="AV1350" s="65"/>
      <c r="AW1350" s="65"/>
      <c r="AX1350" s="65"/>
      <c r="AY1350" s="65"/>
      <c r="AZ1350" s="65"/>
      <c r="BA1350" s="65"/>
      <c r="BB1350" s="65"/>
      <c r="BC1350" s="65"/>
      <c r="BD1350" s="65"/>
      <c r="BE1350" s="65"/>
      <c r="BF1350" s="65"/>
      <c r="BG1350" s="65"/>
      <c r="BH1350" s="65"/>
      <c r="BI1350" s="65"/>
      <c r="BJ1350" s="65"/>
      <c r="BK1350" s="65"/>
      <c r="BL1350" s="65"/>
      <c r="BM1350" s="65"/>
      <c r="BN1350" s="65"/>
      <c r="BO1350" s="65"/>
      <c r="BP1350" s="65"/>
      <c r="BQ1350" s="65"/>
      <c r="BR1350" s="65"/>
      <c r="BS1350" s="65"/>
      <c r="BT1350" s="65"/>
      <c r="BU1350" s="65"/>
      <c r="BV1350" s="65"/>
      <c r="BW1350" s="65"/>
    </row>
    <row r="1351" spans="15:75" x14ac:dyDescent="0.25">
      <c r="O1351" s="70"/>
      <c r="P1351" s="70"/>
      <c r="Q1351" s="70"/>
      <c r="R1351" s="70"/>
      <c r="S1351" s="70"/>
      <c r="T1351" s="70"/>
      <c r="U1351" s="70"/>
      <c r="V1351" s="71">
        <v>0</v>
      </c>
      <c r="W1351" s="66"/>
      <c r="X1351" s="66"/>
      <c r="Y1351" s="35">
        <f>IF(T1351=Pomocný_list!$B$4,((W1351/0.75)+X1351),(W1351)+X1351*0.75)</f>
        <v>0</v>
      </c>
      <c r="Z1351" s="66"/>
      <c r="AA1351" s="67"/>
      <c r="AB1351" s="69"/>
      <c r="AC1351" s="69"/>
      <c r="AD1351" s="33" t="str">
        <f si="86" t="shared"/>
        <v>Splněna</v>
      </c>
      <c r="AE1351" s="34">
        <f si="89" t="shared"/>
        <v>0</v>
      </c>
      <c r="AF1351" s="34">
        <f si="87" t="shared"/>
        <v>0</v>
      </c>
      <c r="AG1351" s="65"/>
      <c r="AH1351" s="65"/>
      <c r="AI1351" s="65"/>
      <c r="AJ1351" s="65"/>
      <c r="AK1351" s="65"/>
      <c r="AL1351" s="65"/>
      <c r="AM1351" s="65"/>
      <c r="AN1351" s="65"/>
      <c r="AO1351" s="65"/>
      <c r="AP1351" s="37" t="b">
        <f>IF(AD1351="Nesplněna","Nezpůsobilé výdaje",IFERROR(IF(T1351=Pomocný_list!$B$2,AF1351*Pomocný_list!$C$2,IF(T1351=Pomocný_list!$B$3,AF1351*Pomocný_list!$C$3,IF(T1351=Pomocný_list!$B$4,AF1351*Pomocný_list!$C$4,IF(T1351=Pomocný_list!$B$5,AF1351*Pomocný_list!$C$5,IF(T1351=Pomocný_list!$B$6,AF1351*Pomocný_list!$C$6,IF(T1351=Pomocný_list!$B$7,AF1351*Pomocný_list!$C$7,IF(T1351=Pomocný_list!$B$8,AF1351*Pomocný_list!$C$8))))))),"Chybné údaje"))</f>
        <v>0</v>
      </c>
      <c r="AQ1351" s="45">
        <f si="88" t="shared"/>
        <v>0</v>
      </c>
      <c r="AR1351" s="63"/>
      <c r="AS1351" s="63"/>
      <c r="AT1351" s="64"/>
      <c r="AU1351" s="65"/>
      <c r="AV1351" s="65"/>
      <c r="AW1351" s="65"/>
      <c r="AX1351" s="65"/>
      <c r="AY1351" s="65"/>
      <c r="AZ1351" s="65"/>
      <c r="BA1351" s="65"/>
      <c r="BB1351" s="65"/>
      <c r="BC1351" s="65"/>
      <c r="BD1351" s="65"/>
      <c r="BE1351" s="65"/>
      <c r="BF1351" s="65"/>
      <c r="BG1351" s="65"/>
      <c r="BH1351" s="65"/>
      <c r="BI1351" s="65"/>
      <c r="BJ1351" s="65"/>
      <c r="BK1351" s="65"/>
      <c r="BL1351" s="65"/>
      <c r="BM1351" s="65"/>
      <c r="BN1351" s="65"/>
      <c r="BO1351" s="65"/>
      <c r="BP1351" s="65"/>
      <c r="BQ1351" s="65"/>
      <c r="BR1351" s="65"/>
      <c r="BS1351" s="65"/>
      <c r="BT1351" s="65"/>
      <c r="BU1351" s="65"/>
      <c r="BV1351" s="65"/>
      <c r="BW1351" s="65"/>
    </row>
    <row r="1352" spans="15:75" x14ac:dyDescent="0.25">
      <c r="O1352" s="70"/>
      <c r="P1352" s="70"/>
      <c r="Q1352" s="70"/>
      <c r="R1352" s="70"/>
      <c r="S1352" s="70"/>
      <c r="T1352" s="70"/>
      <c r="U1352" s="70"/>
      <c r="V1352" s="71">
        <v>0</v>
      </c>
      <c r="W1352" s="66"/>
      <c r="X1352" s="66"/>
      <c r="Y1352" s="35">
        <f>IF(T1352=Pomocný_list!$B$4,((W1352/0.75)+X1352),(W1352)+X1352*0.75)</f>
        <v>0</v>
      </c>
      <c r="Z1352" s="66"/>
      <c r="AA1352" s="67"/>
      <c r="AB1352" s="69"/>
      <c r="AC1352" s="69"/>
      <c r="AD1352" s="33" t="str">
        <f si="86" t="shared"/>
        <v>Splněna</v>
      </c>
      <c r="AE1352" s="34">
        <f si="89" t="shared"/>
        <v>0</v>
      </c>
      <c r="AF1352" s="34">
        <f si="87" t="shared"/>
        <v>0</v>
      </c>
      <c r="AG1352" s="65"/>
      <c r="AH1352" s="65"/>
      <c r="AI1352" s="65"/>
      <c r="AJ1352" s="65"/>
      <c r="AK1352" s="65"/>
      <c r="AL1352" s="65"/>
      <c r="AM1352" s="65"/>
      <c r="AN1352" s="65"/>
      <c r="AO1352" s="65"/>
      <c r="AP1352" s="37" t="b">
        <f>IF(AD1352="Nesplněna","Nezpůsobilé výdaje",IFERROR(IF(T1352=Pomocný_list!$B$2,AF1352*Pomocný_list!$C$2,IF(T1352=Pomocný_list!$B$3,AF1352*Pomocný_list!$C$3,IF(T1352=Pomocný_list!$B$4,AF1352*Pomocný_list!$C$4,IF(T1352=Pomocný_list!$B$5,AF1352*Pomocný_list!$C$5,IF(T1352=Pomocný_list!$B$6,AF1352*Pomocný_list!$C$6,IF(T1352=Pomocný_list!$B$7,AF1352*Pomocný_list!$C$7,IF(T1352=Pomocný_list!$B$8,AF1352*Pomocný_list!$C$8))))))),"Chybné údaje"))</f>
        <v>0</v>
      </c>
      <c r="AQ1352" s="45">
        <f si="88" t="shared"/>
        <v>0</v>
      </c>
      <c r="AR1352" s="63"/>
      <c r="AS1352" s="63"/>
      <c r="AT1352" s="64"/>
      <c r="AU1352" s="65"/>
      <c r="AV1352" s="65"/>
      <c r="AW1352" s="65"/>
      <c r="AX1352" s="65"/>
      <c r="AY1352" s="65"/>
      <c r="AZ1352" s="65"/>
      <c r="BA1352" s="65"/>
      <c r="BB1352" s="65"/>
      <c r="BC1352" s="65"/>
      <c r="BD1352" s="65"/>
      <c r="BE1352" s="65"/>
      <c r="BF1352" s="65"/>
      <c r="BG1352" s="65"/>
      <c r="BH1352" s="65"/>
      <c r="BI1352" s="65"/>
      <c r="BJ1352" s="65"/>
      <c r="BK1352" s="65"/>
      <c r="BL1352" s="65"/>
      <c r="BM1352" s="65"/>
      <c r="BN1352" s="65"/>
      <c r="BO1352" s="65"/>
      <c r="BP1352" s="65"/>
      <c r="BQ1352" s="65"/>
      <c r="BR1352" s="65"/>
      <c r="BS1352" s="65"/>
      <c r="BT1352" s="65"/>
      <c r="BU1352" s="65"/>
      <c r="BV1352" s="65"/>
      <c r="BW1352" s="65"/>
    </row>
    <row r="1353" spans="15:75" x14ac:dyDescent="0.25">
      <c r="O1353" s="70"/>
      <c r="P1353" s="70"/>
      <c r="Q1353" s="70"/>
      <c r="R1353" s="70"/>
      <c r="S1353" s="70"/>
      <c r="T1353" s="70"/>
      <c r="U1353" s="70"/>
      <c r="V1353" s="71">
        <v>0</v>
      </c>
      <c r="W1353" s="66"/>
      <c r="X1353" s="66"/>
      <c r="Y1353" s="35">
        <f>IF(T1353=Pomocný_list!$B$4,((W1353/0.75)+X1353),(W1353)+X1353*0.75)</f>
        <v>0</v>
      </c>
      <c r="Z1353" s="66"/>
      <c r="AA1353" s="67"/>
      <c r="AB1353" s="69"/>
      <c r="AC1353" s="69"/>
      <c r="AD1353" s="33" t="str">
        <f si="86" t="shared"/>
        <v>Splněna</v>
      </c>
      <c r="AE1353" s="34">
        <f si="89" t="shared"/>
        <v>0</v>
      </c>
      <c r="AF1353" s="34">
        <f si="87" t="shared"/>
        <v>0</v>
      </c>
      <c r="AG1353" s="65"/>
      <c r="AH1353" s="65"/>
      <c r="AI1353" s="65"/>
      <c r="AJ1353" s="65"/>
      <c r="AK1353" s="65"/>
      <c r="AL1353" s="65"/>
      <c r="AM1353" s="65"/>
      <c r="AN1353" s="65"/>
      <c r="AO1353" s="65"/>
      <c r="AP1353" s="37" t="b">
        <f>IF(AD1353="Nesplněna","Nezpůsobilé výdaje",IFERROR(IF(T1353=Pomocný_list!$B$2,AF1353*Pomocný_list!$C$2,IF(T1353=Pomocný_list!$B$3,AF1353*Pomocný_list!$C$3,IF(T1353=Pomocný_list!$B$4,AF1353*Pomocný_list!$C$4,IF(T1353=Pomocný_list!$B$5,AF1353*Pomocný_list!$C$5,IF(T1353=Pomocný_list!$B$6,AF1353*Pomocný_list!$C$6,IF(T1353=Pomocný_list!$B$7,AF1353*Pomocný_list!$C$7,IF(T1353=Pomocný_list!$B$8,AF1353*Pomocný_list!$C$8))))))),"Chybné údaje"))</f>
        <v>0</v>
      </c>
      <c r="AQ1353" s="45">
        <f si="88" t="shared"/>
        <v>0</v>
      </c>
      <c r="AR1353" s="63"/>
      <c r="AS1353" s="63"/>
      <c r="AT1353" s="64"/>
      <c r="AU1353" s="65"/>
      <c r="AV1353" s="65"/>
      <c r="AW1353" s="65"/>
      <c r="AX1353" s="65"/>
      <c r="AY1353" s="65"/>
      <c r="AZ1353" s="65"/>
      <c r="BA1353" s="65"/>
      <c r="BB1353" s="65"/>
      <c r="BC1353" s="65"/>
      <c r="BD1353" s="65"/>
      <c r="BE1353" s="65"/>
      <c r="BF1353" s="65"/>
      <c r="BG1353" s="65"/>
      <c r="BH1353" s="65"/>
      <c r="BI1353" s="65"/>
      <c r="BJ1353" s="65"/>
      <c r="BK1353" s="65"/>
      <c r="BL1353" s="65"/>
      <c r="BM1353" s="65"/>
      <c r="BN1353" s="65"/>
      <c r="BO1353" s="65"/>
      <c r="BP1353" s="65"/>
      <c r="BQ1353" s="65"/>
      <c r="BR1353" s="65"/>
      <c r="BS1353" s="65"/>
      <c r="BT1353" s="65"/>
      <c r="BU1353" s="65"/>
      <c r="BV1353" s="65"/>
      <c r="BW1353" s="65"/>
    </row>
    <row r="1354" spans="15:75" x14ac:dyDescent="0.25">
      <c r="O1354" s="70"/>
      <c r="P1354" s="70"/>
      <c r="Q1354" s="70"/>
      <c r="R1354" s="70"/>
      <c r="S1354" s="70"/>
      <c r="T1354" s="70"/>
      <c r="U1354" s="70"/>
      <c r="V1354" s="71">
        <v>0</v>
      </c>
      <c r="W1354" s="66"/>
      <c r="X1354" s="66"/>
      <c r="Y1354" s="35">
        <f>IF(T1354=Pomocný_list!$B$4,((W1354/0.75)+X1354),(W1354)+X1354*0.75)</f>
        <v>0</v>
      </c>
      <c r="Z1354" s="66"/>
      <c r="AA1354" s="67"/>
      <c r="AB1354" s="69"/>
      <c r="AC1354" s="69"/>
      <c r="AD1354" s="33" t="str">
        <f si="86" t="shared"/>
        <v>Splněna</v>
      </c>
      <c r="AE1354" s="34">
        <f si="89" t="shared"/>
        <v>0</v>
      </c>
      <c r="AF1354" s="34">
        <f si="87" t="shared"/>
        <v>0</v>
      </c>
      <c r="AG1354" s="65"/>
      <c r="AH1354" s="65"/>
      <c r="AI1354" s="65"/>
      <c r="AJ1354" s="65"/>
      <c r="AK1354" s="65"/>
      <c r="AL1354" s="65"/>
      <c r="AM1354" s="65"/>
      <c r="AN1354" s="65"/>
      <c r="AO1354" s="65"/>
      <c r="AP1354" s="37" t="b">
        <f>IF(AD1354="Nesplněna","Nezpůsobilé výdaje",IFERROR(IF(T1354=Pomocný_list!$B$2,AF1354*Pomocný_list!$C$2,IF(T1354=Pomocný_list!$B$3,AF1354*Pomocný_list!$C$3,IF(T1354=Pomocný_list!$B$4,AF1354*Pomocný_list!$C$4,IF(T1354=Pomocný_list!$B$5,AF1354*Pomocný_list!$C$5,IF(T1354=Pomocný_list!$B$6,AF1354*Pomocný_list!$C$6,IF(T1354=Pomocný_list!$B$7,AF1354*Pomocný_list!$C$7,IF(T1354=Pomocný_list!$B$8,AF1354*Pomocný_list!$C$8))))))),"Chybné údaje"))</f>
        <v>0</v>
      </c>
      <c r="AQ1354" s="45">
        <f si="88" t="shared"/>
        <v>0</v>
      </c>
      <c r="AR1354" s="63"/>
      <c r="AS1354" s="63"/>
      <c r="AT1354" s="64"/>
      <c r="AU1354" s="65"/>
      <c r="AV1354" s="65"/>
      <c r="AW1354" s="65"/>
      <c r="AX1354" s="65"/>
      <c r="AY1354" s="65"/>
      <c r="AZ1354" s="65"/>
      <c r="BA1354" s="65"/>
      <c r="BB1354" s="65"/>
      <c r="BC1354" s="65"/>
      <c r="BD1354" s="65"/>
      <c r="BE1354" s="65"/>
      <c r="BF1354" s="65"/>
      <c r="BG1354" s="65"/>
      <c r="BH1354" s="65"/>
      <c r="BI1354" s="65"/>
      <c r="BJ1354" s="65"/>
      <c r="BK1354" s="65"/>
      <c r="BL1354" s="65"/>
      <c r="BM1354" s="65"/>
      <c r="BN1354" s="65"/>
      <c r="BO1354" s="65"/>
      <c r="BP1354" s="65"/>
      <c r="BQ1354" s="65"/>
      <c r="BR1354" s="65"/>
      <c r="BS1354" s="65"/>
      <c r="BT1354" s="65"/>
      <c r="BU1354" s="65"/>
      <c r="BV1354" s="65"/>
      <c r="BW1354" s="65"/>
    </row>
    <row r="1355" spans="15:75" x14ac:dyDescent="0.25">
      <c r="O1355" s="70"/>
      <c r="P1355" s="70"/>
      <c r="Q1355" s="70"/>
      <c r="R1355" s="70"/>
      <c r="S1355" s="70"/>
      <c r="T1355" s="70"/>
      <c r="U1355" s="70"/>
      <c r="V1355" s="71">
        <v>0</v>
      </c>
      <c r="W1355" s="66"/>
      <c r="X1355" s="66"/>
      <c r="Y1355" s="35">
        <f>IF(T1355=Pomocný_list!$B$4,((W1355/0.75)+X1355),(W1355)+X1355*0.75)</f>
        <v>0</v>
      </c>
      <c r="Z1355" s="66"/>
      <c r="AA1355" s="67"/>
      <c r="AB1355" s="69"/>
      <c r="AC1355" s="69"/>
      <c r="AD1355" s="33" t="str">
        <f si="86" t="shared"/>
        <v>Splněna</v>
      </c>
      <c r="AE1355" s="34">
        <f si="89" t="shared"/>
        <v>0</v>
      </c>
      <c r="AF1355" s="34">
        <f si="87" t="shared"/>
        <v>0</v>
      </c>
      <c r="AG1355" s="65"/>
      <c r="AH1355" s="65"/>
      <c r="AI1355" s="65"/>
      <c r="AJ1355" s="65"/>
      <c r="AK1355" s="65"/>
      <c r="AL1355" s="65"/>
      <c r="AM1355" s="65"/>
      <c r="AN1355" s="65"/>
      <c r="AO1355" s="65"/>
      <c r="AP1355" s="37" t="b">
        <f>IF(AD1355="Nesplněna","Nezpůsobilé výdaje",IFERROR(IF(T1355=Pomocný_list!$B$2,AF1355*Pomocný_list!$C$2,IF(T1355=Pomocný_list!$B$3,AF1355*Pomocný_list!$C$3,IF(T1355=Pomocný_list!$B$4,AF1355*Pomocný_list!$C$4,IF(T1355=Pomocný_list!$B$5,AF1355*Pomocný_list!$C$5,IF(T1355=Pomocný_list!$B$6,AF1355*Pomocný_list!$C$6,IF(T1355=Pomocný_list!$B$7,AF1355*Pomocný_list!$C$7,IF(T1355=Pomocný_list!$B$8,AF1355*Pomocný_list!$C$8))))))),"Chybné údaje"))</f>
        <v>0</v>
      </c>
      <c r="AQ1355" s="45">
        <f si="88" t="shared"/>
        <v>0</v>
      </c>
      <c r="AR1355" s="63"/>
      <c r="AS1355" s="63"/>
      <c r="AT1355" s="64"/>
      <c r="AU1355" s="65"/>
      <c r="AV1355" s="65"/>
      <c r="AW1355" s="65"/>
      <c r="AX1355" s="65"/>
      <c r="AY1355" s="65"/>
      <c r="AZ1355" s="65"/>
      <c r="BA1355" s="65"/>
      <c r="BB1355" s="65"/>
      <c r="BC1355" s="65"/>
      <c r="BD1355" s="65"/>
      <c r="BE1355" s="65"/>
      <c r="BF1355" s="65"/>
      <c r="BG1355" s="65"/>
      <c r="BH1355" s="65"/>
      <c r="BI1355" s="65"/>
      <c r="BJ1355" s="65"/>
      <c r="BK1355" s="65"/>
      <c r="BL1355" s="65"/>
      <c r="BM1355" s="65"/>
      <c r="BN1355" s="65"/>
      <c r="BO1355" s="65"/>
      <c r="BP1355" s="65"/>
      <c r="BQ1355" s="65"/>
      <c r="BR1355" s="65"/>
      <c r="BS1355" s="65"/>
      <c r="BT1355" s="65"/>
      <c r="BU1355" s="65"/>
      <c r="BV1355" s="65"/>
      <c r="BW1355" s="65"/>
    </row>
    <row r="1356" spans="15:75" x14ac:dyDescent="0.25">
      <c r="O1356" s="70"/>
      <c r="P1356" s="70"/>
      <c r="Q1356" s="70"/>
      <c r="R1356" s="70"/>
      <c r="S1356" s="70"/>
      <c r="T1356" s="70"/>
      <c r="U1356" s="70"/>
      <c r="V1356" s="71">
        <v>0</v>
      </c>
      <c r="W1356" s="66"/>
      <c r="X1356" s="66"/>
      <c r="Y1356" s="35">
        <f>IF(T1356=Pomocný_list!$B$4,((W1356/0.75)+X1356),(W1356)+X1356*0.75)</f>
        <v>0</v>
      </c>
      <c r="Z1356" s="66"/>
      <c r="AA1356" s="67"/>
      <c r="AB1356" s="69"/>
      <c r="AC1356" s="69"/>
      <c r="AD1356" s="33" t="str">
        <f si="86" t="shared"/>
        <v>Splněna</v>
      </c>
      <c r="AE1356" s="34">
        <f si="89" t="shared"/>
        <v>0</v>
      </c>
      <c r="AF1356" s="34">
        <f si="87" t="shared"/>
        <v>0</v>
      </c>
      <c r="AG1356" s="65"/>
      <c r="AH1356" s="65"/>
      <c r="AI1356" s="65"/>
      <c r="AJ1356" s="65"/>
      <c r="AK1356" s="65"/>
      <c r="AL1356" s="65"/>
      <c r="AM1356" s="65"/>
      <c r="AN1356" s="65"/>
      <c r="AO1356" s="65"/>
      <c r="AP1356" s="37" t="b">
        <f>IF(AD1356="Nesplněna","Nezpůsobilé výdaje",IFERROR(IF(T1356=Pomocný_list!$B$2,AF1356*Pomocný_list!$C$2,IF(T1356=Pomocný_list!$B$3,AF1356*Pomocný_list!$C$3,IF(T1356=Pomocný_list!$B$4,AF1356*Pomocný_list!$C$4,IF(T1356=Pomocný_list!$B$5,AF1356*Pomocný_list!$C$5,IF(T1356=Pomocný_list!$B$6,AF1356*Pomocný_list!$C$6,IF(T1356=Pomocný_list!$B$7,AF1356*Pomocný_list!$C$7,IF(T1356=Pomocný_list!$B$8,AF1356*Pomocný_list!$C$8))))))),"Chybné údaje"))</f>
        <v>0</v>
      </c>
      <c r="AQ1356" s="45">
        <f si="88" t="shared"/>
        <v>0</v>
      </c>
      <c r="AR1356" s="63"/>
      <c r="AS1356" s="63"/>
      <c r="AT1356" s="64"/>
      <c r="AU1356" s="65"/>
      <c r="AV1356" s="65"/>
      <c r="AW1356" s="65"/>
      <c r="AX1356" s="65"/>
      <c r="AY1356" s="65"/>
      <c r="AZ1356" s="65"/>
      <c r="BA1356" s="65"/>
      <c r="BB1356" s="65"/>
      <c r="BC1356" s="65"/>
      <c r="BD1356" s="65"/>
      <c r="BE1356" s="65"/>
      <c r="BF1356" s="65"/>
      <c r="BG1356" s="65"/>
      <c r="BH1356" s="65"/>
      <c r="BI1356" s="65"/>
      <c r="BJ1356" s="65"/>
      <c r="BK1356" s="65"/>
      <c r="BL1356" s="65"/>
      <c r="BM1356" s="65"/>
      <c r="BN1356" s="65"/>
      <c r="BO1356" s="65"/>
      <c r="BP1356" s="65"/>
      <c r="BQ1356" s="65"/>
      <c r="BR1356" s="65"/>
      <c r="BS1356" s="65"/>
      <c r="BT1356" s="65"/>
      <c r="BU1356" s="65"/>
      <c r="BV1356" s="65"/>
      <c r="BW1356" s="65"/>
    </row>
    <row r="1357" spans="15:75" x14ac:dyDescent="0.25">
      <c r="O1357" s="70"/>
      <c r="P1357" s="70"/>
      <c r="Q1357" s="70"/>
      <c r="R1357" s="70"/>
      <c r="S1357" s="70"/>
      <c r="T1357" s="70"/>
      <c r="U1357" s="70"/>
      <c r="V1357" s="71">
        <v>0</v>
      </c>
      <c r="W1357" s="66"/>
      <c r="X1357" s="66"/>
      <c r="Y1357" s="35">
        <f>IF(T1357=Pomocný_list!$B$4,((W1357/0.75)+X1357),(W1357)+X1357*0.75)</f>
        <v>0</v>
      </c>
      <c r="Z1357" s="66"/>
      <c r="AA1357" s="67"/>
      <c r="AB1357" s="69"/>
      <c r="AC1357" s="69"/>
      <c r="AD1357" s="33" t="str">
        <f si="86" t="shared"/>
        <v>Splněna</v>
      </c>
      <c r="AE1357" s="34">
        <f si="89" t="shared"/>
        <v>0</v>
      </c>
      <c r="AF1357" s="34">
        <f si="87" t="shared"/>
        <v>0</v>
      </c>
      <c r="AG1357" s="65"/>
      <c r="AH1357" s="65"/>
      <c r="AI1357" s="65"/>
      <c r="AJ1357" s="65"/>
      <c r="AK1357" s="65"/>
      <c r="AL1357" s="65"/>
      <c r="AM1357" s="65"/>
      <c r="AN1357" s="65"/>
      <c r="AO1357" s="65"/>
      <c r="AP1357" s="37" t="b">
        <f>IF(AD1357="Nesplněna","Nezpůsobilé výdaje",IFERROR(IF(T1357=Pomocný_list!$B$2,AF1357*Pomocný_list!$C$2,IF(T1357=Pomocný_list!$B$3,AF1357*Pomocný_list!$C$3,IF(T1357=Pomocný_list!$B$4,AF1357*Pomocný_list!$C$4,IF(T1357=Pomocný_list!$B$5,AF1357*Pomocný_list!$C$5,IF(T1357=Pomocný_list!$B$6,AF1357*Pomocný_list!$C$6,IF(T1357=Pomocný_list!$B$7,AF1357*Pomocný_list!$C$7,IF(T1357=Pomocný_list!$B$8,AF1357*Pomocný_list!$C$8))))))),"Chybné údaje"))</f>
        <v>0</v>
      </c>
      <c r="AQ1357" s="45">
        <f si="88" t="shared"/>
        <v>0</v>
      </c>
      <c r="AR1357" s="63"/>
      <c r="AS1357" s="63"/>
      <c r="AT1357" s="64"/>
      <c r="AU1357" s="65"/>
      <c r="AV1357" s="65"/>
      <c r="AW1357" s="65"/>
      <c r="AX1357" s="65"/>
      <c r="AY1357" s="65"/>
      <c r="AZ1357" s="65"/>
      <c r="BA1357" s="65"/>
      <c r="BB1357" s="65"/>
      <c r="BC1357" s="65"/>
      <c r="BD1357" s="65"/>
      <c r="BE1357" s="65"/>
      <c r="BF1357" s="65"/>
      <c r="BG1357" s="65"/>
      <c r="BH1357" s="65"/>
      <c r="BI1357" s="65"/>
      <c r="BJ1357" s="65"/>
      <c r="BK1357" s="65"/>
      <c r="BL1357" s="65"/>
      <c r="BM1357" s="65"/>
      <c r="BN1357" s="65"/>
      <c r="BO1357" s="65"/>
      <c r="BP1357" s="65"/>
      <c r="BQ1357" s="65"/>
      <c r="BR1357" s="65"/>
      <c r="BS1357" s="65"/>
      <c r="BT1357" s="65"/>
      <c r="BU1357" s="65"/>
      <c r="BV1357" s="65"/>
      <c r="BW1357" s="65"/>
    </row>
    <row r="1358" spans="15:75" x14ac:dyDescent="0.25">
      <c r="O1358" s="70"/>
      <c r="P1358" s="70"/>
      <c r="Q1358" s="70"/>
      <c r="R1358" s="70"/>
      <c r="S1358" s="70"/>
      <c r="T1358" s="70"/>
      <c r="U1358" s="70"/>
      <c r="V1358" s="71">
        <v>0</v>
      </c>
      <c r="W1358" s="66"/>
      <c r="X1358" s="66"/>
      <c r="Y1358" s="35">
        <f>IF(T1358=Pomocný_list!$B$4,((W1358/0.75)+X1358),(W1358)+X1358*0.75)</f>
        <v>0</v>
      </c>
      <c r="Z1358" s="66"/>
      <c r="AA1358" s="67"/>
      <c r="AB1358" s="69"/>
      <c r="AC1358" s="69"/>
      <c r="AD1358" s="33" t="str">
        <f si="86" t="shared"/>
        <v>Splněna</v>
      </c>
      <c r="AE1358" s="34">
        <f si="89" t="shared"/>
        <v>0</v>
      </c>
      <c r="AF1358" s="34">
        <f si="87" t="shared"/>
        <v>0</v>
      </c>
      <c r="AG1358" s="65"/>
      <c r="AH1358" s="65"/>
      <c r="AI1358" s="65"/>
      <c r="AJ1358" s="65"/>
      <c r="AK1358" s="65"/>
      <c r="AL1358" s="65"/>
      <c r="AM1358" s="65"/>
      <c r="AN1358" s="65"/>
      <c r="AO1358" s="65"/>
      <c r="AP1358" s="37" t="b">
        <f>IF(AD1358="Nesplněna","Nezpůsobilé výdaje",IFERROR(IF(T1358=Pomocný_list!$B$2,AF1358*Pomocný_list!$C$2,IF(T1358=Pomocný_list!$B$3,AF1358*Pomocný_list!$C$3,IF(T1358=Pomocný_list!$B$4,AF1358*Pomocný_list!$C$4,IF(T1358=Pomocný_list!$B$5,AF1358*Pomocný_list!$C$5,IF(T1358=Pomocný_list!$B$6,AF1358*Pomocný_list!$C$6,IF(T1358=Pomocný_list!$B$7,AF1358*Pomocný_list!$C$7,IF(T1358=Pomocný_list!$B$8,AF1358*Pomocný_list!$C$8))))))),"Chybné údaje"))</f>
        <v>0</v>
      </c>
      <c r="AQ1358" s="45">
        <f si="88" t="shared"/>
        <v>0</v>
      </c>
      <c r="AR1358" s="63"/>
      <c r="AS1358" s="63"/>
      <c r="AT1358" s="64"/>
      <c r="AU1358" s="65"/>
      <c r="AV1358" s="65"/>
      <c r="AW1358" s="65"/>
      <c r="AX1358" s="65"/>
      <c r="AY1358" s="65"/>
      <c r="AZ1358" s="65"/>
      <c r="BA1358" s="65"/>
      <c r="BB1358" s="65"/>
      <c r="BC1358" s="65"/>
      <c r="BD1358" s="65"/>
      <c r="BE1358" s="65"/>
      <c r="BF1358" s="65"/>
      <c r="BG1358" s="65"/>
      <c r="BH1358" s="65"/>
      <c r="BI1358" s="65"/>
      <c r="BJ1358" s="65"/>
      <c r="BK1358" s="65"/>
      <c r="BL1358" s="65"/>
      <c r="BM1358" s="65"/>
      <c r="BN1358" s="65"/>
      <c r="BO1358" s="65"/>
      <c r="BP1358" s="65"/>
      <c r="BQ1358" s="65"/>
      <c r="BR1358" s="65"/>
      <c r="BS1358" s="65"/>
      <c r="BT1358" s="65"/>
      <c r="BU1358" s="65"/>
      <c r="BV1358" s="65"/>
      <c r="BW1358" s="65"/>
    </row>
    <row r="1359" spans="15:75" x14ac:dyDescent="0.25">
      <c r="O1359" s="70"/>
      <c r="P1359" s="70"/>
      <c r="Q1359" s="70"/>
      <c r="R1359" s="70"/>
      <c r="S1359" s="70"/>
      <c r="T1359" s="70"/>
      <c r="U1359" s="70"/>
      <c r="V1359" s="71">
        <v>0</v>
      </c>
      <c r="W1359" s="66"/>
      <c r="X1359" s="66"/>
      <c r="Y1359" s="35">
        <f>IF(T1359=Pomocný_list!$B$4,((W1359/0.75)+X1359),(W1359)+X1359*0.75)</f>
        <v>0</v>
      </c>
      <c r="Z1359" s="66"/>
      <c r="AA1359" s="67"/>
      <c r="AB1359" s="69"/>
      <c r="AC1359" s="69"/>
      <c r="AD1359" s="33" t="str">
        <f si="86" t="shared"/>
        <v>Splněna</v>
      </c>
      <c r="AE1359" s="34">
        <f si="89" t="shared"/>
        <v>0</v>
      </c>
      <c r="AF1359" s="34">
        <f si="87" t="shared"/>
        <v>0</v>
      </c>
      <c r="AG1359" s="65"/>
      <c r="AH1359" s="65"/>
      <c r="AI1359" s="65"/>
      <c r="AJ1359" s="65"/>
      <c r="AK1359" s="65"/>
      <c r="AL1359" s="65"/>
      <c r="AM1359" s="65"/>
      <c r="AN1359" s="65"/>
      <c r="AO1359" s="65"/>
      <c r="AP1359" s="37" t="b">
        <f>IF(AD1359="Nesplněna","Nezpůsobilé výdaje",IFERROR(IF(T1359=Pomocný_list!$B$2,AF1359*Pomocný_list!$C$2,IF(T1359=Pomocný_list!$B$3,AF1359*Pomocný_list!$C$3,IF(T1359=Pomocný_list!$B$4,AF1359*Pomocný_list!$C$4,IF(T1359=Pomocný_list!$B$5,AF1359*Pomocný_list!$C$5,IF(T1359=Pomocný_list!$B$6,AF1359*Pomocný_list!$C$6,IF(T1359=Pomocný_list!$B$7,AF1359*Pomocný_list!$C$7,IF(T1359=Pomocný_list!$B$8,AF1359*Pomocný_list!$C$8))))))),"Chybné údaje"))</f>
        <v>0</v>
      </c>
      <c r="AQ1359" s="45">
        <f si="88" t="shared"/>
        <v>0</v>
      </c>
      <c r="AR1359" s="63"/>
      <c r="AS1359" s="63"/>
      <c r="AT1359" s="64"/>
      <c r="AU1359" s="65"/>
      <c r="AV1359" s="65"/>
      <c r="AW1359" s="65"/>
      <c r="AX1359" s="65"/>
      <c r="AY1359" s="65"/>
      <c r="AZ1359" s="65"/>
      <c r="BA1359" s="65"/>
      <c r="BB1359" s="65"/>
      <c r="BC1359" s="65"/>
      <c r="BD1359" s="65"/>
      <c r="BE1359" s="65"/>
      <c r="BF1359" s="65"/>
      <c r="BG1359" s="65"/>
      <c r="BH1359" s="65"/>
      <c r="BI1359" s="65"/>
      <c r="BJ1359" s="65"/>
      <c r="BK1359" s="65"/>
      <c r="BL1359" s="65"/>
      <c r="BM1359" s="65"/>
      <c r="BN1359" s="65"/>
      <c r="BO1359" s="65"/>
      <c r="BP1359" s="65"/>
      <c r="BQ1359" s="65"/>
      <c r="BR1359" s="65"/>
      <c r="BS1359" s="65"/>
      <c r="BT1359" s="65"/>
      <c r="BU1359" s="65"/>
      <c r="BV1359" s="65"/>
      <c r="BW1359" s="65"/>
    </row>
    <row r="1360" spans="15:75" x14ac:dyDescent="0.25">
      <c r="O1360" s="70"/>
      <c r="P1360" s="70"/>
      <c r="Q1360" s="70"/>
      <c r="R1360" s="70"/>
      <c r="S1360" s="70"/>
      <c r="T1360" s="70"/>
      <c r="U1360" s="70"/>
      <c r="V1360" s="71">
        <v>0</v>
      </c>
      <c r="W1360" s="66"/>
      <c r="X1360" s="66"/>
      <c r="Y1360" s="35">
        <f>IF(T1360=Pomocný_list!$B$4,((W1360/0.75)+X1360),(W1360)+X1360*0.75)</f>
        <v>0</v>
      </c>
      <c r="Z1360" s="66"/>
      <c r="AA1360" s="67"/>
      <c r="AB1360" s="69"/>
      <c r="AC1360" s="69"/>
      <c r="AD1360" s="33" t="str">
        <f si="86" t="shared"/>
        <v>Splněna</v>
      </c>
      <c r="AE1360" s="34">
        <f si="89" t="shared"/>
        <v>0</v>
      </c>
      <c r="AF1360" s="34">
        <f si="87" t="shared"/>
        <v>0</v>
      </c>
      <c r="AG1360" s="65"/>
      <c r="AH1360" s="65"/>
      <c r="AI1360" s="65"/>
      <c r="AJ1360" s="65"/>
      <c r="AK1360" s="65"/>
      <c r="AL1360" s="65"/>
      <c r="AM1360" s="65"/>
      <c r="AN1360" s="65"/>
      <c r="AO1360" s="65"/>
      <c r="AP1360" s="37" t="b">
        <f>IF(AD1360="Nesplněna","Nezpůsobilé výdaje",IFERROR(IF(T1360=Pomocný_list!$B$2,AF1360*Pomocný_list!$C$2,IF(T1360=Pomocný_list!$B$3,AF1360*Pomocný_list!$C$3,IF(T1360=Pomocný_list!$B$4,AF1360*Pomocný_list!$C$4,IF(T1360=Pomocný_list!$B$5,AF1360*Pomocný_list!$C$5,IF(T1360=Pomocný_list!$B$6,AF1360*Pomocný_list!$C$6,IF(T1360=Pomocný_list!$B$7,AF1360*Pomocný_list!$C$7,IF(T1360=Pomocný_list!$B$8,AF1360*Pomocný_list!$C$8))))))),"Chybné údaje"))</f>
        <v>0</v>
      </c>
      <c r="AQ1360" s="45">
        <f si="88" t="shared"/>
        <v>0</v>
      </c>
      <c r="AR1360" s="63"/>
      <c r="AS1360" s="63"/>
      <c r="AT1360" s="64"/>
      <c r="AU1360" s="65"/>
      <c r="AV1360" s="65"/>
      <c r="AW1360" s="65"/>
      <c r="AX1360" s="65"/>
      <c r="AY1360" s="65"/>
      <c r="AZ1360" s="65"/>
      <c r="BA1360" s="65"/>
      <c r="BB1360" s="65"/>
      <c r="BC1360" s="65"/>
      <c r="BD1360" s="65"/>
      <c r="BE1360" s="65"/>
      <c r="BF1360" s="65"/>
      <c r="BG1360" s="65"/>
      <c r="BH1360" s="65"/>
      <c r="BI1360" s="65"/>
      <c r="BJ1360" s="65"/>
      <c r="BK1360" s="65"/>
      <c r="BL1360" s="65"/>
      <c r="BM1360" s="65"/>
      <c r="BN1360" s="65"/>
      <c r="BO1360" s="65"/>
      <c r="BP1360" s="65"/>
      <c r="BQ1360" s="65"/>
      <c r="BR1360" s="65"/>
      <c r="BS1360" s="65"/>
      <c r="BT1360" s="65"/>
      <c r="BU1360" s="65"/>
      <c r="BV1360" s="65"/>
      <c r="BW1360" s="65"/>
    </row>
    <row r="1361" spans="15:75" x14ac:dyDescent="0.25">
      <c r="O1361" s="70"/>
      <c r="P1361" s="70"/>
      <c r="Q1361" s="70"/>
      <c r="R1361" s="70"/>
      <c r="S1361" s="70"/>
      <c r="T1361" s="70"/>
      <c r="U1361" s="70"/>
      <c r="V1361" s="71">
        <v>0</v>
      </c>
      <c r="W1361" s="66"/>
      <c r="X1361" s="66"/>
      <c r="Y1361" s="35">
        <f>IF(T1361=Pomocný_list!$B$4,((W1361/0.75)+X1361),(W1361)+X1361*0.75)</f>
        <v>0</v>
      </c>
      <c r="Z1361" s="66"/>
      <c r="AA1361" s="67"/>
      <c r="AB1361" s="69"/>
      <c r="AC1361" s="69"/>
      <c r="AD1361" s="33" t="str">
        <f si="86" t="shared"/>
        <v>Splněna</v>
      </c>
      <c r="AE1361" s="34">
        <f si="89" t="shared"/>
        <v>0</v>
      </c>
      <c r="AF1361" s="34">
        <f si="87" t="shared"/>
        <v>0</v>
      </c>
      <c r="AG1361" s="65"/>
      <c r="AH1361" s="65"/>
      <c r="AI1361" s="65"/>
      <c r="AJ1361" s="65"/>
      <c r="AK1361" s="65"/>
      <c r="AL1361" s="65"/>
      <c r="AM1361" s="65"/>
      <c r="AN1361" s="65"/>
      <c r="AO1361" s="65"/>
      <c r="AP1361" s="37" t="b">
        <f>IF(AD1361="Nesplněna","Nezpůsobilé výdaje",IFERROR(IF(T1361=Pomocný_list!$B$2,AF1361*Pomocný_list!$C$2,IF(T1361=Pomocný_list!$B$3,AF1361*Pomocný_list!$C$3,IF(T1361=Pomocný_list!$B$4,AF1361*Pomocný_list!$C$4,IF(T1361=Pomocný_list!$B$5,AF1361*Pomocný_list!$C$5,IF(T1361=Pomocný_list!$B$6,AF1361*Pomocný_list!$C$6,IF(T1361=Pomocný_list!$B$7,AF1361*Pomocný_list!$C$7,IF(T1361=Pomocný_list!$B$8,AF1361*Pomocný_list!$C$8))))))),"Chybné údaje"))</f>
        <v>0</v>
      </c>
      <c r="AQ1361" s="45">
        <f si="88" t="shared"/>
        <v>0</v>
      </c>
      <c r="AR1361" s="63"/>
      <c r="AS1361" s="63"/>
      <c r="AT1361" s="64"/>
      <c r="AU1361" s="65"/>
      <c r="AV1361" s="65"/>
      <c r="AW1361" s="65"/>
      <c r="AX1361" s="65"/>
      <c r="AY1361" s="65"/>
      <c r="AZ1361" s="65"/>
      <c r="BA1361" s="65"/>
      <c r="BB1361" s="65"/>
      <c r="BC1361" s="65"/>
      <c r="BD1361" s="65"/>
      <c r="BE1361" s="65"/>
      <c r="BF1361" s="65"/>
      <c r="BG1361" s="65"/>
      <c r="BH1361" s="65"/>
      <c r="BI1361" s="65"/>
      <c r="BJ1361" s="65"/>
      <c r="BK1361" s="65"/>
      <c r="BL1361" s="65"/>
      <c r="BM1361" s="65"/>
      <c r="BN1361" s="65"/>
      <c r="BO1361" s="65"/>
      <c r="BP1361" s="65"/>
      <c r="BQ1361" s="65"/>
      <c r="BR1361" s="65"/>
      <c r="BS1361" s="65"/>
      <c r="BT1361" s="65"/>
      <c r="BU1361" s="65"/>
      <c r="BV1361" s="65"/>
      <c r="BW1361" s="65"/>
    </row>
    <row r="1362" spans="15:75" x14ac:dyDescent="0.25">
      <c r="O1362" s="70"/>
      <c r="P1362" s="70"/>
      <c r="Q1362" s="70"/>
      <c r="R1362" s="70"/>
      <c r="S1362" s="70"/>
      <c r="T1362" s="70"/>
      <c r="U1362" s="70"/>
      <c r="V1362" s="71">
        <v>0</v>
      </c>
      <c r="W1362" s="66"/>
      <c r="X1362" s="66"/>
      <c r="Y1362" s="35">
        <f>IF(T1362=Pomocný_list!$B$4,((W1362/0.75)+X1362),(W1362)+X1362*0.75)</f>
        <v>0</v>
      </c>
      <c r="Z1362" s="66"/>
      <c r="AA1362" s="67"/>
      <c r="AB1362" s="69"/>
      <c r="AC1362" s="69"/>
      <c r="AD1362" s="33" t="str">
        <f si="86" t="shared"/>
        <v>Splněna</v>
      </c>
      <c r="AE1362" s="34">
        <f si="89" t="shared"/>
        <v>0</v>
      </c>
      <c r="AF1362" s="34">
        <f si="87" t="shared"/>
        <v>0</v>
      </c>
      <c r="AG1362" s="65"/>
      <c r="AH1362" s="65"/>
      <c r="AI1362" s="65"/>
      <c r="AJ1362" s="65"/>
      <c r="AK1362" s="65"/>
      <c r="AL1362" s="65"/>
      <c r="AM1362" s="65"/>
      <c r="AN1362" s="65"/>
      <c r="AO1362" s="65"/>
      <c r="AP1362" s="37" t="b">
        <f>IF(AD1362="Nesplněna","Nezpůsobilé výdaje",IFERROR(IF(T1362=Pomocný_list!$B$2,AF1362*Pomocný_list!$C$2,IF(T1362=Pomocný_list!$B$3,AF1362*Pomocný_list!$C$3,IF(T1362=Pomocný_list!$B$4,AF1362*Pomocný_list!$C$4,IF(T1362=Pomocný_list!$B$5,AF1362*Pomocný_list!$C$5,IF(T1362=Pomocný_list!$B$6,AF1362*Pomocný_list!$C$6,IF(T1362=Pomocný_list!$B$7,AF1362*Pomocný_list!$C$7,IF(T1362=Pomocný_list!$B$8,AF1362*Pomocný_list!$C$8))))))),"Chybné údaje"))</f>
        <v>0</v>
      </c>
      <c r="AQ1362" s="45">
        <f si="88" t="shared"/>
        <v>0</v>
      </c>
      <c r="AR1362" s="63"/>
      <c r="AS1362" s="63"/>
      <c r="AT1362" s="64"/>
      <c r="AU1362" s="65"/>
      <c r="AV1362" s="65"/>
      <c r="AW1362" s="65"/>
      <c r="AX1362" s="65"/>
      <c r="AY1362" s="65"/>
      <c r="AZ1362" s="65"/>
      <c r="BA1362" s="65"/>
      <c r="BB1362" s="65"/>
      <c r="BC1362" s="65"/>
      <c r="BD1362" s="65"/>
      <c r="BE1362" s="65"/>
      <c r="BF1362" s="65"/>
      <c r="BG1362" s="65"/>
      <c r="BH1362" s="65"/>
      <c r="BI1362" s="65"/>
      <c r="BJ1362" s="65"/>
      <c r="BK1362" s="65"/>
      <c r="BL1362" s="65"/>
      <c r="BM1362" s="65"/>
      <c r="BN1362" s="65"/>
      <c r="BO1362" s="65"/>
      <c r="BP1362" s="65"/>
      <c r="BQ1362" s="65"/>
      <c r="BR1362" s="65"/>
      <c r="BS1362" s="65"/>
      <c r="BT1362" s="65"/>
      <c r="BU1362" s="65"/>
      <c r="BV1362" s="65"/>
      <c r="BW1362" s="65"/>
    </row>
    <row r="1363" spans="15:75" x14ac:dyDescent="0.25">
      <c r="O1363" s="70"/>
      <c r="P1363" s="70"/>
      <c r="Q1363" s="70"/>
      <c r="R1363" s="70"/>
      <c r="S1363" s="70"/>
      <c r="T1363" s="70"/>
      <c r="U1363" s="70"/>
      <c r="V1363" s="71">
        <v>0</v>
      </c>
      <c r="W1363" s="66"/>
      <c r="X1363" s="66"/>
      <c r="Y1363" s="35">
        <f>IF(T1363=Pomocný_list!$B$4,((W1363/0.75)+X1363),(W1363)+X1363*0.75)</f>
        <v>0</v>
      </c>
      <c r="Z1363" s="66"/>
      <c r="AA1363" s="67"/>
      <c r="AB1363" s="69"/>
      <c r="AC1363" s="69"/>
      <c r="AD1363" s="33" t="str">
        <f si="86" t="shared"/>
        <v>Splněna</v>
      </c>
      <c r="AE1363" s="34">
        <f si="89" t="shared"/>
        <v>0</v>
      </c>
      <c r="AF1363" s="34">
        <f si="87" t="shared"/>
        <v>0</v>
      </c>
      <c r="AG1363" s="65"/>
      <c r="AH1363" s="65"/>
      <c r="AI1363" s="65"/>
      <c r="AJ1363" s="65"/>
      <c r="AK1363" s="65"/>
      <c r="AL1363" s="65"/>
      <c r="AM1363" s="65"/>
      <c r="AN1363" s="65"/>
      <c r="AO1363" s="65"/>
      <c r="AP1363" s="37" t="b">
        <f>IF(AD1363="Nesplněna","Nezpůsobilé výdaje",IFERROR(IF(T1363=Pomocný_list!$B$2,AF1363*Pomocný_list!$C$2,IF(T1363=Pomocný_list!$B$3,AF1363*Pomocný_list!$C$3,IF(T1363=Pomocný_list!$B$4,AF1363*Pomocný_list!$C$4,IF(T1363=Pomocný_list!$B$5,AF1363*Pomocný_list!$C$5,IF(T1363=Pomocný_list!$B$6,AF1363*Pomocný_list!$C$6,IF(T1363=Pomocný_list!$B$7,AF1363*Pomocný_list!$C$7,IF(T1363=Pomocný_list!$B$8,AF1363*Pomocný_list!$C$8))))))),"Chybné údaje"))</f>
        <v>0</v>
      </c>
      <c r="AQ1363" s="45">
        <f si="88" t="shared"/>
        <v>0</v>
      </c>
      <c r="AR1363" s="63"/>
      <c r="AS1363" s="63"/>
      <c r="AT1363" s="64"/>
      <c r="AU1363" s="65"/>
      <c r="AV1363" s="65"/>
      <c r="AW1363" s="65"/>
      <c r="AX1363" s="65"/>
      <c r="AY1363" s="65"/>
      <c r="AZ1363" s="65"/>
      <c r="BA1363" s="65"/>
      <c r="BB1363" s="65"/>
      <c r="BC1363" s="65"/>
      <c r="BD1363" s="65"/>
      <c r="BE1363" s="65"/>
      <c r="BF1363" s="65"/>
      <c r="BG1363" s="65"/>
      <c r="BH1363" s="65"/>
      <c r="BI1363" s="65"/>
      <c r="BJ1363" s="65"/>
      <c r="BK1363" s="65"/>
      <c r="BL1363" s="65"/>
      <c r="BM1363" s="65"/>
      <c r="BN1363" s="65"/>
      <c r="BO1363" s="65"/>
      <c r="BP1363" s="65"/>
      <c r="BQ1363" s="65"/>
      <c r="BR1363" s="65"/>
      <c r="BS1363" s="65"/>
      <c r="BT1363" s="65"/>
      <c r="BU1363" s="65"/>
      <c r="BV1363" s="65"/>
      <c r="BW1363" s="65"/>
    </row>
    <row r="1364" spans="15:75" x14ac:dyDescent="0.25">
      <c r="O1364" s="70"/>
      <c r="P1364" s="70"/>
      <c r="Q1364" s="70"/>
      <c r="R1364" s="70"/>
      <c r="S1364" s="70"/>
      <c r="T1364" s="70"/>
      <c r="U1364" s="70"/>
      <c r="V1364" s="71">
        <v>0</v>
      </c>
      <c r="W1364" s="66"/>
      <c r="X1364" s="66"/>
      <c r="Y1364" s="35">
        <f>IF(T1364=Pomocný_list!$B$4,((W1364/0.75)+X1364),(W1364)+X1364*0.75)</f>
        <v>0</v>
      </c>
      <c r="Z1364" s="66"/>
      <c r="AA1364" s="67"/>
      <c r="AB1364" s="69"/>
      <c r="AC1364" s="69"/>
      <c r="AD1364" s="33" t="str">
        <f si="86" t="shared"/>
        <v>Splněna</v>
      </c>
      <c r="AE1364" s="34">
        <f si="89" t="shared"/>
        <v>0</v>
      </c>
      <c r="AF1364" s="34">
        <f si="87" t="shared"/>
        <v>0</v>
      </c>
      <c r="AG1364" s="65"/>
      <c r="AH1364" s="65"/>
      <c r="AI1364" s="65"/>
      <c r="AJ1364" s="65"/>
      <c r="AK1364" s="65"/>
      <c r="AL1364" s="65"/>
      <c r="AM1364" s="65"/>
      <c r="AN1364" s="65"/>
      <c r="AO1364" s="65"/>
      <c r="AP1364" s="37" t="b">
        <f>IF(AD1364="Nesplněna","Nezpůsobilé výdaje",IFERROR(IF(T1364=Pomocný_list!$B$2,AF1364*Pomocný_list!$C$2,IF(T1364=Pomocný_list!$B$3,AF1364*Pomocný_list!$C$3,IF(T1364=Pomocný_list!$B$4,AF1364*Pomocný_list!$C$4,IF(T1364=Pomocný_list!$B$5,AF1364*Pomocný_list!$C$5,IF(T1364=Pomocný_list!$B$6,AF1364*Pomocný_list!$C$6,IF(T1364=Pomocný_list!$B$7,AF1364*Pomocný_list!$C$7,IF(T1364=Pomocný_list!$B$8,AF1364*Pomocný_list!$C$8))))))),"Chybné údaje"))</f>
        <v>0</v>
      </c>
      <c r="AQ1364" s="45">
        <f si="88" t="shared"/>
        <v>0</v>
      </c>
      <c r="AR1364" s="63"/>
      <c r="AS1364" s="63"/>
      <c r="AT1364" s="64"/>
      <c r="AU1364" s="65"/>
      <c r="AV1364" s="65"/>
      <c r="AW1364" s="65"/>
      <c r="AX1364" s="65"/>
      <c r="AY1364" s="65"/>
      <c r="AZ1364" s="65"/>
      <c r="BA1364" s="65"/>
      <c r="BB1364" s="65"/>
      <c r="BC1364" s="65"/>
      <c r="BD1364" s="65"/>
      <c r="BE1364" s="65"/>
      <c r="BF1364" s="65"/>
      <c r="BG1364" s="65"/>
      <c r="BH1364" s="65"/>
      <c r="BI1364" s="65"/>
      <c r="BJ1364" s="65"/>
      <c r="BK1364" s="65"/>
      <c r="BL1364" s="65"/>
      <c r="BM1364" s="65"/>
      <c r="BN1364" s="65"/>
      <c r="BO1364" s="65"/>
      <c r="BP1364" s="65"/>
      <c r="BQ1364" s="65"/>
      <c r="BR1364" s="65"/>
      <c r="BS1364" s="65"/>
      <c r="BT1364" s="65"/>
      <c r="BU1364" s="65"/>
      <c r="BV1364" s="65"/>
      <c r="BW1364" s="65"/>
    </row>
    <row r="1365" spans="15:75" x14ac:dyDescent="0.25">
      <c r="O1365" s="70"/>
      <c r="P1365" s="70"/>
      <c r="Q1365" s="70"/>
      <c r="R1365" s="70"/>
      <c r="S1365" s="70"/>
      <c r="T1365" s="70"/>
      <c r="U1365" s="70"/>
      <c r="V1365" s="71">
        <v>0</v>
      </c>
      <c r="W1365" s="66"/>
      <c r="X1365" s="66"/>
      <c r="Y1365" s="35">
        <f>IF(T1365=Pomocný_list!$B$4,((W1365/0.75)+X1365),(W1365)+X1365*0.75)</f>
        <v>0</v>
      </c>
      <c r="Z1365" s="66"/>
      <c r="AA1365" s="67"/>
      <c r="AB1365" s="69"/>
      <c r="AC1365" s="69"/>
      <c r="AD1365" s="33" t="str">
        <f si="86" t="shared"/>
        <v>Splněna</v>
      </c>
      <c r="AE1365" s="34">
        <f si="89" t="shared"/>
        <v>0</v>
      </c>
      <c r="AF1365" s="34">
        <f si="87" t="shared"/>
        <v>0</v>
      </c>
      <c r="AG1365" s="65"/>
      <c r="AH1365" s="65"/>
      <c r="AI1365" s="65"/>
      <c r="AJ1365" s="65"/>
      <c r="AK1365" s="65"/>
      <c r="AL1365" s="65"/>
      <c r="AM1365" s="65"/>
      <c r="AN1365" s="65"/>
      <c r="AO1365" s="65"/>
      <c r="AP1365" s="37" t="b">
        <f>IF(AD1365="Nesplněna","Nezpůsobilé výdaje",IFERROR(IF(T1365=Pomocný_list!$B$2,AF1365*Pomocný_list!$C$2,IF(T1365=Pomocný_list!$B$3,AF1365*Pomocný_list!$C$3,IF(T1365=Pomocný_list!$B$4,AF1365*Pomocný_list!$C$4,IF(T1365=Pomocný_list!$B$5,AF1365*Pomocný_list!$C$5,IF(T1365=Pomocný_list!$B$6,AF1365*Pomocný_list!$C$6,IF(T1365=Pomocný_list!$B$7,AF1365*Pomocný_list!$C$7,IF(T1365=Pomocný_list!$B$8,AF1365*Pomocný_list!$C$8))))))),"Chybné údaje"))</f>
        <v>0</v>
      </c>
      <c r="AQ1365" s="45">
        <f si="88" t="shared"/>
        <v>0</v>
      </c>
      <c r="AR1365" s="63"/>
      <c r="AS1365" s="63"/>
      <c r="AT1365" s="64"/>
      <c r="AU1365" s="65"/>
      <c r="AV1365" s="65"/>
      <c r="AW1365" s="65"/>
      <c r="AX1365" s="65"/>
      <c r="AY1365" s="65"/>
      <c r="AZ1365" s="65"/>
      <c r="BA1365" s="65"/>
      <c r="BB1365" s="65"/>
      <c r="BC1365" s="65"/>
      <c r="BD1365" s="65"/>
      <c r="BE1365" s="65"/>
      <c r="BF1365" s="65"/>
      <c r="BG1365" s="65"/>
      <c r="BH1365" s="65"/>
      <c r="BI1365" s="65"/>
      <c r="BJ1365" s="65"/>
      <c r="BK1365" s="65"/>
      <c r="BL1365" s="65"/>
      <c r="BM1365" s="65"/>
      <c r="BN1365" s="65"/>
      <c r="BO1365" s="65"/>
      <c r="BP1365" s="65"/>
      <c r="BQ1365" s="65"/>
      <c r="BR1365" s="65"/>
      <c r="BS1365" s="65"/>
      <c r="BT1365" s="65"/>
      <c r="BU1365" s="65"/>
      <c r="BV1365" s="65"/>
      <c r="BW1365" s="65"/>
    </row>
    <row r="1366" spans="15:75" x14ac:dyDescent="0.25">
      <c r="O1366" s="70"/>
      <c r="P1366" s="70"/>
      <c r="Q1366" s="70"/>
      <c r="R1366" s="70"/>
      <c r="S1366" s="70"/>
      <c r="T1366" s="70"/>
      <c r="U1366" s="70"/>
      <c r="V1366" s="71">
        <v>0</v>
      </c>
      <c r="W1366" s="66"/>
      <c r="X1366" s="66"/>
      <c r="Y1366" s="35">
        <f>IF(T1366=Pomocný_list!$B$4,((W1366/0.75)+X1366),(W1366)+X1366*0.75)</f>
        <v>0</v>
      </c>
      <c r="Z1366" s="66"/>
      <c r="AA1366" s="67"/>
      <c r="AB1366" s="69"/>
      <c r="AC1366" s="69"/>
      <c r="AD1366" s="33" t="str">
        <f si="86" t="shared"/>
        <v>Splněna</v>
      </c>
      <c r="AE1366" s="34">
        <f si="89" t="shared"/>
        <v>0</v>
      </c>
      <c r="AF1366" s="34">
        <f si="87" t="shared"/>
        <v>0</v>
      </c>
      <c r="AG1366" s="65"/>
      <c r="AH1366" s="65"/>
      <c r="AI1366" s="65"/>
      <c r="AJ1366" s="65"/>
      <c r="AK1366" s="65"/>
      <c r="AL1366" s="65"/>
      <c r="AM1366" s="65"/>
      <c r="AN1366" s="65"/>
      <c r="AO1366" s="65"/>
      <c r="AP1366" s="37" t="b">
        <f>IF(AD1366="Nesplněna","Nezpůsobilé výdaje",IFERROR(IF(T1366=Pomocný_list!$B$2,AF1366*Pomocný_list!$C$2,IF(T1366=Pomocný_list!$B$3,AF1366*Pomocný_list!$C$3,IF(T1366=Pomocný_list!$B$4,AF1366*Pomocný_list!$C$4,IF(T1366=Pomocný_list!$B$5,AF1366*Pomocný_list!$C$5,IF(T1366=Pomocný_list!$B$6,AF1366*Pomocný_list!$C$6,IF(T1366=Pomocný_list!$B$7,AF1366*Pomocný_list!$C$7,IF(T1366=Pomocný_list!$B$8,AF1366*Pomocný_list!$C$8))))))),"Chybné údaje"))</f>
        <v>0</v>
      </c>
      <c r="AQ1366" s="45">
        <f si="88" t="shared"/>
        <v>0</v>
      </c>
      <c r="AR1366" s="63"/>
      <c r="AS1366" s="63"/>
      <c r="AT1366" s="64"/>
      <c r="AU1366" s="65"/>
      <c r="AV1366" s="65"/>
      <c r="AW1366" s="65"/>
      <c r="AX1366" s="65"/>
      <c r="AY1366" s="65"/>
      <c r="AZ1366" s="65"/>
      <c r="BA1366" s="65"/>
      <c r="BB1366" s="65"/>
      <c r="BC1366" s="65"/>
      <c r="BD1366" s="65"/>
      <c r="BE1366" s="65"/>
      <c r="BF1366" s="65"/>
      <c r="BG1366" s="65"/>
      <c r="BH1366" s="65"/>
      <c r="BI1366" s="65"/>
      <c r="BJ1366" s="65"/>
      <c r="BK1366" s="65"/>
      <c r="BL1366" s="65"/>
      <c r="BM1366" s="65"/>
      <c r="BN1366" s="65"/>
      <c r="BO1366" s="65"/>
      <c r="BP1366" s="65"/>
      <c r="BQ1366" s="65"/>
      <c r="BR1366" s="65"/>
      <c r="BS1366" s="65"/>
      <c r="BT1366" s="65"/>
      <c r="BU1366" s="65"/>
      <c r="BV1366" s="65"/>
      <c r="BW1366" s="65"/>
    </row>
    <row r="1367" spans="15:75" x14ac:dyDescent="0.25">
      <c r="O1367" s="70"/>
      <c r="P1367" s="70"/>
      <c r="Q1367" s="70"/>
      <c r="R1367" s="70"/>
      <c r="S1367" s="70"/>
      <c r="T1367" s="70"/>
      <c r="U1367" s="70"/>
      <c r="V1367" s="71">
        <v>0</v>
      </c>
      <c r="W1367" s="66"/>
      <c r="X1367" s="66"/>
      <c r="Y1367" s="35">
        <f>IF(T1367=Pomocný_list!$B$4,((W1367/0.75)+X1367),(W1367)+X1367*0.75)</f>
        <v>0</v>
      </c>
      <c r="Z1367" s="66"/>
      <c r="AA1367" s="67"/>
      <c r="AB1367" s="69"/>
      <c r="AC1367" s="69"/>
      <c r="AD1367" s="33" t="str">
        <f si="86" t="shared"/>
        <v>Splněna</v>
      </c>
      <c r="AE1367" s="34">
        <f si="89" t="shared"/>
        <v>0</v>
      </c>
      <c r="AF1367" s="34">
        <f si="87" t="shared"/>
        <v>0</v>
      </c>
      <c r="AG1367" s="65"/>
      <c r="AH1367" s="65"/>
      <c r="AI1367" s="65"/>
      <c r="AJ1367" s="65"/>
      <c r="AK1367" s="65"/>
      <c r="AL1367" s="65"/>
      <c r="AM1367" s="65"/>
      <c r="AN1367" s="65"/>
      <c r="AO1367" s="65"/>
      <c r="AP1367" s="37" t="b">
        <f>IF(AD1367="Nesplněna","Nezpůsobilé výdaje",IFERROR(IF(T1367=Pomocný_list!$B$2,AF1367*Pomocný_list!$C$2,IF(T1367=Pomocný_list!$B$3,AF1367*Pomocný_list!$C$3,IF(T1367=Pomocný_list!$B$4,AF1367*Pomocný_list!$C$4,IF(T1367=Pomocný_list!$B$5,AF1367*Pomocný_list!$C$5,IF(T1367=Pomocný_list!$B$6,AF1367*Pomocný_list!$C$6,IF(T1367=Pomocný_list!$B$7,AF1367*Pomocný_list!$C$7,IF(T1367=Pomocný_list!$B$8,AF1367*Pomocný_list!$C$8))))))),"Chybné údaje"))</f>
        <v>0</v>
      </c>
      <c r="AQ1367" s="45">
        <f si="88" t="shared"/>
        <v>0</v>
      </c>
      <c r="AR1367" s="63"/>
      <c r="AS1367" s="63"/>
      <c r="AT1367" s="64"/>
      <c r="AU1367" s="65"/>
      <c r="AV1367" s="65"/>
      <c r="AW1367" s="65"/>
      <c r="AX1367" s="65"/>
      <c r="AY1367" s="65"/>
      <c r="AZ1367" s="65"/>
      <c r="BA1367" s="65"/>
      <c r="BB1367" s="65"/>
      <c r="BC1367" s="65"/>
      <c r="BD1367" s="65"/>
      <c r="BE1367" s="65"/>
      <c r="BF1367" s="65"/>
      <c r="BG1367" s="65"/>
      <c r="BH1367" s="65"/>
      <c r="BI1367" s="65"/>
      <c r="BJ1367" s="65"/>
      <c r="BK1367" s="65"/>
      <c r="BL1367" s="65"/>
      <c r="BM1367" s="65"/>
      <c r="BN1367" s="65"/>
      <c r="BO1367" s="65"/>
      <c r="BP1367" s="65"/>
      <c r="BQ1367" s="65"/>
      <c r="BR1367" s="65"/>
      <c r="BS1367" s="65"/>
      <c r="BT1367" s="65"/>
      <c r="BU1367" s="65"/>
      <c r="BV1367" s="65"/>
      <c r="BW1367" s="65"/>
    </row>
    <row r="1368" spans="15:75" x14ac:dyDescent="0.25">
      <c r="O1368" s="70"/>
      <c r="P1368" s="70"/>
      <c r="Q1368" s="70"/>
      <c r="R1368" s="70"/>
      <c r="S1368" s="70"/>
      <c r="T1368" s="70"/>
      <c r="U1368" s="70"/>
      <c r="V1368" s="71">
        <v>0</v>
      </c>
      <c r="W1368" s="66"/>
      <c r="X1368" s="66"/>
      <c r="Y1368" s="35">
        <f>IF(T1368=Pomocný_list!$B$4,((W1368/0.75)+X1368),(W1368)+X1368*0.75)</f>
        <v>0</v>
      </c>
      <c r="Z1368" s="66"/>
      <c r="AA1368" s="67"/>
      <c r="AB1368" s="69"/>
      <c r="AC1368" s="69"/>
      <c r="AD1368" s="33" t="str">
        <f si="86" t="shared"/>
        <v>Splněna</v>
      </c>
      <c r="AE1368" s="34">
        <f si="89" t="shared"/>
        <v>0</v>
      </c>
      <c r="AF1368" s="34">
        <f si="87" t="shared"/>
        <v>0</v>
      </c>
      <c r="AG1368" s="65"/>
      <c r="AH1368" s="65"/>
      <c r="AI1368" s="65"/>
      <c r="AJ1368" s="65"/>
      <c r="AK1368" s="65"/>
      <c r="AL1368" s="65"/>
      <c r="AM1368" s="65"/>
      <c r="AN1368" s="65"/>
      <c r="AO1368" s="65"/>
      <c r="AP1368" s="37" t="b">
        <f>IF(AD1368="Nesplněna","Nezpůsobilé výdaje",IFERROR(IF(T1368=Pomocný_list!$B$2,AF1368*Pomocný_list!$C$2,IF(T1368=Pomocný_list!$B$3,AF1368*Pomocný_list!$C$3,IF(T1368=Pomocný_list!$B$4,AF1368*Pomocný_list!$C$4,IF(T1368=Pomocný_list!$B$5,AF1368*Pomocný_list!$C$5,IF(T1368=Pomocný_list!$B$6,AF1368*Pomocný_list!$C$6,IF(T1368=Pomocný_list!$B$7,AF1368*Pomocný_list!$C$7,IF(T1368=Pomocný_list!$B$8,AF1368*Pomocný_list!$C$8))))))),"Chybné údaje"))</f>
        <v>0</v>
      </c>
      <c r="AQ1368" s="45">
        <f si="88" t="shared"/>
        <v>0</v>
      </c>
      <c r="AR1368" s="63"/>
      <c r="AS1368" s="63"/>
      <c r="AT1368" s="64"/>
      <c r="AU1368" s="65"/>
      <c r="AV1368" s="65"/>
      <c r="AW1368" s="65"/>
      <c r="AX1368" s="65"/>
      <c r="AY1368" s="65"/>
      <c r="AZ1368" s="65"/>
      <c r="BA1368" s="65"/>
      <c r="BB1368" s="65"/>
      <c r="BC1368" s="65"/>
      <c r="BD1368" s="65"/>
      <c r="BE1368" s="65"/>
      <c r="BF1368" s="65"/>
      <c r="BG1368" s="65"/>
      <c r="BH1368" s="65"/>
      <c r="BI1368" s="65"/>
      <c r="BJ1368" s="65"/>
      <c r="BK1368" s="65"/>
      <c r="BL1368" s="65"/>
      <c r="BM1368" s="65"/>
      <c r="BN1368" s="65"/>
      <c r="BO1368" s="65"/>
      <c r="BP1368" s="65"/>
      <c r="BQ1368" s="65"/>
      <c r="BR1368" s="65"/>
      <c r="BS1368" s="65"/>
      <c r="BT1368" s="65"/>
      <c r="BU1368" s="65"/>
      <c r="BV1368" s="65"/>
      <c r="BW1368" s="65"/>
    </row>
    <row r="1369" spans="15:75" x14ac:dyDescent="0.25">
      <c r="O1369" s="70"/>
      <c r="P1369" s="70"/>
      <c r="Q1369" s="70"/>
      <c r="R1369" s="70"/>
      <c r="S1369" s="70"/>
      <c r="T1369" s="70"/>
      <c r="U1369" s="70"/>
      <c r="V1369" s="71">
        <v>0</v>
      </c>
      <c r="W1369" s="66"/>
      <c r="X1369" s="66"/>
      <c r="Y1369" s="35">
        <f>IF(T1369=Pomocný_list!$B$4,((W1369/0.75)+X1369),(W1369)+X1369*0.75)</f>
        <v>0</v>
      </c>
      <c r="Z1369" s="66"/>
      <c r="AA1369" s="67"/>
      <c r="AB1369" s="69"/>
      <c r="AC1369" s="69"/>
      <c r="AD1369" s="33" t="str">
        <f si="86" t="shared"/>
        <v>Splněna</v>
      </c>
      <c r="AE1369" s="34">
        <f si="89" t="shared"/>
        <v>0</v>
      </c>
      <c r="AF1369" s="34">
        <f si="87" t="shared"/>
        <v>0</v>
      </c>
      <c r="AG1369" s="65"/>
      <c r="AH1369" s="65"/>
      <c r="AI1369" s="65"/>
      <c r="AJ1369" s="65"/>
      <c r="AK1369" s="65"/>
      <c r="AL1369" s="65"/>
      <c r="AM1369" s="65"/>
      <c r="AN1369" s="65"/>
      <c r="AO1369" s="65"/>
      <c r="AP1369" s="37" t="b">
        <f>IF(AD1369="Nesplněna","Nezpůsobilé výdaje",IFERROR(IF(T1369=Pomocný_list!$B$2,AF1369*Pomocný_list!$C$2,IF(T1369=Pomocný_list!$B$3,AF1369*Pomocný_list!$C$3,IF(T1369=Pomocný_list!$B$4,AF1369*Pomocný_list!$C$4,IF(T1369=Pomocný_list!$B$5,AF1369*Pomocný_list!$C$5,IF(T1369=Pomocný_list!$B$6,AF1369*Pomocný_list!$C$6,IF(T1369=Pomocný_list!$B$7,AF1369*Pomocný_list!$C$7,IF(T1369=Pomocný_list!$B$8,AF1369*Pomocný_list!$C$8))))))),"Chybné údaje"))</f>
        <v>0</v>
      </c>
      <c r="AQ1369" s="45">
        <f si="88" t="shared"/>
        <v>0</v>
      </c>
      <c r="AR1369" s="63"/>
      <c r="AS1369" s="63"/>
      <c r="AT1369" s="64"/>
      <c r="AU1369" s="65"/>
      <c r="AV1369" s="65"/>
      <c r="AW1369" s="65"/>
      <c r="AX1369" s="65"/>
      <c r="AY1369" s="65"/>
      <c r="AZ1369" s="65"/>
      <c r="BA1369" s="65"/>
      <c r="BB1369" s="65"/>
      <c r="BC1369" s="65"/>
      <c r="BD1369" s="65"/>
      <c r="BE1369" s="65"/>
      <c r="BF1369" s="65"/>
      <c r="BG1369" s="65"/>
      <c r="BH1369" s="65"/>
      <c r="BI1369" s="65"/>
      <c r="BJ1369" s="65"/>
      <c r="BK1369" s="65"/>
      <c r="BL1369" s="65"/>
      <c r="BM1369" s="65"/>
      <c r="BN1369" s="65"/>
      <c r="BO1369" s="65"/>
      <c r="BP1369" s="65"/>
      <c r="BQ1369" s="65"/>
      <c r="BR1369" s="65"/>
      <c r="BS1369" s="65"/>
      <c r="BT1369" s="65"/>
      <c r="BU1369" s="65"/>
      <c r="BV1369" s="65"/>
      <c r="BW1369" s="65"/>
    </row>
    <row r="1370" spans="15:75" x14ac:dyDescent="0.25">
      <c r="O1370" s="70"/>
      <c r="P1370" s="70"/>
      <c r="Q1370" s="70"/>
      <c r="R1370" s="70"/>
      <c r="S1370" s="70"/>
      <c r="T1370" s="70"/>
      <c r="U1370" s="70"/>
      <c r="V1370" s="71">
        <v>0</v>
      </c>
      <c r="W1370" s="66"/>
      <c r="X1370" s="66"/>
      <c r="Y1370" s="35">
        <f>IF(T1370=Pomocný_list!$B$4,((W1370/0.75)+X1370),(W1370)+X1370*0.75)</f>
        <v>0</v>
      </c>
      <c r="Z1370" s="66"/>
      <c r="AA1370" s="67"/>
      <c r="AB1370" s="69"/>
      <c r="AC1370" s="69"/>
      <c r="AD1370" s="33" t="str">
        <f si="86" t="shared"/>
        <v>Splněna</v>
      </c>
      <c r="AE1370" s="34">
        <f si="89" t="shared"/>
        <v>0</v>
      </c>
      <c r="AF1370" s="34">
        <f si="87" t="shared"/>
        <v>0</v>
      </c>
      <c r="AG1370" s="65"/>
      <c r="AH1370" s="65"/>
      <c r="AI1370" s="65"/>
      <c r="AJ1370" s="65"/>
      <c r="AK1370" s="65"/>
      <c r="AL1370" s="65"/>
      <c r="AM1370" s="65"/>
      <c r="AN1370" s="65"/>
      <c r="AO1370" s="65"/>
      <c r="AP1370" s="37" t="b">
        <f>IF(AD1370="Nesplněna","Nezpůsobilé výdaje",IFERROR(IF(T1370=Pomocný_list!$B$2,AF1370*Pomocný_list!$C$2,IF(T1370=Pomocný_list!$B$3,AF1370*Pomocný_list!$C$3,IF(T1370=Pomocný_list!$B$4,AF1370*Pomocný_list!$C$4,IF(T1370=Pomocný_list!$B$5,AF1370*Pomocný_list!$C$5,IF(T1370=Pomocný_list!$B$6,AF1370*Pomocný_list!$C$6,IF(T1370=Pomocný_list!$B$7,AF1370*Pomocný_list!$C$7,IF(T1370=Pomocný_list!$B$8,AF1370*Pomocný_list!$C$8))))))),"Chybné údaje"))</f>
        <v>0</v>
      </c>
      <c r="AQ1370" s="45">
        <f si="88" t="shared"/>
        <v>0</v>
      </c>
      <c r="AR1370" s="63"/>
      <c r="AS1370" s="63"/>
      <c r="AT1370" s="64"/>
      <c r="AU1370" s="65"/>
      <c r="AV1370" s="65"/>
      <c r="AW1370" s="65"/>
      <c r="AX1370" s="65"/>
      <c r="AY1370" s="65"/>
      <c r="AZ1370" s="65"/>
      <c r="BA1370" s="65"/>
      <c r="BB1370" s="65"/>
      <c r="BC1370" s="65"/>
      <c r="BD1370" s="65"/>
      <c r="BE1370" s="65"/>
      <c r="BF1370" s="65"/>
      <c r="BG1370" s="65"/>
      <c r="BH1370" s="65"/>
      <c r="BI1370" s="65"/>
      <c r="BJ1370" s="65"/>
      <c r="BK1370" s="65"/>
      <c r="BL1370" s="65"/>
      <c r="BM1370" s="65"/>
      <c r="BN1370" s="65"/>
      <c r="BO1370" s="65"/>
      <c r="BP1370" s="65"/>
      <c r="BQ1370" s="65"/>
      <c r="BR1370" s="65"/>
      <c r="BS1370" s="65"/>
      <c r="BT1370" s="65"/>
      <c r="BU1370" s="65"/>
      <c r="BV1370" s="65"/>
      <c r="BW1370" s="65"/>
    </row>
    <row r="1371" spans="15:75" x14ac:dyDescent="0.25">
      <c r="O1371" s="70"/>
      <c r="P1371" s="70"/>
      <c r="Q1371" s="70"/>
      <c r="R1371" s="70"/>
      <c r="S1371" s="70"/>
      <c r="T1371" s="70"/>
      <c r="U1371" s="70"/>
      <c r="V1371" s="71">
        <v>0</v>
      </c>
      <c r="W1371" s="66"/>
      <c r="X1371" s="66"/>
      <c r="Y1371" s="35">
        <f>IF(T1371=Pomocný_list!$B$4,((W1371/0.75)+X1371),(W1371)+X1371*0.75)</f>
        <v>0</v>
      </c>
      <c r="Z1371" s="66"/>
      <c r="AA1371" s="67"/>
      <c r="AB1371" s="69"/>
      <c r="AC1371" s="69"/>
      <c r="AD1371" s="33" t="str">
        <f si="86" t="shared"/>
        <v>Splněna</v>
      </c>
      <c r="AE1371" s="34">
        <f si="89" t="shared"/>
        <v>0</v>
      </c>
      <c r="AF1371" s="34">
        <f si="87" t="shared"/>
        <v>0</v>
      </c>
      <c r="AG1371" s="65"/>
      <c r="AH1371" s="65"/>
      <c r="AI1371" s="65"/>
      <c r="AJ1371" s="65"/>
      <c r="AK1371" s="65"/>
      <c r="AL1371" s="65"/>
      <c r="AM1371" s="65"/>
      <c r="AN1371" s="65"/>
      <c r="AO1371" s="65"/>
      <c r="AP1371" s="37" t="b">
        <f>IF(AD1371="Nesplněna","Nezpůsobilé výdaje",IFERROR(IF(T1371=Pomocný_list!$B$2,AF1371*Pomocný_list!$C$2,IF(T1371=Pomocný_list!$B$3,AF1371*Pomocný_list!$C$3,IF(T1371=Pomocný_list!$B$4,AF1371*Pomocný_list!$C$4,IF(T1371=Pomocný_list!$B$5,AF1371*Pomocný_list!$C$5,IF(T1371=Pomocný_list!$B$6,AF1371*Pomocný_list!$C$6,IF(T1371=Pomocný_list!$B$7,AF1371*Pomocný_list!$C$7,IF(T1371=Pomocný_list!$B$8,AF1371*Pomocný_list!$C$8))))))),"Chybné údaje"))</f>
        <v>0</v>
      </c>
      <c r="AQ1371" s="45">
        <f si="88" t="shared"/>
        <v>0</v>
      </c>
      <c r="AR1371" s="63"/>
      <c r="AS1371" s="63"/>
      <c r="AT1371" s="64"/>
      <c r="AU1371" s="65"/>
      <c r="AV1371" s="65"/>
      <c r="AW1371" s="65"/>
      <c r="AX1371" s="65"/>
      <c r="AY1371" s="65"/>
      <c r="AZ1371" s="65"/>
      <c r="BA1371" s="65"/>
      <c r="BB1371" s="65"/>
      <c r="BC1371" s="65"/>
      <c r="BD1371" s="65"/>
      <c r="BE1371" s="65"/>
      <c r="BF1371" s="65"/>
      <c r="BG1371" s="65"/>
      <c r="BH1371" s="65"/>
      <c r="BI1371" s="65"/>
      <c r="BJ1371" s="65"/>
      <c r="BK1371" s="65"/>
      <c r="BL1371" s="65"/>
      <c r="BM1371" s="65"/>
      <c r="BN1371" s="65"/>
      <c r="BO1371" s="65"/>
      <c r="BP1371" s="65"/>
      <c r="BQ1371" s="65"/>
      <c r="BR1371" s="65"/>
      <c r="BS1371" s="65"/>
      <c r="BT1371" s="65"/>
      <c r="BU1371" s="65"/>
      <c r="BV1371" s="65"/>
      <c r="BW1371" s="65"/>
    </row>
    <row r="1372" spans="15:75" x14ac:dyDescent="0.25">
      <c r="O1372" s="70"/>
      <c r="P1372" s="70"/>
      <c r="Q1372" s="70"/>
      <c r="R1372" s="70"/>
      <c r="S1372" s="70"/>
      <c r="T1372" s="70"/>
      <c r="U1372" s="70"/>
      <c r="V1372" s="71">
        <v>0</v>
      </c>
      <c r="W1372" s="66"/>
      <c r="X1372" s="66"/>
      <c r="Y1372" s="35">
        <f>IF(T1372=Pomocný_list!$B$4,((W1372/0.75)+X1372),(W1372)+X1372*0.75)</f>
        <v>0</v>
      </c>
      <c r="Z1372" s="66"/>
      <c r="AA1372" s="67"/>
      <c r="AB1372" s="69"/>
      <c r="AC1372" s="69"/>
      <c r="AD1372" s="33" t="str">
        <f si="86" t="shared"/>
        <v>Splněna</v>
      </c>
      <c r="AE1372" s="34">
        <f si="89" t="shared"/>
        <v>0</v>
      </c>
      <c r="AF1372" s="34">
        <f si="87" t="shared"/>
        <v>0</v>
      </c>
      <c r="AG1372" s="65"/>
      <c r="AH1372" s="65"/>
      <c r="AI1372" s="65"/>
      <c r="AJ1372" s="65"/>
      <c r="AK1372" s="65"/>
      <c r="AL1372" s="65"/>
      <c r="AM1372" s="65"/>
      <c r="AN1372" s="65"/>
      <c r="AO1372" s="65"/>
      <c r="AP1372" s="37" t="b">
        <f>IF(AD1372="Nesplněna","Nezpůsobilé výdaje",IFERROR(IF(T1372=Pomocný_list!$B$2,AF1372*Pomocný_list!$C$2,IF(T1372=Pomocný_list!$B$3,AF1372*Pomocný_list!$C$3,IF(T1372=Pomocný_list!$B$4,AF1372*Pomocný_list!$C$4,IF(T1372=Pomocný_list!$B$5,AF1372*Pomocný_list!$C$5,IF(T1372=Pomocný_list!$B$6,AF1372*Pomocný_list!$C$6,IF(T1372=Pomocný_list!$B$7,AF1372*Pomocný_list!$C$7,IF(T1372=Pomocný_list!$B$8,AF1372*Pomocný_list!$C$8))))))),"Chybné údaje"))</f>
        <v>0</v>
      </c>
      <c r="AQ1372" s="45">
        <f si="88" t="shared"/>
        <v>0</v>
      </c>
      <c r="AR1372" s="63"/>
      <c r="AS1372" s="63"/>
      <c r="AT1372" s="64"/>
      <c r="AU1372" s="65"/>
      <c r="AV1372" s="65"/>
      <c r="AW1372" s="65"/>
      <c r="AX1372" s="65"/>
      <c r="AY1372" s="65"/>
      <c r="AZ1372" s="65"/>
      <c r="BA1372" s="65"/>
      <c r="BB1372" s="65"/>
      <c r="BC1372" s="65"/>
      <c r="BD1372" s="65"/>
      <c r="BE1372" s="65"/>
      <c r="BF1372" s="65"/>
      <c r="BG1372" s="65"/>
      <c r="BH1372" s="65"/>
      <c r="BI1372" s="65"/>
      <c r="BJ1372" s="65"/>
      <c r="BK1372" s="65"/>
      <c r="BL1372" s="65"/>
      <c r="BM1372" s="65"/>
      <c r="BN1372" s="65"/>
      <c r="BO1372" s="65"/>
      <c r="BP1372" s="65"/>
      <c r="BQ1372" s="65"/>
      <c r="BR1372" s="65"/>
      <c r="BS1372" s="65"/>
      <c r="BT1372" s="65"/>
      <c r="BU1372" s="65"/>
      <c r="BV1372" s="65"/>
      <c r="BW1372" s="65"/>
    </row>
    <row r="1373" spans="15:75" x14ac:dyDescent="0.25">
      <c r="O1373" s="70"/>
      <c r="P1373" s="70"/>
      <c r="Q1373" s="70"/>
      <c r="R1373" s="70"/>
      <c r="S1373" s="70"/>
      <c r="T1373" s="70"/>
      <c r="U1373" s="70"/>
      <c r="V1373" s="71">
        <v>0</v>
      </c>
      <c r="W1373" s="66"/>
      <c r="X1373" s="66"/>
      <c r="Y1373" s="35">
        <f>IF(T1373=Pomocný_list!$B$4,((W1373/0.75)+X1373),(W1373)+X1373*0.75)</f>
        <v>0</v>
      </c>
      <c r="Z1373" s="66"/>
      <c r="AA1373" s="67"/>
      <c r="AB1373" s="69"/>
      <c r="AC1373" s="69"/>
      <c r="AD1373" s="33" t="str">
        <f si="86" t="shared"/>
        <v>Splněna</v>
      </c>
      <c r="AE1373" s="34">
        <f si="89" t="shared"/>
        <v>0</v>
      </c>
      <c r="AF1373" s="34">
        <f si="87" t="shared"/>
        <v>0</v>
      </c>
      <c r="AG1373" s="65"/>
      <c r="AH1373" s="65"/>
      <c r="AI1373" s="65"/>
      <c r="AJ1373" s="65"/>
      <c r="AK1373" s="65"/>
      <c r="AL1373" s="65"/>
      <c r="AM1373" s="65"/>
      <c r="AN1373" s="65"/>
      <c r="AO1373" s="65"/>
      <c r="AP1373" s="37" t="b">
        <f>IF(AD1373="Nesplněna","Nezpůsobilé výdaje",IFERROR(IF(T1373=Pomocný_list!$B$2,AF1373*Pomocný_list!$C$2,IF(T1373=Pomocný_list!$B$3,AF1373*Pomocný_list!$C$3,IF(T1373=Pomocný_list!$B$4,AF1373*Pomocný_list!$C$4,IF(T1373=Pomocný_list!$B$5,AF1373*Pomocný_list!$C$5,IF(T1373=Pomocný_list!$B$6,AF1373*Pomocný_list!$C$6,IF(T1373=Pomocný_list!$B$7,AF1373*Pomocný_list!$C$7,IF(T1373=Pomocný_list!$B$8,AF1373*Pomocný_list!$C$8))))))),"Chybné údaje"))</f>
        <v>0</v>
      </c>
      <c r="AQ1373" s="45">
        <f si="88" t="shared"/>
        <v>0</v>
      </c>
      <c r="AR1373" s="63"/>
      <c r="AS1373" s="63"/>
      <c r="AT1373" s="64"/>
      <c r="AU1373" s="65"/>
      <c r="AV1373" s="65"/>
      <c r="AW1373" s="65"/>
      <c r="AX1373" s="65"/>
      <c r="AY1373" s="65"/>
      <c r="AZ1373" s="65"/>
      <c r="BA1373" s="65"/>
      <c r="BB1373" s="65"/>
      <c r="BC1373" s="65"/>
      <c r="BD1373" s="65"/>
      <c r="BE1373" s="65"/>
      <c r="BF1373" s="65"/>
      <c r="BG1373" s="65"/>
      <c r="BH1373" s="65"/>
      <c r="BI1373" s="65"/>
      <c r="BJ1373" s="65"/>
      <c r="BK1373" s="65"/>
      <c r="BL1373" s="65"/>
      <c r="BM1373" s="65"/>
      <c r="BN1373" s="65"/>
      <c r="BO1373" s="65"/>
      <c r="BP1373" s="65"/>
      <c r="BQ1373" s="65"/>
      <c r="BR1373" s="65"/>
      <c r="BS1373" s="65"/>
      <c r="BT1373" s="65"/>
      <c r="BU1373" s="65"/>
      <c r="BV1373" s="65"/>
      <c r="BW1373" s="65"/>
    </row>
    <row r="1374" spans="15:75" x14ac:dyDescent="0.25">
      <c r="O1374" s="70"/>
      <c r="P1374" s="70"/>
      <c r="Q1374" s="70"/>
      <c r="R1374" s="70"/>
      <c r="S1374" s="70"/>
      <c r="T1374" s="70"/>
      <c r="U1374" s="70"/>
      <c r="V1374" s="71">
        <v>0</v>
      </c>
      <c r="W1374" s="66"/>
      <c r="X1374" s="66"/>
      <c r="Y1374" s="35">
        <f>IF(T1374=Pomocný_list!$B$4,((W1374/0.75)+X1374),(W1374)+X1374*0.75)</f>
        <v>0</v>
      </c>
      <c r="Z1374" s="66"/>
      <c r="AA1374" s="67"/>
      <c r="AB1374" s="69"/>
      <c r="AC1374" s="69"/>
      <c r="AD1374" s="33" t="str">
        <f si="86" t="shared"/>
        <v>Splněna</v>
      </c>
      <c r="AE1374" s="34">
        <f si="89" t="shared"/>
        <v>0</v>
      </c>
      <c r="AF1374" s="34">
        <f si="87" t="shared"/>
        <v>0</v>
      </c>
      <c r="AG1374" s="65"/>
      <c r="AH1374" s="65"/>
      <c r="AI1374" s="65"/>
      <c r="AJ1374" s="65"/>
      <c r="AK1374" s="65"/>
      <c r="AL1374" s="65"/>
      <c r="AM1374" s="65"/>
      <c r="AN1374" s="65"/>
      <c r="AO1374" s="65"/>
      <c r="AP1374" s="37" t="b">
        <f>IF(AD1374="Nesplněna","Nezpůsobilé výdaje",IFERROR(IF(T1374=Pomocný_list!$B$2,AF1374*Pomocný_list!$C$2,IF(T1374=Pomocný_list!$B$3,AF1374*Pomocný_list!$C$3,IF(T1374=Pomocný_list!$B$4,AF1374*Pomocný_list!$C$4,IF(T1374=Pomocný_list!$B$5,AF1374*Pomocný_list!$C$5,IF(T1374=Pomocný_list!$B$6,AF1374*Pomocný_list!$C$6,IF(T1374=Pomocný_list!$B$7,AF1374*Pomocný_list!$C$7,IF(T1374=Pomocný_list!$B$8,AF1374*Pomocný_list!$C$8))))))),"Chybné údaje"))</f>
        <v>0</v>
      </c>
      <c r="AQ1374" s="45">
        <f si="88" t="shared"/>
        <v>0</v>
      </c>
      <c r="AR1374" s="63"/>
      <c r="AS1374" s="63"/>
      <c r="AT1374" s="64"/>
      <c r="AU1374" s="65"/>
      <c r="AV1374" s="65"/>
      <c r="AW1374" s="65"/>
      <c r="AX1374" s="65"/>
      <c r="AY1374" s="65"/>
      <c r="AZ1374" s="65"/>
      <c r="BA1374" s="65"/>
      <c r="BB1374" s="65"/>
      <c r="BC1374" s="65"/>
      <c r="BD1374" s="65"/>
      <c r="BE1374" s="65"/>
      <c r="BF1374" s="65"/>
      <c r="BG1374" s="65"/>
      <c r="BH1374" s="65"/>
      <c r="BI1374" s="65"/>
      <c r="BJ1374" s="65"/>
      <c r="BK1374" s="65"/>
      <c r="BL1374" s="65"/>
      <c r="BM1374" s="65"/>
      <c r="BN1374" s="65"/>
      <c r="BO1374" s="65"/>
      <c r="BP1374" s="65"/>
      <c r="BQ1374" s="65"/>
      <c r="BR1374" s="65"/>
      <c r="BS1374" s="65"/>
      <c r="BT1374" s="65"/>
      <c r="BU1374" s="65"/>
      <c r="BV1374" s="65"/>
      <c r="BW1374" s="65"/>
    </row>
    <row r="1375" spans="15:75" x14ac:dyDescent="0.25">
      <c r="O1375" s="70"/>
      <c r="P1375" s="70"/>
      <c r="Q1375" s="70"/>
      <c r="R1375" s="70"/>
      <c r="S1375" s="70"/>
      <c r="T1375" s="70"/>
      <c r="U1375" s="70"/>
      <c r="V1375" s="71">
        <v>0</v>
      </c>
      <c r="W1375" s="66"/>
      <c r="X1375" s="66"/>
      <c r="Y1375" s="35">
        <f>IF(T1375=Pomocný_list!$B$4,((W1375/0.75)+X1375),(W1375)+X1375*0.75)</f>
        <v>0</v>
      </c>
      <c r="Z1375" s="66"/>
      <c r="AA1375" s="67"/>
      <c r="AB1375" s="69"/>
      <c r="AC1375" s="69"/>
      <c r="AD1375" s="33" t="str">
        <f si="86" t="shared"/>
        <v>Splněna</v>
      </c>
      <c r="AE1375" s="34">
        <f si="89" t="shared"/>
        <v>0</v>
      </c>
      <c r="AF1375" s="34">
        <f si="87" t="shared"/>
        <v>0</v>
      </c>
      <c r="AG1375" s="65"/>
      <c r="AH1375" s="65"/>
      <c r="AI1375" s="65"/>
      <c r="AJ1375" s="65"/>
      <c r="AK1375" s="65"/>
      <c r="AL1375" s="65"/>
      <c r="AM1375" s="65"/>
      <c r="AN1375" s="65"/>
      <c r="AO1375" s="65"/>
      <c r="AP1375" s="37" t="b">
        <f>IF(AD1375="Nesplněna","Nezpůsobilé výdaje",IFERROR(IF(T1375=Pomocný_list!$B$2,AF1375*Pomocný_list!$C$2,IF(T1375=Pomocný_list!$B$3,AF1375*Pomocný_list!$C$3,IF(T1375=Pomocný_list!$B$4,AF1375*Pomocný_list!$C$4,IF(T1375=Pomocný_list!$B$5,AF1375*Pomocný_list!$C$5,IF(T1375=Pomocný_list!$B$6,AF1375*Pomocný_list!$C$6,IF(T1375=Pomocný_list!$B$7,AF1375*Pomocný_list!$C$7,IF(T1375=Pomocný_list!$B$8,AF1375*Pomocný_list!$C$8))))))),"Chybné údaje"))</f>
        <v>0</v>
      </c>
      <c r="AQ1375" s="45">
        <f si="88" t="shared"/>
        <v>0</v>
      </c>
      <c r="AR1375" s="63"/>
      <c r="AS1375" s="63"/>
      <c r="AT1375" s="64"/>
      <c r="AU1375" s="65"/>
      <c r="AV1375" s="65"/>
      <c r="AW1375" s="65"/>
      <c r="AX1375" s="65"/>
      <c r="AY1375" s="65"/>
      <c r="AZ1375" s="65"/>
      <c r="BA1375" s="65"/>
      <c r="BB1375" s="65"/>
      <c r="BC1375" s="65"/>
      <c r="BD1375" s="65"/>
      <c r="BE1375" s="65"/>
      <c r="BF1375" s="65"/>
      <c r="BG1375" s="65"/>
      <c r="BH1375" s="65"/>
      <c r="BI1375" s="65"/>
      <c r="BJ1375" s="65"/>
      <c r="BK1375" s="65"/>
      <c r="BL1375" s="65"/>
      <c r="BM1375" s="65"/>
      <c r="BN1375" s="65"/>
      <c r="BO1375" s="65"/>
      <c r="BP1375" s="65"/>
      <c r="BQ1375" s="65"/>
      <c r="BR1375" s="65"/>
      <c r="BS1375" s="65"/>
      <c r="BT1375" s="65"/>
      <c r="BU1375" s="65"/>
      <c r="BV1375" s="65"/>
      <c r="BW1375" s="65"/>
    </row>
    <row r="1376" spans="15:75" x14ac:dyDescent="0.25">
      <c r="O1376" s="70"/>
      <c r="P1376" s="70"/>
      <c r="Q1376" s="70"/>
      <c r="R1376" s="70"/>
      <c r="S1376" s="70"/>
      <c r="T1376" s="70"/>
      <c r="U1376" s="70"/>
      <c r="V1376" s="71">
        <v>0</v>
      </c>
      <c r="W1376" s="66"/>
      <c r="X1376" s="66"/>
      <c r="Y1376" s="35">
        <f>IF(T1376=Pomocný_list!$B$4,((W1376/0.75)+X1376),(W1376)+X1376*0.75)</f>
        <v>0</v>
      </c>
      <c r="Z1376" s="66"/>
      <c r="AA1376" s="67"/>
      <c r="AB1376" s="69"/>
      <c r="AC1376" s="69"/>
      <c r="AD1376" s="33" t="str">
        <f si="86" t="shared"/>
        <v>Splněna</v>
      </c>
      <c r="AE1376" s="34">
        <f si="89" t="shared"/>
        <v>0</v>
      </c>
      <c r="AF1376" s="34">
        <f si="87" t="shared"/>
        <v>0</v>
      </c>
      <c r="AG1376" s="65"/>
      <c r="AH1376" s="65"/>
      <c r="AI1376" s="65"/>
      <c r="AJ1376" s="65"/>
      <c r="AK1376" s="65"/>
      <c r="AL1376" s="65"/>
      <c r="AM1376" s="65"/>
      <c r="AN1376" s="65"/>
      <c r="AO1376" s="65"/>
      <c r="AP1376" s="37" t="b">
        <f>IF(AD1376="Nesplněna","Nezpůsobilé výdaje",IFERROR(IF(T1376=Pomocný_list!$B$2,AF1376*Pomocný_list!$C$2,IF(T1376=Pomocný_list!$B$3,AF1376*Pomocný_list!$C$3,IF(T1376=Pomocný_list!$B$4,AF1376*Pomocný_list!$C$4,IF(T1376=Pomocný_list!$B$5,AF1376*Pomocný_list!$C$5,IF(T1376=Pomocný_list!$B$6,AF1376*Pomocný_list!$C$6,IF(T1376=Pomocný_list!$B$7,AF1376*Pomocný_list!$C$7,IF(T1376=Pomocný_list!$B$8,AF1376*Pomocný_list!$C$8))))))),"Chybné údaje"))</f>
        <v>0</v>
      </c>
      <c r="AQ1376" s="45">
        <f si="88" t="shared"/>
        <v>0</v>
      </c>
      <c r="AR1376" s="63"/>
      <c r="AS1376" s="63"/>
      <c r="AT1376" s="64"/>
      <c r="AU1376" s="65"/>
      <c r="AV1376" s="65"/>
      <c r="AW1376" s="65"/>
      <c r="AX1376" s="65"/>
      <c r="AY1376" s="65"/>
      <c r="AZ1376" s="65"/>
      <c r="BA1376" s="65"/>
      <c r="BB1376" s="65"/>
      <c r="BC1376" s="65"/>
      <c r="BD1376" s="65"/>
      <c r="BE1376" s="65"/>
      <c r="BF1376" s="65"/>
      <c r="BG1376" s="65"/>
      <c r="BH1376" s="65"/>
      <c r="BI1376" s="65"/>
      <c r="BJ1376" s="65"/>
      <c r="BK1376" s="65"/>
      <c r="BL1376" s="65"/>
      <c r="BM1376" s="65"/>
      <c r="BN1376" s="65"/>
      <c r="BO1376" s="65"/>
      <c r="BP1376" s="65"/>
      <c r="BQ1376" s="65"/>
      <c r="BR1376" s="65"/>
      <c r="BS1376" s="65"/>
      <c r="BT1376" s="65"/>
      <c r="BU1376" s="65"/>
      <c r="BV1376" s="65"/>
      <c r="BW1376" s="65"/>
    </row>
    <row r="1377" spans="15:75" x14ac:dyDescent="0.25">
      <c r="O1377" s="70"/>
      <c r="P1377" s="70"/>
      <c r="Q1377" s="70"/>
      <c r="R1377" s="70"/>
      <c r="S1377" s="70"/>
      <c r="T1377" s="70"/>
      <c r="U1377" s="70"/>
      <c r="V1377" s="71">
        <v>0</v>
      </c>
      <c r="W1377" s="66"/>
      <c r="X1377" s="66"/>
      <c r="Y1377" s="35">
        <f>IF(T1377=Pomocný_list!$B$4,((W1377/0.75)+X1377),(W1377)+X1377*0.75)</f>
        <v>0</v>
      </c>
      <c r="Z1377" s="66"/>
      <c r="AA1377" s="67"/>
      <c r="AB1377" s="69"/>
      <c r="AC1377" s="69"/>
      <c r="AD1377" s="33" t="str">
        <f si="86" t="shared"/>
        <v>Splněna</v>
      </c>
      <c r="AE1377" s="34">
        <f si="89" t="shared"/>
        <v>0</v>
      </c>
      <c r="AF1377" s="34">
        <f si="87" t="shared"/>
        <v>0</v>
      </c>
      <c r="AG1377" s="65"/>
      <c r="AH1377" s="65"/>
      <c r="AI1377" s="65"/>
      <c r="AJ1377" s="65"/>
      <c r="AK1377" s="65"/>
      <c r="AL1377" s="65"/>
      <c r="AM1377" s="65"/>
      <c r="AN1377" s="65"/>
      <c r="AO1377" s="65"/>
      <c r="AP1377" s="37" t="b">
        <f>IF(AD1377="Nesplněna","Nezpůsobilé výdaje",IFERROR(IF(T1377=Pomocný_list!$B$2,AF1377*Pomocný_list!$C$2,IF(T1377=Pomocný_list!$B$3,AF1377*Pomocný_list!$C$3,IF(T1377=Pomocný_list!$B$4,AF1377*Pomocný_list!$C$4,IF(T1377=Pomocný_list!$B$5,AF1377*Pomocný_list!$C$5,IF(T1377=Pomocný_list!$B$6,AF1377*Pomocný_list!$C$6,IF(T1377=Pomocný_list!$B$7,AF1377*Pomocný_list!$C$7,IF(T1377=Pomocný_list!$B$8,AF1377*Pomocný_list!$C$8))))))),"Chybné údaje"))</f>
        <v>0</v>
      </c>
      <c r="AQ1377" s="45">
        <f si="88" t="shared"/>
        <v>0</v>
      </c>
      <c r="AR1377" s="63"/>
      <c r="AS1377" s="63"/>
      <c r="AT1377" s="64"/>
      <c r="AU1377" s="65"/>
      <c r="AV1377" s="65"/>
      <c r="AW1377" s="65"/>
      <c r="AX1377" s="65"/>
      <c r="AY1377" s="65"/>
      <c r="AZ1377" s="65"/>
      <c r="BA1377" s="65"/>
      <c r="BB1377" s="65"/>
      <c r="BC1377" s="65"/>
      <c r="BD1377" s="65"/>
      <c r="BE1377" s="65"/>
      <c r="BF1377" s="65"/>
      <c r="BG1377" s="65"/>
      <c r="BH1377" s="65"/>
      <c r="BI1377" s="65"/>
      <c r="BJ1377" s="65"/>
      <c r="BK1377" s="65"/>
      <c r="BL1377" s="65"/>
      <c r="BM1377" s="65"/>
      <c r="BN1377" s="65"/>
      <c r="BO1377" s="65"/>
      <c r="BP1377" s="65"/>
      <c r="BQ1377" s="65"/>
      <c r="BR1377" s="65"/>
      <c r="BS1377" s="65"/>
      <c r="BT1377" s="65"/>
      <c r="BU1377" s="65"/>
      <c r="BV1377" s="65"/>
      <c r="BW1377" s="65"/>
    </row>
    <row r="1378" spans="15:75" x14ac:dyDescent="0.25">
      <c r="O1378" s="70"/>
      <c r="P1378" s="70"/>
      <c r="Q1378" s="70"/>
      <c r="R1378" s="70"/>
      <c r="S1378" s="70"/>
      <c r="T1378" s="70"/>
      <c r="U1378" s="70"/>
      <c r="V1378" s="71">
        <v>0</v>
      </c>
      <c r="W1378" s="66"/>
      <c r="X1378" s="66"/>
      <c r="Y1378" s="35">
        <f>IF(T1378=Pomocný_list!$B$4,((W1378/0.75)+X1378),(W1378)+X1378*0.75)</f>
        <v>0</v>
      </c>
      <c r="Z1378" s="66"/>
      <c r="AA1378" s="67"/>
      <c r="AB1378" s="69"/>
      <c r="AC1378" s="69"/>
      <c r="AD1378" s="33" t="str">
        <f si="86" t="shared"/>
        <v>Splněna</v>
      </c>
      <c r="AE1378" s="34">
        <f si="89" t="shared"/>
        <v>0</v>
      </c>
      <c r="AF1378" s="34">
        <f si="87" t="shared"/>
        <v>0</v>
      </c>
      <c r="AG1378" s="65"/>
      <c r="AH1378" s="65"/>
      <c r="AI1378" s="65"/>
      <c r="AJ1378" s="65"/>
      <c r="AK1378" s="65"/>
      <c r="AL1378" s="65"/>
      <c r="AM1378" s="65"/>
      <c r="AN1378" s="65"/>
      <c r="AO1378" s="65"/>
      <c r="AP1378" s="37" t="b">
        <f>IF(AD1378="Nesplněna","Nezpůsobilé výdaje",IFERROR(IF(T1378=Pomocný_list!$B$2,AF1378*Pomocný_list!$C$2,IF(T1378=Pomocný_list!$B$3,AF1378*Pomocný_list!$C$3,IF(T1378=Pomocný_list!$B$4,AF1378*Pomocný_list!$C$4,IF(T1378=Pomocný_list!$B$5,AF1378*Pomocný_list!$C$5,IF(T1378=Pomocný_list!$B$6,AF1378*Pomocný_list!$C$6,IF(T1378=Pomocný_list!$B$7,AF1378*Pomocný_list!$C$7,IF(T1378=Pomocný_list!$B$8,AF1378*Pomocný_list!$C$8))))))),"Chybné údaje"))</f>
        <v>0</v>
      </c>
      <c r="AQ1378" s="45">
        <f si="88" t="shared"/>
        <v>0</v>
      </c>
      <c r="AR1378" s="63"/>
      <c r="AS1378" s="63"/>
      <c r="AT1378" s="64"/>
      <c r="AU1378" s="65"/>
      <c r="AV1378" s="65"/>
      <c r="AW1378" s="65"/>
      <c r="AX1378" s="65"/>
      <c r="AY1378" s="65"/>
      <c r="AZ1378" s="65"/>
      <c r="BA1378" s="65"/>
      <c r="BB1378" s="65"/>
      <c r="BC1378" s="65"/>
      <c r="BD1378" s="65"/>
      <c r="BE1378" s="65"/>
      <c r="BF1378" s="65"/>
      <c r="BG1378" s="65"/>
      <c r="BH1378" s="65"/>
      <c r="BI1378" s="65"/>
      <c r="BJ1378" s="65"/>
      <c r="BK1378" s="65"/>
      <c r="BL1378" s="65"/>
      <c r="BM1378" s="65"/>
      <c r="BN1378" s="65"/>
      <c r="BO1378" s="65"/>
      <c r="BP1378" s="65"/>
      <c r="BQ1378" s="65"/>
      <c r="BR1378" s="65"/>
      <c r="BS1378" s="65"/>
      <c r="BT1378" s="65"/>
      <c r="BU1378" s="65"/>
      <c r="BV1378" s="65"/>
      <c r="BW1378" s="65"/>
    </row>
    <row r="1379" spans="15:75" x14ac:dyDescent="0.25">
      <c r="O1379" s="70"/>
      <c r="P1379" s="70"/>
      <c r="Q1379" s="70"/>
      <c r="R1379" s="70"/>
      <c r="S1379" s="70"/>
      <c r="T1379" s="70"/>
      <c r="U1379" s="70"/>
      <c r="V1379" s="71">
        <v>0</v>
      </c>
      <c r="W1379" s="66"/>
      <c r="X1379" s="66"/>
      <c r="Y1379" s="35">
        <f>IF(T1379=Pomocný_list!$B$4,((W1379/0.75)+X1379),(W1379)+X1379*0.75)</f>
        <v>0</v>
      </c>
      <c r="Z1379" s="66"/>
      <c r="AA1379" s="67"/>
      <c r="AB1379" s="69"/>
      <c r="AC1379" s="69"/>
      <c r="AD1379" s="33" t="str">
        <f si="86" t="shared"/>
        <v>Splněna</v>
      </c>
      <c r="AE1379" s="34">
        <f si="89" t="shared"/>
        <v>0</v>
      </c>
      <c r="AF1379" s="34">
        <f si="87" t="shared"/>
        <v>0</v>
      </c>
      <c r="AG1379" s="65"/>
      <c r="AH1379" s="65"/>
      <c r="AI1379" s="65"/>
      <c r="AJ1379" s="65"/>
      <c r="AK1379" s="65"/>
      <c r="AL1379" s="65"/>
      <c r="AM1379" s="65"/>
      <c r="AN1379" s="65"/>
      <c r="AO1379" s="65"/>
      <c r="AP1379" s="37" t="b">
        <f>IF(AD1379="Nesplněna","Nezpůsobilé výdaje",IFERROR(IF(T1379=Pomocný_list!$B$2,AF1379*Pomocný_list!$C$2,IF(T1379=Pomocný_list!$B$3,AF1379*Pomocný_list!$C$3,IF(T1379=Pomocný_list!$B$4,AF1379*Pomocný_list!$C$4,IF(T1379=Pomocný_list!$B$5,AF1379*Pomocný_list!$C$5,IF(T1379=Pomocný_list!$B$6,AF1379*Pomocný_list!$C$6,IF(T1379=Pomocný_list!$B$7,AF1379*Pomocný_list!$C$7,IF(T1379=Pomocný_list!$B$8,AF1379*Pomocný_list!$C$8))))))),"Chybné údaje"))</f>
        <v>0</v>
      </c>
      <c r="AQ1379" s="45">
        <f si="88" t="shared"/>
        <v>0</v>
      </c>
      <c r="AR1379" s="63"/>
      <c r="AS1379" s="63"/>
      <c r="AT1379" s="64"/>
      <c r="AU1379" s="65"/>
      <c r="AV1379" s="65"/>
      <c r="AW1379" s="65"/>
      <c r="AX1379" s="65"/>
      <c r="AY1379" s="65"/>
      <c r="AZ1379" s="65"/>
      <c r="BA1379" s="65"/>
      <c r="BB1379" s="65"/>
      <c r="BC1379" s="65"/>
      <c r="BD1379" s="65"/>
      <c r="BE1379" s="65"/>
      <c r="BF1379" s="65"/>
      <c r="BG1379" s="65"/>
      <c r="BH1379" s="65"/>
      <c r="BI1379" s="65"/>
      <c r="BJ1379" s="65"/>
      <c r="BK1379" s="65"/>
      <c r="BL1379" s="65"/>
      <c r="BM1379" s="65"/>
      <c r="BN1379" s="65"/>
      <c r="BO1379" s="65"/>
      <c r="BP1379" s="65"/>
      <c r="BQ1379" s="65"/>
      <c r="BR1379" s="65"/>
      <c r="BS1379" s="65"/>
      <c r="BT1379" s="65"/>
      <c r="BU1379" s="65"/>
      <c r="BV1379" s="65"/>
      <c r="BW1379" s="65"/>
    </row>
    <row r="1380" spans="15:75" x14ac:dyDescent="0.25">
      <c r="O1380" s="70"/>
      <c r="P1380" s="70"/>
      <c r="Q1380" s="70"/>
      <c r="R1380" s="70"/>
      <c r="S1380" s="70"/>
      <c r="T1380" s="70"/>
      <c r="U1380" s="70"/>
      <c r="V1380" s="71">
        <v>0</v>
      </c>
      <c r="W1380" s="66"/>
      <c r="X1380" s="66"/>
      <c r="Y1380" s="35">
        <f>IF(T1380=Pomocný_list!$B$4,((W1380/0.75)+X1380),(W1380)+X1380*0.75)</f>
        <v>0</v>
      </c>
      <c r="Z1380" s="66"/>
      <c r="AA1380" s="67"/>
      <c r="AB1380" s="69"/>
      <c r="AC1380" s="69"/>
      <c r="AD1380" s="33" t="str">
        <f ref="AD1380:AD1443" si="90" t="shared">IF(AE1380&gt;=Y1380*0.7,"Splněna","Nesplněna")</f>
        <v>Splněna</v>
      </c>
      <c r="AE1380" s="34">
        <f si="89" t="shared"/>
        <v>0</v>
      </c>
      <c r="AF1380" s="34">
        <f ref="AF1380:AF1443" si="91" t="shared">IF(SUM(AG1380:AO1380)&lt;=Z1380,SUM(AG1380:AO1380)-AR1380,"Překročeno")</f>
        <v>0</v>
      </c>
      <c r="AG1380" s="65"/>
      <c r="AH1380" s="65"/>
      <c r="AI1380" s="65"/>
      <c r="AJ1380" s="65"/>
      <c r="AK1380" s="65"/>
      <c r="AL1380" s="65"/>
      <c r="AM1380" s="65"/>
      <c r="AN1380" s="65"/>
      <c r="AO1380" s="65"/>
      <c r="AP1380" s="37" t="b">
        <f>IF(AD1380="Nesplněna","Nezpůsobilé výdaje",IFERROR(IF(T1380=Pomocný_list!$B$2,AF1380*Pomocný_list!$C$2,IF(T1380=Pomocný_list!$B$3,AF1380*Pomocný_list!$C$3,IF(T1380=Pomocný_list!$B$4,AF1380*Pomocný_list!$C$4,IF(T1380=Pomocný_list!$B$5,AF1380*Pomocný_list!$C$5,IF(T1380=Pomocný_list!$B$6,AF1380*Pomocný_list!$C$6,IF(T1380=Pomocný_list!$B$7,AF1380*Pomocný_list!$C$7,IF(T1380=Pomocný_list!$B$8,AF1380*Pomocný_list!$C$8))))))),"Chybné údaje"))</f>
        <v>0</v>
      </c>
      <c r="AQ1380" s="45">
        <f ref="AQ1380:AQ1443" si="92" t="shared">IFERROR(AP1380/100*$D$28,"Chybné údaje")</f>
        <v>0</v>
      </c>
      <c r="AR1380" s="63"/>
      <c r="AS1380" s="63"/>
      <c r="AT1380" s="64"/>
      <c r="AU1380" s="65"/>
      <c r="AV1380" s="65"/>
      <c r="AW1380" s="65"/>
      <c r="AX1380" s="65"/>
      <c r="AY1380" s="65"/>
      <c r="AZ1380" s="65"/>
      <c r="BA1380" s="65"/>
      <c r="BB1380" s="65"/>
      <c r="BC1380" s="65"/>
      <c r="BD1380" s="65"/>
      <c r="BE1380" s="65"/>
      <c r="BF1380" s="65"/>
      <c r="BG1380" s="65"/>
      <c r="BH1380" s="65"/>
      <c r="BI1380" s="65"/>
      <c r="BJ1380" s="65"/>
      <c r="BK1380" s="65"/>
      <c r="BL1380" s="65"/>
      <c r="BM1380" s="65"/>
      <c r="BN1380" s="65"/>
      <c r="BO1380" s="65"/>
      <c r="BP1380" s="65"/>
      <c r="BQ1380" s="65"/>
      <c r="BR1380" s="65"/>
      <c r="BS1380" s="65"/>
      <c r="BT1380" s="65"/>
      <c r="BU1380" s="65"/>
      <c r="BV1380" s="65"/>
      <c r="BW1380" s="65"/>
    </row>
    <row r="1381" spans="15:75" x14ac:dyDescent="0.25">
      <c r="O1381" s="70"/>
      <c r="P1381" s="70"/>
      <c r="Q1381" s="70"/>
      <c r="R1381" s="70"/>
      <c r="S1381" s="70"/>
      <c r="T1381" s="70"/>
      <c r="U1381" s="70"/>
      <c r="V1381" s="71">
        <v>0</v>
      </c>
      <c r="W1381" s="66"/>
      <c r="X1381" s="66"/>
      <c r="Y1381" s="35">
        <f>IF(T1381=Pomocný_list!$B$4,((W1381/0.75)+X1381),(W1381)+X1381*0.75)</f>
        <v>0</v>
      </c>
      <c r="Z1381" s="66"/>
      <c r="AA1381" s="67"/>
      <c r="AB1381" s="69"/>
      <c r="AC1381" s="69"/>
      <c r="AD1381" s="33" t="str">
        <f si="90" t="shared"/>
        <v>Splněna</v>
      </c>
      <c r="AE1381" s="34">
        <f si="89" t="shared"/>
        <v>0</v>
      </c>
      <c r="AF1381" s="34">
        <f si="91" t="shared"/>
        <v>0</v>
      </c>
      <c r="AG1381" s="65"/>
      <c r="AH1381" s="65"/>
      <c r="AI1381" s="65"/>
      <c r="AJ1381" s="65"/>
      <c r="AK1381" s="65"/>
      <c r="AL1381" s="65"/>
      <c r="AM1381" s="65"/>
      <c r="AN1381" s="65"/>
      <c r="AO1381" s="65"/>
      <c r="AP1381" s="37" t="b">
        <f>IF(AD1381="Nesplněna","Nezpůsobilé výdaje",IFERROR(IF(T1381=Pomocný_list!$B$2,AF1381*Pomocný_list!$C$2,IF(T1381=Pomocný_list!$B$3,AF1381*Pomocný_list!$C$3,IF(T1381=Pomocný_list!$B$4,AF1381*Pomocný_list!$C$4,IF(T1381=Pomocný_list!$B$5,AF1381*Pomocný_list!$C$5,IF(T1381=Pomocný_list!$B$6,AF1381*Pomocný_list!$C$6,IF(T1381=Pomocný_list!$B$7,AF1381*Pomocný_list!$C$7,IF(T1381=Pomocný_list!$B$8,AF1381*Pomocný_list!$C$8))))))),"Chybné údaje"))</f>
        <v>0</v>
      </c>
      <c r="AQ1381" s="45">
        <f si="92" t="shared"/>
        <v>0</v>
      </c>
      <c r="AR1381" s="63"/>
      <c r="AS1381" s="63"/>
      <c r="AT1381" s="64"/>
      <c r="AU1381" s="65"/>
      <c r="AV1381" s="65"/>
      <c r="AW1381" s="65"/>
      <c r="AX1381" s="65"/>
      <c r="AY1381" s="65"/>
      <c r="AZ1381" s="65"/>
      <c r="BA1381" s="65"/>
      <c r="BB1381" s="65"/>
      <c r="BC1381" s="65"/>
      <c r="BD1381" s="65"/>
      <c r="BE1381" s="65"/>
      <c r="BF1381" s="65"/>
      <c r="BG1381" s="65"/>
      <c r="BH1381" s="65"/>
      <c r="BI1381" s="65"/>
      <c r="BJ1381" s="65"/>
      <c r="BK1381" s="65"/>
      <c r="BL1381" s="65"/>
      <c r="BM1381" s="65"/>
      <c r="BN1381" s="65"/>
      <c r="BO1381" s="65"/>
      <c r="BP1381" s="65"/>
      <c r="BQ1381" s="65"/>
      <c r="BR1381" s="65"/>
      <c r="BS1381" s="65"/>
      <c r="BT1381" s="65"/>
      <c r="BU1381" s="65"/>
      <c r="BV1381" s="65"/>
      <c r="BW1381" s="65"/>
    </row>
    <row r="1382" spans="15:75" x14ac:dyDescent="0.25">
      <c r="O1382" s="70"/>
      <c r="P1382" s="70"/>
      <c r="Q1382" s="70"/>
      <c r="R1382" s="70"/>
      <c r="S1382" s="70"/>
      <c r="T1382" s="70"/>
      <c r="U1382" s="70"/>
      <c r="V1382" s="71">
        <v>0</v>
      </c>
      <c r="W1382" s="66"/>
      <c r="X1382" s="66"/>
      <c r="Y1382" s="35">
        <f>IF(T1382=Pomocný_list!$B$4,((W1382/0.75)+X1382),(W1382)+X1382*0.75)</f>
        <v>0</v>
      </c>
      <c r="Z1382" s="66"/>
      <c r="AA1382" s="67"/>
      <c r="AB1382" s="69"/>
      <c r="AC1382" s="69"/>
      <c r="AD1382" s="33" t="str">
        <f si="90" t="shared"/>
        <v>Splněna</v>
      </c>
      <c r="AE1382" s="34">
        <f si="89" t="shared"/>
        <v>0</v>
      </c>
      <c r="AF1382" s="34">
        <f si="91" t="shared"/>
        <v>0</v>
      </c>
      <c r="AG1382" s="65"/>
      <c r="AH1382" s="65"/>
      <c r="AI1382" s="65"/>
      <c r="AJ1382" s="65"/>
      <c r="AK1382" s="65"/>
      <c r="AL1382" s="65"/>
      <c r="AM1382" s="65"/>
      <c r="AN1382" s="65"/>
      <c r="AO1382" s="65"/>
      <c r="AP1382" s="37" t="b">
        <f>IF(AD1382="Nesplněna","Nezpůsobilé výdaje",IFERROR(IF(T1382=Pomocný_list!$B$2,AF1382*Pomocný_list!$C$2,IF(T1382=Pomocný_list!$B$3,AF1382*Pomocný_list!$C$3,IF(T1382=Pomocný_list!$B$4,AF1382*Pomocný_list!$C$4,IF(T1382=Pomocný_list!$B$5,AF1382*Pomocný_list!$C$5,IF(T1382=Pomocný_list!$B$6,AF1382*Pomocný_list!$C$6,IF(T1382=Pomocný_list!$B$7,AF1382*Pomocný_list!$C$7,IF(T1382=Pomocný_list!$B$8,AF1382*Pomocný_list!$C$8))))))),"Chybné údaje"))</f>
        <v>0</v>
      </c>
      <c r="AQ1382" s="45">
        <f si="92" t="shared"/>
        <v>0</v>
      </c>
      <c r="AR1382" s="63"/>
      <c r="AS1382" s="63"/>
      <c r="AT1382" s="64"/>
      <c r="AU1382" s="65"/>
      <c r="AV1382" s="65"/>
      <c r="AW1382" s="65"/>
      <c r="AX1382" s="65"/>
      <c r="AY1382" s="65"/>
      <c r="AZ1382" s="65"/>
      <c r="BA1382" s="65"/>
      <c r="BB1382" s="65"/>
      <c r="BC1382" s="65"/>
      <c r="BD1382" s="65"/>
      <c r="BE1382" s="65"/>
      <c r="BF1382" s="65"/>
      <c r="BG1382" s="65"/>
      <c r="BH1382" s="65"/>
      <c r="BI1382" s="65"/>
      <c r="BJ1382" s="65"/>
      <c r="BK1382" s="65"/>
      <c r="BL1382" s="65"/>
      <c r="BM1382" s="65"/>
      <c r="BN1382" s="65"/>
      <c r="BO1382" s="65"/>
      <c r="BP1382" s="65"/>
      <c r="BQ1382" s="65"/>
      <c r="BR1382" s="65"/>
      <c r="BS1382" s="65"/>
      <c r="BT1382" s="65"/>
      <c r="BU1382" s="65"/>
      <c r="BV1382" s="65"/>
      <c r="BW1382" s="65"/>
    </row>
    <row r="1383" spans="15:75" x14ac:dyDescent="0.25">
      <c r="O1383" s="70"/>
      <c r="P1383" s="70"/>
      <c r="Q1383" s="70"/>
      <c r="R1383" s="70"/>
      <c r="S1383" s="70"/>
      <c r="T1383" s="70"/>
      <c r="U1383" s="70"/>
      <c r="V1383" s="71">
        <v>0</v>
      </c>
      <c r="W1383" s="66"/>
      <c r="X1383" s="66"/>
      <c r="Y1383" s="35">
        <f>IF(T1383=Pomocný_list!$B$4,((W1383/0.75)+X1383),(W1383)+X1383*0.75)</f>
        <v>0</v>
      </c>
      <c r="Z1383" s="66"/>
      <c r="AA1383" s="67"/>
      <c r="AB1383" s="69"/>
      <c r="AC1383" s="69"/>
      <c r="AD1383" s="33" t="str">
        <f si="90" t="shared"/>
        <v>Splněna</v>
      </c>
      <c r="AE1383" s="34">
        <f ref="AE1383:AE1446" si="93" t="shared">IF(SUM(AS1383:FS1383)&gt;Y1383,"Překročeno",SUM(AS1383:FS1383))</f>
        <v>0</v>
      </c>
      <c r="AF1383" s="34">
        <f si="91" t="shared"/>
        <v>0</v>
      </c>
      <c r="AG1383" s="65"/>
      <c r="AH1383" s="65"/>
      <c r="AI1383" s="65"/>
      <c r="AJ1383" s="65"/>
      <c r="AK1383" s="65"/>
      <c r="AL1383" s="65"/>
      <c r="AM1383" s="65"/>
      <c r="AN1383" s="65"/>
      <c r="AO1383" s="65"/>
      <c r="AP1383" s="37" t="b">
        <f>IF(AD1383="Nesplněna","Nezpůsobilé výdaje",IFERROR(IF(T1383=Pomocný_list!$B$2,AF1383*Pomocný_list!$C$2,IF(T1383=Pomocný_list!$B$3,AF1383*Pomocný_list!$C$3,IF(T1383=Pomocný_list!$B$4,AF1383*Pomocný_list!$C$4,IF(T1383=Pomocný_list!$B$5,AF1383*Pomocný_list!$C$5,IF(T1383=Pomocný_list!$B$6,AF1383*Pomocný_list!$C$6,IF(T1383=Pomocný_list!$B$7,AF1383*Pomocný_list!$C$7,IF(T1383=Pomocný_list!$B$8,AF1383*Pomocný_list!$C$8))))))),"Chybné údaje"))</f>
        <v>0</v>
      </c>
      <c r="AQ1383" s="45">
        <f si="92" t="shared"/>
        <v>0</v>
      </c>
      <c r="AR1383" s="63"/>
      <c r="AS1383" s="63"/>
      <c r="AT1383" s="64"/>
      <c r="AU1383" s="65"/>
      <c r="AV1383" s="65"/>
      <c r="AW1383" s="65"/>
      <c r="AX1383" s="65"/>
      <c r="AY1383" s="65"/>
      <c r="AZ1383" s="65"/>
      <c r="BA1383" s="65"/>
      <c r="BB1383" s="65"/>
      <c r="BC1383" s="65"/>
      <c r="BD1383" s="65"/>
      <c r="BE1383" s="65"/>
      <c r="BF1383" s="65"/>
      <c r="BG1383" s="65"/>
      <c r="BH1383" s="65"/>
      <c r="BI1383" s="65"/>
      <c r="BJ1383" s="65"/>
      <c r="BK1383" s="65"/>
      <c r="BL1383" s="65"/>
      <c r="BM1383" s="65"/>
      <c r="BN1383" s="65"/>
      <c r="BO1383" s="65"/>
      <c r="BP1383" s="65"/>
      <c r="BQ1383" s="65"/>
      <c r="BR1383" s="65"/>
      <c r="BS1383" s="65"/>
      <c r="BT1383" s="65"/>
      <c r="BU1383" s="65"/>
      <c r="BV1383" s="65"/>
      <c r="BW1383" s="65"/>
    </row>
    <row r="1384" spans="15:75" x14ac:dyDescent="0.25">
      <c r="O1384" s="70"/>
      <c r="P1384" s="70"/>
      <c r="Q1384" s="70"/>
      <c r="R1384" s="70"/>
      <c r="S1384" s="70"/>
      <c r="T1384" s="70"/>
      <c r="U1384" s="70"/>
      <c r="V1384" s="71">
        <v>0</v>
      </c>
      <c r="W1384" s="66"/>
      <c r="X1384" s="66"/>
      <c r="Y1384" s="35">
        <f>IF(T1384=Pomocný_list!$B$4,((W1384/0.75)+X1384),(W1384)+X1384*0.75)</f>
        <v>0</v>
      </c>
      <c r="Z1384" s="66"/>
      <c r="AA1384" s="67"/>
      <c r="AB1384" s="69"/>
      <c r="AC1384" s="69"/>
      <c r="AD1384" s="33" t="str">
        <f si="90" t="shared"/>
        <v>Splněna</v>
      </c>
      <c r="AE1384" s="34">
        <f si="93" t="shared"/>
        <v>0</v>
      </c>
      <c r="AF1384" s="34">
        <f si="91" t="shared"/>
        <v>0</v>
      </c>
      <c r="AG1384" s="65"/>
      <c r="AH1384" s="65"/>
      <c r="AI1384" s="65"/>
      <c r="AJ1384" s="65"/>
      <c r="AK1384" s="65"/>
      <c r="AL1384" s="65"/>
      <c r="AM1384" s="65"/>
      <c r="AN1384" s="65"/>
      <c r="AO1384" s="65"/>
      <c r="AP1384" s="37" t="b">
        <f>IF(AD1384="Nesplněna","Nezpůsobilé výdaje",IFERROR(IF(T1384=Pomocný_list!$B$2,AF1384*Pomocný_list!$C$2,IF(T1384=Pomocný_list!$B$3,AF1384*Pomocný_list!$C$3,IF(T1384=Pomocný_list!$B$4,AF1384*Pomocný_list!$C$4,IF(T1384=Pomocný_list!$B$5,AF1384*Pomocný_list!$C$5,IF(T1384=Pomocný_list!$B$6,AF1384*Pomocný_list!$C$6,IF(T1384=Pomocný_list!$B$7,AF1384*Pomocný_list!$C$7,IF(T1384=Pomocný_list!$B$8,AF1384*Pomocný_list!$C$8))))))),"Chybné údaje"))</f>
        <v>0</v>
      </c>
      <c r="AQ1384" s="45">
        <f si="92" t="shared"/>
        <v>0</v>
      </c>
      <c r="AR1384" s="63"/>
      <c r="AS1384" s="63"/>
      <c r="AT1384" s="64"/>
      <c r="AU1384" s="65"/>
      <c r="AV1384" s="65"/>
      <c r="AW1384" s="65"/>
      <c r="AX1384" s="65"/>
      <c r="AY1384" s="65"/>
      <c r="AZ1384" s="65"/>
      <c r="BA1384" s="65"/>
      <c r="BB1384" s="65"/>
      <c r="BC1384" s="65"/>
      <c r="BD1384" s="65"/>
      <c r="BE1384" s="65"/>
      <c r="BF1384" s="65"/>
      <c r="BG1384" s="65"/>
      <c r="BH1384" s="65"/>
      <c r="BI1384" s="65"/>
      <c r="BJ1384" s="65"/>
      <c r="BK1384" s="65"/>
      <c r="BL1384" s="65"/>
      <c r="BM1384" s="65"/>
      <c r="BN1384" s="65"/>
      <c r="BO1384" s="65"/>
      <c r="BP1384" s="65"/>
      <c r="BQ1384" s="65"/>
      <c r="BR1384" s="65"/>
      <c r="BS1384" s="65"/>
      <c r="BT1384" s="65"/>
      <c r="BU1384" s="65"/>
      <c r="BV1384" s="65"/>
      <c r="BW1384" s="65"/>
    </row>
    <row r="1385" spans="15:75" x14ac:dyDescent="0.25">
      <c r="O1385" s="70"/>
      <c r="P1385" s="70"/>
      <c r="Q1385" s="70"/>
      <c r="R1385" s="70"/>
      <c r="S1385" s="70"/>
      <c r="T1385" s="70"/>
      <c r="U1385" s="70"/>
      <c r="V1385" s="71">
        <v>0</v>
      </c>
      <c r="W1385" s="66"/>
      <c r="X1385" s="66"/>
      <c r="Y1385" s="35">
        <f>IF(T1385=Pomocný_list!$B$4,((W1385/0.75)+X1385),(W1385)+X1385*0.75)</f>
        <v>0</v>
      </c>
      <c r="Z1385" s="66"/>
      <c r="AA1385" s="67"/>
      <c r="AB1385" s="69"/>
      <c r="AC1385" s="69"/>
      <c r="AD1385" s="33" t="str">
        <f si="90" t="shared"/>
        <v>Splněna</v>
      </c>
      <c r="AE1385" s="34">
        <f si="93" t="shared"/>
        <v>0</v>
      </c>
      <c r="AF1385" s="34">
        <f si="91" t="shared"/>
        <v>0</v>
      </c>
      <c r="AG1385" s="65"/>
      <c r="AH1385" s="65"/>
      <c r="AI1385" s="65"/>
      <c r="AJ1385" s="65"/>
      <c r="AK1385" s="65"/>
      <c r="AL1385" s="65"/>
      <c r="AM1385" s="65"/>
      <c r="AN1385" s="65"/>
      <c r="AO1385" s="65"/>
      <c r="AP1385" s="37" t="b">
        <f>IF(AD1385="Nesplněna","Nezpůsobilé výdaje",IFERROR(IF(T1385=Pomocný_list!$B$2,AF1385*Pomocný_list!$C$2,IF(T1385=Pomocný_list!$B$3,AF1385*Pomocný_list!$C$3,IF(T1385=Pomocný_list!$B$4,AF1385*Pomocný_list!$C$4,IF(T1385=Pomocný_list!$B$5,AF1385*Pomocný_list!$C$5,IF(T1385=Pomocný_list!$B$6,AF1385*Pomocný_list!$C$6,IF(T1385=Pomocný_list!$B$7,AF1385*Pomocný_list!$C$7,IF(T1385=Pomocný_list!$B$8,AF1385*Pomocný_list!$C$8))))))),"Chybné údaje"))</f>
        <v>0</v>
      </c>
      <c r="AQ1385" s="45">
        <f si="92" t="shared"/>
        <v>0</v>
      </c>
      <c r="AR1385" s="63"/>
      <c r="AS1385" s="63"/>
      <c r="AT1385" s="64"/>
      <c r="AU1385" s="65"/>
      <c r="AV1385" s="65"/>
      <c r="AW1385" s="65"/>
      <c r="AX1385" s="65"/>
      <c r="AY1385" s="65"/>
      <c r="AZ1385" s="65"/>
      <c r="BA1385" s="65"/>
      <c r="BB1385" s="65"/>
      <c r="BC1385" s="65"/>
      <c r="BD1385" s="65"/>
      <c r="BE1385" s="65"/>
      <c r="BF1385" s="65"/>
      <c r="BG1385" s="65"/>
      <c r="BH1385" s="65"/>
      <c r="BI1385" s="65"/>
      <c r="BJ1385" s="65"/>
      <c r="BK1385" s="65"/>
      <c r="BL1385" s="65"/>
      <c r="BM1385" s="65"/>
      <c r="BN1385" s="65"/>
      <c r="BO1385" s="65"/>
      <c r="BP1385" s="65"/>
      <c r="BQ1385" s="65"/>
      <c r="BR1385" s="65"/>
      <c r="BS1385" s="65"/>
      <c r="BT1385" s="65"/>
      <c r="BU1385" s="65"/>
      <c r="BV1385" s="65"/>
      <c r="BW1385" s="65"/>
    </row>
    <row r="1386" spans="15:75" x14ac:dyDescent="0.25">
      <c r="O1386" s="70"/>
      <c r="P1386" s="70"/>
      <c r="Q1386" s="70"/>
      <c r="R1386" s="70"/>
      <c r="S1386" s="70"/>
      <c r="T1386" s="70"/>
      <c r="U1386" s="70"/>
      <c r="V1386" s="71">
        <v>0</v>
      </c>
      <c r="W1386" s="66"/>
      <c r="X1386" s="66"/>
      <c r="Y1386" s="35">
        <f>IF(T1386=Pomocný_list!$B$4,((W1386/0.75)+X1386),(W1386)+X1386*0.75)</f>
        <v>0</v>
      </c>
      <c r="Z1386" s="66"/>
      <c r="AA1386" s="67"/>
      <c r="AB1386" s="69"/>
      <c r="AC1386" s="69"/>
      <c r="AD1386" s="33" t="str">
        <f si="90" t="shared"/>
        <v>Splněna</v>
      </c>
      <c r="AE1386" s="34">
        <f si="93" t="shared"/>
        <v>0</v>
      </c>
      <c r="AF1386" s="34">
        <f si="91" t="shared"/>
        <v>0</v>
      </c>
      <c r="AG1386" s="65"/>
      <c r="AH1386" s="65"/>
      <c r="AI1386" s="65"/>
      <c r="AJ1386" s="65"/>
      <c r="AK1386" s="65"/>
      <c r="AL1386" s="65"/>
      <c r="AM1386" s="65"/>
      <c r="AN1386" s="65"/>
      <c r="AO1386" s="65"/>
      <c r="AP1386" s="37" t="b">
        <f>IF(AD1386="Nesplněna","Nezpůsobilé výdaje",IFERROR(IF(T1386=Pomocný_list!$B$2,AF1386*Pomocný_list!$C$2,IF(T1386=Pomocný_list!$B$3,AF1386*Pomocný_list!$C$3,IF(T1386=Pomocný_list!$B$4,AF1386*Pomocný_list!$C$4,IF(T1386=Pomocný_list!$B$5,AF1386*Pomocný_list!$C$5,IF(T1386=Pomocný_list!$B$6,AF1386*Pomocný_list!$C$6,IF(T1386=Pomocný_list!$B$7,AF1386*Pomocný_list!$C$7,IF(T1386=Pomocný_list!$B$8,AF1386*Pomocný_list!$C$8))))))),"Chybné údaje"))</f>
        <v>0</v>
      </c>
      <c r="AQ1386" s="45">
        <f si="92" t="shared"/>
        <v>0</v>
      </c>
      <c r="AR1386" s="63"/>
      <c r="AS1386" s="63"/>
      <c r="AT1386" s="64"/>
      <c r="AU1386" s="65"/>
      <c r="AV1386" s="65"/>
      <c r="AW1386" s="65"/>
      <c r="AX1386" s="65"/>
      <c r="AY1386" s="65"/>
      <c r="AZ1386" s="65"/>
      <c r="BA1386" s="65"/>
      <c r="BB1386" s="65"/>
      <c r="BC1386" s="65"/>
      <c r="BD1386" s="65"/>
      <c r="BE1386" s="65"/>
      <c r="BF1386" s="65"/>
      <c r="BG1386" s="65"/>
      <c r="BH1386" s="65"/>
      <c r="BI1386" s="65"/>
      <c r="BJ1386" s="65"/>
      <c r="BK1386" s="65"/>
      <c r="BL1386" s="65"/>
      <c r="BM1386" s="65"/>
      <c r="BN1386" s="65"/>
      <c r="BO1386" s="65"/>
      <c r="BP1386" s="65"/>
      <c r="BQ1386" s="65"/>
      <c r="BR1386" s="65"/>
      <c r="BS1386" s="65"/>
      <c r="BT1386" s="65"/>
      <c r="BU1386" s="65"/>
      <c r="BV1386" s="65"/>
      <c r="BW1386" s="65"/>
    </row>
    <row r="1387" spans="15:75" x14ac:dyDescent="0.25">
      <c r="O1387" s="70"/>
      <c r="P1387" s="70"/>
      <c r="Q1387" s="70"/>
      <c r="R1387" s="70"/>
      <c r="S1387" s="70"/>
      <c r="T1387" s="70"/>
      <c r="U1387" s="70"/>
      <c r="V1387" s="71">
        <v>0</v>
      </c>
      <c r="W1387" s="66"/>
      <c r="X1387" s="66"/>
      <c r="Y1387" s="35">
        <f>IF(T1387=Pomocný_list!$B$4,((W1387/0.75)+X1387),(W1387)+X1387*0.75)</f>
        <v>0</v>
      </c>
      <c r="Z1387" s="66"/>
      <c r="AA1387" s="67"/>
      <c r="AB1387" s="69"/>
      <c r="AC1387" s="69"/>
      <c r="AD1387" s="33" t="str">
        <f si="90" t="shared"/>
        <v>Splněna</v>
      </c>
      <c r="AE1387" s="34">
        <f si="93" t="shared"/>
        <v>0</v>
      </c>
      <c r="AF1387" s="34">
        <f si="91" t="shared"/>
        <v>0</v>
      </c>
      <c r="AG1387" s="65"/>
      <c r="AH1387" s="65"/>
      <c r="AI1387" s="65"/>
      <c r="AJ1387" s="65"/>
      <c r="AK1387" s="65"/>
      <c r="AL1387" s="65"/>
      <c r="AM1387" s="65"/>
      <c r="AN1387" s="65"/>
      <c r="AO1387" s="65"/>
      <c r="AP1387" s="37" t="b">
        <f>IF(AD1387="Nesplněna","Nezpůsobilé výdaje",IFERROR(IF(T1387=Pomocný_list!$B$2,AF1387*Pomocný_list!$C$2,IF(T1387=Pomocný_list!$B$3,AF1387*Pomocný_list!$C$3,IF(T1387=Pomocný_list!$B$4,AF1387*Pomocný_list!$C$4,IF(T1387=Pomocný_list!$B$5,AF1387*Pomocný_list!$C$5,IF(T1387=Pomocný_list!$B$6,AF1387*Pomocný_list!$C$6,IF(T1387=Pomocný_list!$B$7,AF1387*Pomocný_list!$C$7,IF(T1387=Pomocný_list!$B$8,AF1387*Pomocný_list!$C$8))))))),"Chybné údaje"))</f>
        <v>0</v>
      </c>
      <c r="AQ1387" s="45">
        <f si="92" t="shared"/>
        <v>0</v>
      </c>
      <c r="AR1387" s="63"/>
      <c r="AS1387" s="63"/>
      <c r="AT1387" s="64"/>
      <c r="AU1387" s="65"/>
      <c r="AV1387" s="65"/>
      <c r="AW1387" s="65"/>
      <c r="AX1387" s="65"/>
      <c r="AY1387" s="65"/>
      <c r="AZ1387" s="65"/>
      <c r="BA1387" s="65"/>
      <c r="BB1387" s="65"/>
      <c r="BC1387" s="65"/>
      <c r="BD1387" s="65"/>
      <c r="BE1387" s="65"/>
      <c r="BF1387" s="65"/>
      <c r="BG1387" s="65"/>
      <c r="BH1387" s="65"/>
      <c r="BI1387" s="65"/>
      <c r="BJ1387" s="65"/>
      <c r="BK1387" s="65"/>
      <c r="BL1387" s="65"/>
      <c r="BM1387" s="65"/>
      <c r="BN1387" s="65"/>
      <c r="BO1387" s="65"/>
      <c r="BP1387" s="65"/>
      <c r="BQ1387" s="65"/>
      <c r="BR1387" s="65"/>
      <c r="BS1387" s="65"/>
      <c r="BT1387" s="65"/>
      <c r="BU1387" s="65"/>
      <c r="BV1387" s="65"/>
      <c r="BW1387" s="65"/>
    </row>
    <row r="1388" spans="15:75" x14ac:dyDescent="0.25">
      <c r="O1388" s="70"/>
      <c r="P1388" s="70"/>
      <c r="Q1388" s="70"/>
      <c r="R1388" s="70"/>
      <c r="S1388" s="70"/>
      <c r="T1388" s="70"/>
      <c r="U1388" s="70"/>
      <c r="V1388" s="71">
        <v>0</v>
      </c>
      <c r="W1388" s="66"/>
      <c r="X1388" s="66"/>
      <c r="Y1388" s="35">
        <f>IF(T1388=Pomocný_list!$B$4,((W1388/0.75)+X1388),(W1388)+X1388*0.75)</f>
        <v>0</v>
      </c>
      <c r="Z1388" s="66"/>
      <c r="AA1388" s="67"/>
      <c r="AB1388" s="69"/>
      <c r="AC1388" s="69"/>
      <c r="AD1388" s="33" t="str">
        <f si="90" t="shared"/>
        <v>Splněna</v>
      </c>
      <c r="AE1388" s="34">
        <f si="93" t="shared"/>
        <v>0</v>
      </c>
      <c r="AF1388" s="34">
        <f si="91" t="shared"/>
        <v>0</v>
      </c>
      <c r="AG1388" s="65"/>
      <c r="AH1388" s="65"/>
      <c r="AI1388" s="65"/>
      <c r="AJ1388" s="65"/>
      <c r="AK1388" s="65"/>
      <c r="AL1388" s="65"/>
      <c r="AM1388" s="65"/>
      <c r="AN1388" s="65"/>
      <c r="AO1388" s="65"/>
      <c r="AP1388" s="37" t="b">
        <f>IF(AD1388="Nesplněna","Nezpůsobilé výdaje",IFERROR(IF(T1388=Pomocný_list!$B$2,AF1388*Pomocný_list!$C$2,IF(T1388=Pomocný_list!$B$3,AF1388*Pomocný_list!$C$3,IF(T1388=Pomocný_list!$B$4,AF1388*Pomocný_list!$C$4,IF(T1388=Pomocný_list!$B$5,AF1388*Pomocný_list!$C$5,IF(T1388=Pomocný_list!$B$6,AF1388*Pomocný_list!$C$6,IF(T1388=Pomocný_list!$B$7,AF1388*Pomocný_list!$C$7,IF(T1388=Pomocný_list!$B$8,AF1388*Pomocný_list!$C$8))))))),"Chybné údaje"))</f>
        <v>0</v>
      </c>
      <c r="AQ1388" s="45">
        <f si="92" t="shared"/>
        <v>0</v>
      </c>
      <c r="AR1388" s="63"/>
      <c r="AS1388" s="63"/>
      <c r="AT1388" s="64"/>
      <c r="AU1388" s="65"/>
      <c r="AV1388" s="65"/>
      <c r="AW1388" s="65"/>
      <c r="AX1388" s="65"/>
      <c r="AY1388" s="65"/>
      <c r="AZ1388" s="65"/>
      <c r="BA1388" s="65"/>
      <c r="BB1388" s="65"/>
      <c r="BC1388" s="65"/>
      <c r="BD1388" s="65"/>
      <c r="BE1388" s="65"/>
      <c r="BF1388" s="65"/>
      <c r="BG1388" s="65"/>
      <c r="BH1388" s="65"/>
      <c r="BI1388" s="65"/>
      <c r="BJ1388" s="65"/>
      <c r="BK1388" s="65"/>
      <c r="BL1388" s="65"/>
      <c r="BM1388" s="65"/>
      <c r="BN1388" s="65"/>
      <c r="BO1388" s="65"/>
      <c r="BP1388" s="65"/>
      <c r="BQ1388" s="65"/>
      <c r="BR1388" s="65"/>
      <c r="BS1388" s="65"/>
      <c r="BT1388" s="65"/>
      <c r="BU1388" s="65"/>
      <c r="BV1388" s="65"/>
      <c r="BW1388" s="65"/>
    </row>
    <row r="1389" spans="15:75" x14ac:dyDescent="0.25">
      <c r="O1389" s="70"/>
      <c r="P1389" s="70"/>
      <c r="Q1389" s="70"/>
      <c r="R1389" s="70"/>
      <c r="S1389" s="70"/>
      <c r="T1389" s="70"/>
      <c r="U1389" s="70"/>
      <c r="V1389" s="71">
        <v>0</v>
      </c>
      <c r="W1389" s="66"/>
      <c r="X1389" s="66"/>
      <c r="Y1389" s="35">
        <f>IF(T1389=Pomocný_list!$B$4,((W1389/0.75)+X1389),(W1389)+X1389*0.75)</f>
        <v>0</v>
      </c>
      <c r="Z1389" s="66"/>
      <c r="AA1389" s="67"/>
      <c r="AB1389" s="69"/>
      <c r="AC1389" s="69"/>
      <c r="AD1389" s="33" t="str">
        <f si="90" t="shared"/>
        <v>Splněna</v>
      </c>
      <c r="AE1389" s="34">
        <f si="93" t="shared"/>
        <v>0</v>
      </c>
      <c r="AF1389" s="34">
        <f si="91" t="shared"/>
        <v>0</v>
      </c>
      <c r="AG1389" s="65"/>
      <c r="AH1389" s="65"/>
      <c r="AI1389" s="65"/>
      <c r="AJ1389" s="65"/>
      <c r="AK1389" s="65"/>
      <c r="AL1389" s="65"/>
      <c r="AM1389" s="65"/>
      <c r="AN1389" s="65"/>
      <c r="AO1389" s="65"/>
      <c r="AP1389" s="37" t="b">
        <f>IF(AD1389="Nesplněna","Nezpůsobilé výdaje",IFERROR(IF(T1389=Pomocný_list!$B$2,AF1389*Pomocný_list!$C$2,IF(T1389=Pomocný_list!$B$3,AF1389*Pomocný_list!$C$3,IF(T1389=Pomocný_list!$B$4,AF1389*Pomocný_list!$C$4,IF(T1389=Pomocný_list!$B$5,AF1389*Pomocný_list!$C$5,IF(T1389=Pomocný_list!$B$6,AF1389*Pomocný_list!$C$6,IF(T1389=Pomocný_list!$B$7,AF1389*Pomocný_list!$C$7,IF(T1389=Pomocný_list!$B$8,AF1389*Pomocný_list!$C$8))))))),"Chybné údaje"))</f>
        <v>0</v>
      </c>
      <c r="AQ1389" s="45">
        <f si="92" t="shared"/>
        <v>0</v>
      </c>
      <c r="AR1389" s="63"/>
      <c r="AS1389" s="63"/>
      <c r="AT1389" s="64"/>
      <c r="AU1389" s="65"/>
      <c r="AV1389" s="65"/>
      <c r="AW1389" s="65"/>
      <c r="AX1389" s="65"/>
      <c r="AY1389" s="65"/>
      <c r="AZ1389" s="65"/>
      <c r="BA1389" s="65"/>
      <c r="BB1389" s="65"/>
      <c r="BC1389" s="65"/>
      <c r="BD1389" s="65"/>
      <c r="BE1389" s="65"/>
      <c r="BF1389" s="65"/>
      <c r="BG1389" s="65"/>
      <c r="BH1389" s="65"/>
      <c r="BI1389" s="65"/>
      <c r="BJ1389" s="65"/>
      <c r="BK1389" s="65"/>
      <c r="BL1389" s="65"/>
      <c r="BM1389" s="65"/>
      <c r="BN1389" s="65"/>
      <c r="BO1389" s="65"/>
      <c r="BP1389" s="65"/>
      <c r="BQ1389" s="65"/>
      <c r="BR1389" s="65"/>
      <c r="BS1389" s="65"/>
      <c r="BT1389" s="65"/>
      <c r="BU1389" s="65"/>
      <c r="BV1389" s="65"/>
      <c r="BW1389" s="65"/>
    </row>
    <row r="1390" spans="15:75" x14ac:dyDescent="0.25">
      <c r="O1390" s="70"/>
      <c r="P1390" s="70"/>
      <c r="Q1390" s="70"/>
      <c r="R1390" s="70"/>
      <c r="S1390" s="70"/>
      <c r="T1390" s="70"/>
      <c r="U1390" s="70"/>
      <c r="V1390" s="71">
        <v>0</v>
      </c>
      <c r="W1390" s="66"/>
      <c r="X1390" s="66"/>
      <c r="Y1390" s="35">
        <f>IF(T1390=Pomocný_list!$B$4,((W1390/0.75)+X1390),(W1390)+X1390*0.75)</f>
        <v>0</v>
      </c>
      <c r="Z1390" s="66"/>
      <c r="AA1390" s="67"/>
      <c r="AB1390" s="69"/>
      <c r="AC1390" s="69"/>
      <c r="AD1390" s="33" t="str">
        <f si="90" t="shared"/>
        <v>Splněna</v>
      </c>
      <c r="AE1390" s="34">
        <f si="93" t="shared"/>
        <v>0</v>
      </c>
      <c r="AF1390" s="34">
        <f si="91" t="shared"/>
        <v>0</v>
      </c>
      <c r="AG1390" s="65"/>
      <c r="AH1390" s="65"/>
      <c r="AI1390" s="65"/>
      <c r="AJ1390" s="65"/>
      <c r="AK1390" s="65"/>
      <c r="AL1390" s="65"/>
      <c r="AM1390" s="65"/>
      <c r="AN1390" s="65"/>
      <c r="AO1390" s="65"/>
      <c r="AP1390" s="37" t="b">
        <f>IF(AD1390="Nesplněna","Nezpůsobilé výdaje",IFERROR(IF(T1390=Pomocný_list!$B$2,AF1390*Pomocný_list!$C$2,IF(T1390=Pomocný_list!$B$3,AF1390*Pomocný_list!$C$3,IF(T1390=Pomocný_list!$B$4,AF1390*Pomocný_list!$C$4,IF(T1390=Pomocný_list!$B$5,AF1390*Pomocný_list!$C$5,IF(T1390=Pomocný_list!$B$6,AF1390*Pomocný_list!$C$6,IF(T1390=Pomocný_list!$B$7,AF1390*Pomocný_list!$C$7,IF(T1390=Pomocný_list!$B$8,AF1390*Pomocný_list!$C$8))))))),"Chybné údaje"))</f>
        <v>0</v>
      </c>
      <c r="AQ1390" s="45">
        <f si="92" t="shared"/>
        <v>0</v>
      </c>
      <c r="AR1390" s="63"/>
      <c r="AS1390" s="63"/>
      <c r="AT1390" s="64"/>
      <c r="AU1390" s="65"/>
      <c r="AV1390" s="65"/>
      <c r="AW1390" s="65"/>
      <c r="AX1390" s="65"/>
      <c r="AY1390" s="65"/>
      <c r="AZ1390" s="65"/>
      <c r="BA1390" s="65"/>
      <c r="BB1390" s="65"/>
      <c r="BC1390" s="65"/>
      <c r="BD1390" s="65"/>
      <c r="BE1390" s="65"/>
      <c r="BF1390" s="65"/>
      <c r="BG1390" s="65"/>
      <c r="BH1390" s="65"/>
      <c r="BI1390" s="65"/>
      <c r="BJ1390" s="65"/>
      <c r="BK1390" s="65"/>
      <c r="BL1390" s="65"/>
      <c r="BM1390" s="65"/>
      <c r="BN1390" s="65"/>
      <c r="BO1390" s="65"/>
      <c r="BP1390" s="65"/>
      <c r="BQ1390" s="65"/>
      <c r="BR1390" s="65"/>
      <c r="BS1390" s="65"/>
      <c r="BT1390" s="65"/>
      <c r="BU1390" s="65"/>
      <c r="BV1390" s="65"/>
      <c r="BW1390" s="65"/>
    </row>
    <row r="1391" spans="15:75" x14ac:dyDescent="0.25">
      <c r="O1391" s="70"/>
      <c r="P1391" s="70"/>
      <c r="Q1391" s="70"/>
      <c r="R1391" s="70"/>
      <c r="S1391" s="70"/>
      <c r="T1391" s="70"/>
      <c r="U1391" s="70"/>
      <c r="V1391" s="71">
        <v>0</v>
      </c>
      <c r="W1391" s="66"/>
      <c r="X1391" s="66"/>
      <c r="Y1391" s="35">
        <f>IF(T1391=Pomocný_list!$B$4,((W1391/0.75)+X1391),(W1391)+X1391*0.75)</f>
        <v>0</v>
      </c>
      <c r="Z1391" s="66"/>
      <c r="AA1391" s="67"/>
      <c r="AB1391" s="69"/>
      <c r="AC1391" s="69"/>
      <c r="AD1391" s="33" t="str">
        <f si="90" t="shared"/>
        <v>Splněna</v>
      </c>
      <c r="AE1391" s="34">
        <f si="93" t="shared"/>
        <v>0</v>
      </c>
      <c r="AF1391" s="34">
        <f si="91" t="shared"/>
        <v>0</v>
      </c>
      <c r="AG1391" s="65"/>
      <c r="AH1391" s="65"/>
      <c r="AI1391" s="65"/>
      <c r="AJ1391" s="65"/>
      <c r="AK1391" s="65"/>
      <c r="AL1391" s="65"/>
      <c r="AM1391" s="65"/>
      <c r="AN1391" s="65"/>
      <c r="AO1391" s="65"/>
      <c r="AP1391" s="37" t="b">
        <f>IF(AD1391="Nesplněna","Nezpůsobilé výdaje",IFERROR(IF(T1391=Pomocný_list!$B$2,AF1391*Pomocný_list!$C$2,IF(T1391=Pomocný_list!$B$3,AF1391*Pomocný_list!$C$3,IF(T1391=Pomocný_list!$B$4,AF1391*Pomocný_list!$C$4,IF(T1391=Pomocný_list!$B$5,AF1391*Pomocný_list!$C$5,IF(T1391=Pomocný_list!$B$6,AF1391*Pomocný_list!$C$6,IF(T1391=Pomocný_list!$B$7,AF1391*Pomocný_list!$C$7,IF(T1391=Pomocný_list!$B$8,AF1391*Pomocný_list!$C$8))))))),"Chybné údaje"))</f>
        <v>0</v>
      </c>
      <c r="AQ1391" s="45">
        <f si="92" t="shared"/>
        <v>0</v>
      </c>
      <c r="AR1391" s="63"/>
      <c r="AS1391" s="63"/>
      <c r="AT1391" s="64"/>
      <c r="AU1391" s="65"/>
      <c r="AV1391" s="65"/>
      <c r="AW1391" s="65"/>
      <c r="AX1391" s="65"/>
      <c r="AY1391" s="65"/>
      <c r="AZ1391" s="65"/>
      <c r="BA1391" s="65"/>
      <c r="BB1391" s="65"/>
      <c r="BC1391" s="65"/>
      <c r="BD1391" s="65"/>
      <c r="BE1391" s="65"/>
      <c r="BF1391" s="65"/>
      <c r="BG1391" s="65"/>
      <c r="BH1391" s="65"/>
      <c r="BI1391" s="65"/>
      <c r="BJ1391" s="65"/>
      <c r="BK1391" s="65"/>
      <c r="BL1391" s="65"/>
      <c r="BM1391" s="65"/>
      <c r="BN1391" s="65"/>
      <c r="BO1391" s="65"/>
      <c r="BP1391" s="65"/>
      <c r="BQ1391" s="65"/>
      <c r="BR1391" s="65"/>
      <c r="BS1391" s="65"/>
      <c r="BT1391" s="65"/>
      <c r="BU1391" s="65"/>
      <c r="BV1391" s="65"/>
      <c r="BW1391" s="65"/>
    </row>
    <row r="1392" spans="15:75" x14ac:dyDescent="0.25">
      <c r="O1392" s="70"/>
      <c r="P1392" s="70"/>
      <c r="Q1392" s="70"/>
      <c r="R1392" s="70"/>
      <c r="S1392" s="70"/>
      <c r="T1392" s="70"/>
      <c r="U1392" s="70"/>
      <c r="V1392" s="71">
        <v>0</v>
      </c>
      <c r="W1392" s="66"/>
      <c r="X1392" s="66"/>
      <c r="Y1392" s="35">
        <f>IF(T1392=Pomocný_list!$B$4,((W1392/0.75)+X1392),(W1392)+X1392*0.75)</f>
        <v>0</v>
      </c>
      <c r="Z1392" s="66"/>
      <c r="AA1392" s="67"/>
      <c r="AB1392" s="69"/>
      <c r="AC1392" s="69"/>
      <c r="AD1392" s="33" t="str">
        <f si="90" t="shared"/>
        <v>Splněna</v>
      </c>
      <c r="AE1392" s="34">
        <f si="93" t="shared"/>
        <v>0</v>
      </c>
      <c r="AF1392" s="34">
        <f si="91" t="shared"/>
        <v>0</v>
      </c>
      <c r="AG1392" s="65"/>
      <c r="AH1392" s="65"/>
      <c r="AI1392" s="65"/>
      <c r="AJ1392" s="65"/>
      <c r="AK1392" s="65"/>
      <c r="AL1392" s="65"/>
      <c r="AM1392" s="65"/>
      <c r="AN1392" s="65"/>
      <c r="AO1392" s="65"/>
      <c r="AP1392" s="37" t="b">
        <f>IF(AD1392="Nesplněna","Nezpůsobilé výdaje",IFERROR(IF(T1392=Pomocný_list!$B$2,AF1392*Pomocný_list!$C$2,IF(T1392=Pomocný_list!$B$3,AF1392*Pomocný_list!$C$3,IF(T1392=Pomocný_list!$B$4,AF1392*Pomocný_list!$C$4,IF(T1392=Pomocný_list!$B$5,AF1392*Pomocný_list!$C$5,IF(T1392=Pomocný_list!$B$6,AF1392*Pomocný_list!$C$6,IF(T1392=Pomocný_list!$B$7,AF1392*Pomocný_list!$C$7,IF(T1392=Pomocný_list!$B$8,AF1392*Pomocný_list!$C$8))))))),"Chybné údaje"))</f>
        <v>0</v>
      </c>
      <c r="AQ1392" s="45">
        <f si="92" t="shared"/>
        <v>0</v>
      </c>
      <c r="AR1392" s="63"/>
      <c r="AS1392" s="63"/>
      <c r="AT1392" s="64"/>
      <c r="AU1392" s="65"/>
      <c r="AV1392" s="65"/>
      <c r="AW1392" s="65"/>
      <c r="AX1392" s="65"/>
      <c r="AY1392" s="65"/>
      <c r="AZ1392" s="65"/>
      <c r="BA1392" s="65"/>
      <c r="BB1392" s="65"/>
      <c r="BC1392" s="65"/>
      <c r="BD1392" s="65"/>
      <c r="BE1392" s="65"/>
      <c r="BF1392" s="65"/>
      <c r="BG1392" s="65"/>
      <c r="BH1392" s="65"/>
      <c r="BI1392" s="65"/>
      <c r="BJ1392" s="65"/>
      <c r="BK1392" s="65"/>
      <c r="BL1392" s="65"/>
      <c r="BM1392" s="65"/>
      <c r="BN1392" s="65"/>
      <c r="BO1392" s="65"/>
      <c r="BP1392" s="65"/>
      <c r="BQ1392" s="65"/>
      <c r="BR1392" s="65"/>
      <c r="BS1392" s="65"/>
      <c r="BT1392" s="65"/>
      <c r="BU1392" s="65"/>
      <c r="BV1392" s="65"/>
      <c r="BW1392" s="65"/>
    </row>
    <row r="1393" spans="15:75" x14ac:dyDescent="0.25">
      <c r="O1393" s="70"/>
      <c r="P1393" s="70"/>
      <c r="Q1393" s="70"/>
      <c r="R1393" s="70"/>
      <c r="S1393" s="70"/>
      <c r="T1393" s="70"/>
      <c r="U1393" s="70"/>
      <c r="V1393" s="71">
        <v>0</v>
      </c>
      <c r="W1393" s="66"/>
      <c r="X1393" s="66"/>
      <c r="Y1393" s="35">
        <f>IF(T1393=Pomocný_list!$B$4,((W1393/0.75)+X1393),(W1393)+X1393*0.75)</f>
        <v>0</v>
      </c>
      <c r="Z1393" s="66"/>
      <c r="AA1393" s="67"/>
      <c r="AB1393" s="69"/>
      <c r="AC1393" s="69"/>
      <c r="AD1393" s="33" t="str">
        <f si="90" t="shared"/>
        <v>Splněna</v>
      </c>
      <c r="AE1393" s="34">
        <f si="93" t="shared"/>
        <v>0</v>
      </c>
      <c r="AF1393" s="34">
        <f si="91" t="shared"/>
        <v>0</v>
      </c>
      <c r="AG1393" s="65"/>
      <c r="AH1393" s="65"/>
      <c r="AI1393" s="65"/>
      <c r="AJ1393" s="65"/>
      <c r="AK1393" s="65"/>
      <c r="AL1393" s="65"/>
      <c r="AM1393" s="65"/>
      <c r="AN1393" s="65"/>
      <c r="AO1393" s="65"/>
      <c r="AP1393" s="37" t="b">
        <f>IF(AD1393="Nesplněna","Nezpůsobilé výdaje",IFERROR(IF(T1393=Pomocný_list!$B$2,AF1393*Pomocný_list!$C$2,IF(T1393=Pomocný_list!$B$3,AF1393*Pomocný_list!$C$3,IF(T1393=Pomocný_list!$B$4,AF1393*Pomocný_list!$C$4,IF(T1393=Pomocný_list!$B$5,AF1393*Pomocný_list!$C$5,IF(T1393=Pomocný_list!$B$6,AF1393*Pomocný_list!$C$6,IF(T1393=Pomocný_list!$B$7,AF1393*Pomocný_list!$C$7,IF(T1393=Pomocný_list!$B$8,AF1393*Pomocný_list!$C$8))))))),"Chybné údaje"))</f>
        <v>0</v>
      </c>
      <c r="AQ1393" s="45">
        <f si="92" t="shared"/>
        <v>0</v>
      </c>
      <c r="AR1393" s="63"/>
      <c r="AS1393" s="63"/>
      <c r="AT1393" s="64"/>
      <c r="AU1393" s="65"/>
      <c r="AV1393" s="65"/>
      <c r="AW1393" s="65"/>
      <c r="AX1393" s="65"/>
      <c r="AY1393" s="65"/>
      <c r="AZ1393" s="65"/>
      <c r="BA1393" s="65"/>
      <c r="BB1393" s="65"/>
      <c r="BC1393" s="65"/>
      <c r="BD1393" s="65"/>
      <c r="BE1393" s="65"/>
      <c r="BF1393" s="65"/>
      <c r="BG1393" s="65"/>
      <c r="BH1393" s="65"/>
      <c r="BI1393" s="65"/>
      <c r="BJ1393" s="65"/>
      <c r="BK1393" s="65"/>
      <c r="BL1393" s="65"/>
      <c r="BM1393" s="65"/>
      <c r="BN1393" s="65"/>
      <c r="BO1393" s="65"/>
      <c r="BP1393" s="65"/>
      <c r="BQ1393" s="65"/>
      <c r="BR1393" s="65"/>
      <c r="BS1393" s="65"/>
      <c r="BT1393" s="65"/>
      <c r="BU1393" s="65"/>
      <c r="BV1393" s="65"/>
      <c r="BW1393" s="65"/>
    </row>
    <row r="1394" spans="15:75" x14ac:dyDescent="0.25">
      <c r="O1394" s="70"/>
      <c r="P1394" s="70"/>
      <c r="Q1394" s="70"/>
      <c r="R1394" s="70"/>
      <c r="S1394" s="70"/>
      <c r="T1394" s="70"/>
      <c r="U1394" s="70"/>
      <c r="V1394" s="71">
        <v>0</v>
      </c>
      <c r="W1394" s="66"/>
      <c r="X1394" s="66"/>
      <c r="Y1394" s="35">
        <f>IF(T1394=Pomocný_list!$B$4,((W1394/0.75)+X1394),(W1394)+X1394*0.75)</f>
        <v>0</v>
      </c>
      <c r="Z1394" s="66"/>
      <c r="AA1394" s="67"/>
      <c r="AB1394" s="69"/>
      <c r="AC1394" s="69"/>
      <c r="AD1394" s="33" t="str">
        <f si="90" t="shared"/>
        <v>Splněna</v>
      </c>
      <c r="AE1394" s="34">
        <f si="93" t="shared"/>
        <v>0</v>
      </c>
      <c r="AF1394" s="34">
        <f si="91" t="shared"/>
        <v>0</v>
      </c>
      <c r="AG1394" s="65"/>
      <c r="AH1394" s="65"/>
      <c r="AI1394" s="65"/>
      <c r="AJ1394" s="65"/>
      <c r="AK1394" s="65"/>
      <c r="AL1394" s="65"/>
      <c r="AM1394" s="65"/>
      <c r="AN1394" s="65"/>
      <c r="AO1394" s="65"/>
      <c r="AP1394" s="37" t="b">
        <f>IF(AD1394="Nesplněna","Nezpůsobilé výdaje",IFERROR(IF(T1394=Pomocný_list!$B$2,AF1394*Pomocný_list!$C$2,IF(T1394=Pomocný_list!$B$3,AF1394*Pomocný_list!$C$3,IF(T1394=Pomocný_list!$B$4,AF1394*Pomocný_list!$C$4,IF(T1394=Pomocný_list!$B$5,AF1394*Pomocný_list!$C$5,IF(T1394=Pomocný_list!$B$6,AF1394*Pomocný_list!$C$6,IF(T1394=Pomocný_list!$B$7,AF1394*Pomocný_list!$C$7,IF(T1394=Pomocný_list!$B$8,AF1394*Pomocný_list!$C$8))))))),"Chybné údaje"))</f>
        <v>0</v>
      </c>
      <c r="AQ1394" s="45">
        <f si="92" t="shared"/>
        <v>0</v>
      </c>
      <c r="AR1394" s="63"/>
      <c r="AS1394" s="63"/>
      <c r="AT1394" s="64"/>
      <c r="AU1394" s="65"/>
      <c r="AV1394" s="65"/>
      <c r="AW1394" s="65"/>
      <c r="AX1394" s="65"/>
      <c r="AY1394" s="65"/>
      <c r="AZ1394" s="65"/>
      <c r="BA1394" s="65"/>
      <c r="BB1394" s="65"/>
      <c r="BC1394" s="65"/>
      <c r="BD1394" s="65"/>
      <c r="BE1394" s="65"/>
      <c r="BF1394" s="65"/>
      <c r="BG1394" s="65"/>
      <c r="BH1394" s="65"/>
      <c r="BI1394" s="65"/>
      <c r="BJ1394" s="65"/>
      <c r="BK1394" s="65"/>
      <c r="BL1394" s="65"/>
      <c r="BM1394" s="65"/>
      <c r="BN1394" s="65"/>
      <c r="BO1394" s="65"/>
      <c r="BP1394" s="65"/>
      <c r="BQ1394" s="65"/>
      <c r="BR1394" s="65"/>
      <c r="BS1394" s="65"/>
      <c r="BT1394" s="65"/>
      <c r="BU1394" s="65"/>
      <c r="BV1394" s="65"/>
      <c r="BW1394" s="65"/>
    </row>
    <row r="1395" spans="15:75" x14ac:dyDescent="0.25">
      <c r="O1395" s="70"/>
      <c r="P1395" s="70"/>
      <c r="Q1395" s="70"/>
      <c r="R1395" s="70"/>
      <c r="S1395" s="70"/>
      <c r="T1395" s="70"/>
      <c r="U1395" s="70"/>
      <c r="V1395" s="71">
        <v>0</v>
      </c>
      <c r="W1395" s="66"/>
      <c r="X1395" s="66"/>
      <c r="Y1395" s="35">
        <f>IF(T1395=Pomocný_list!$B$4,((W1395/0.75)+X1395),(W1395)+X1395*0.75)</f>
        <v>0</v>
      </c>
      <c r="Z1395" s="66"/>
      <c r="AA1395" s="67"/>
      <c r="AB1395" s="69"/>
      <c r="AC1395" s="69"/>
      <c r="AD1395" s="33" t="str">
        <f si="90" t="shared"/>
        <v>Splněna</v>
      </c>
      <c r="AE1395" s="34">
        <f si="93" t="shared"/>
        <v>0</v>
      </c>
      <c r="AF1395" s="34">
        <f si="91" t="shared"/>
        <v>0</v>
      </c>
      <c r="AG1395" s="65"/>
      <c r="AH1395" s="65"/>
      <c r="AI1395" s="65"/>
      <c r="AJ1395" s="65"/>
      <c r="AK1395" s="65"/>
      <c r="AL1395" s="65"/>
      <c r="AM1395" s="65"/>
      <c r="AN1395" s="65"/>
      <c r="AO1395" s="65"/>
      <c r="AP1395" s="37" t="b">
        <f>IF(AD1395="Nesplněna","Nezpůsobilé výdaje",IFERROR(IF(T1395=Pomocný_list!$B$2,AF1395*Pomocný_list!$C$2,IF(T1395=Pomocný_list!$B$3,AF1395*Pomocný_list!$C$3,IF(T1395=Pomocný_list!$B$4,AF1395*Pomocný_list!$C$4,IF(T1395=Pomocný_list!$B$5,AF1395*Pomocný_list!$C$5,IF(T1395=Pomocný_list!$B$6,AF1395*Pomocný_list!$C$6,IF(T1395=Pomocný_list!$B$7,AF1395*Pomocný_list!$C$7,IF(T1395=Pomocný_list!$B$8,AF1395*Pomocný_list!$C$8))))))),"Chybné údaje"))</f>
        <v>0</v>
      </c>
      <c r="AQ1395" s="45">
        <f si="92" t="shared"/>
        <v>0</v>
      </c>
      <c r="AR1395" s="63"/>
      <c r="AS1395" s="63"/>
      <c r="AT1395" s="64"/>
      <c r="AU1395" s="65"/>
      <c r="AV1395" s="65"/>
      <c r="AW1395" s="65"/>
      <c r="AX1395" s="65"/>
      <c r="AY1395" s="65"/>
      <c r="AZ1395" s="65"/>
      <c r="BA1395" s="65"/>
      <c r="BB1395" s="65"/>
      <c r="BC1395" s="65"/>
      <c r="BD1395" s="65"/>
      <c r="BE1395" s="65"/>
      <c r="BF1395" s="65"/>
      <c r="BG1395" s="65"/>
      <c r="BH1395" s="65"/>
      <c r="BI1395" s="65"/>
      <c r="BJ1395" s="65"/>
      <c r="BK1395" s="65"/>
      <c r="BL1395" s="65"/>
      <c r="BM1395" s="65"/>
      <c r="BN1395" s="65"/>
      <c r="BO1395" s="65"/>
      <c r="BP1395" s="65"/>
      <c r="BQ1395" s="65"/>
      <c r="BR1395" s="65"/>
      <c r="BS1395" s="65"/>
      <c r="BT1395" s="65"/>
      <c r="BU1395" s="65"/>
      <c r="BV1395" s="65"/>
      <c r="BW1395" s="65"/>
    </row>
    <row r="1396" spans="15:75" x14ac:dyDescent="0.25">
      <c r="O1396" s="70"/>
      <c r="P1396" s="70"/>
      <c r="Q1396" s="70"/>
      <c r="R1396" s="70"/>
      <c r="S1396" s="70"/>
      <c r="T1396" s="70"/>
      <c r="U1396" s="70"/>
      <c r="V1396" s="71">
        <v>0</v>
      </c>
      <c r="W1396" s="66"/>
      <c r="X1396" s="66"/>
      <c r="Y1396" s="35">
        <f>IF(T1396=Pomocný_list!$B$4,((W1396/0.75)+X1396),(W1396)+X1396*0.75)</f>
        <v>0</v>
      </c>
      <c r="Z1396" s="66"/>
      <c r="AA1396" s="67"/>
      <c r="AB1396" s="69"/>
      <c r="AC1396" s="69"/>
      <c r="AD1396" s="33" t="str">
        <f si="90" t="shared"/>
        <v>Splněna</v>
      </c>
      <c r="AE1396" s="34">
        <f si="93" t="shared"/>
        <v>0</v>
      </c>
      <c r="AF1396" s="34">
        <f si="91" t="shared"/>
        <v>0</v>
      </c>
      <c r="AG1396" s="65"/>
      <c r="AH1396" s="65"/>
      <c r="AI1396" s="65"/>
      <c r="AJ1396" s="65"/>
      <c r="AK1396" s="65"/>
      <c r="AL1396" s="65"/>
      <c r="AM1396" s="65"/>
      <c r="AN1396" s="65"/>
      <c r="AO1396" s="65"/>
      <c r="AP1396" s="37" t="b">
        <f>IF(AD1396="Nesplněna","Nezpůsobilé výdaje",IFERROR(IF(T1396=Pomocný_list!$B$2,AF1396*Pomocný_list!$C$2,IF(T1396=Pomocný_list!$B$3,AF1396*Pomocný_list!$C$3,IF(T1396=Pomocný_list!$B$4,AF1396*Pomocný_list!$C$4,IF(T1396=Pomocný_list!$B$5,AF1396*Pomocný_list!$C$5,IF(T1396=Pomocný_list!$B$6,AF1396*Pomocný_list!$C$6,IF(T1396=Pomocný_list!$B$7,AF1396*Pomocný_list!$C$7,IF(T1396=Pomocný_list!$B$8,AF1396*Pomocný_list!$C$8))))))),"Chybné údaje"))</f>
        <v>0</v>
      </c>
      <c r="AQ1396" s="45">
        <f si="92" t="shared"/>
        <v>0</v>
      </c>
      <c r="AR1396" s="63"/>
      <c r="AS1396" s="63"/>
      <c r="AT1396" s="64"/>
      <c r="AU1396" s="65"/>
      <c r="AV1396" s="65"/>
      <c r="AW1396" s="65"/>
      <c r="AX1396" s="65"/>
      <c r="AY1396" s="65"/>
      <c r="AZ1396" s="65"/>
      <c r="BA1396" s="65"/>
      <c r="BB1396" s="65"/>
      <c r="BC1396" s="65"/>
      <c r="BD1396" s="65"/>
      <c r="BE1396" s="65"/>
      <c r="BF1396" s="65"/>
      <c r="BG1396" s="65"/>
      <c r="BH1396" s="65"/>
      <c r="BI1396" s="65"/>
      <c r="BJ1396" s="65"/>
      <c r="BK1396" s="65"/>
      <c r="BL1396" s="65"/>
      <c r="BM1396" s="65"/>
      <c r="BN1396" s="65"/>
      <c r="BO1396" s="65"/>
      <c r="BP1396" s="65"/>
      <c r="BQ1396" s="65"/>
      <c r="BR1396" s="65"/>
      <c r="BS1396" s="65"/>
      <c r="BT1396" s="65"/>
      <c r="BU1396" s="65"/>
      <c r="BV1396" s="65"/>
      <c r="BW1396" s="65"/>
    </row>
    <row r="1397" spans="15:75" x14ac:dyDescent="0.25">
      <c r="O1397" s="70"/>
      <c r="P1397" s="70"/>
      <c r="Q1397" s="70"/>
      <c r="R1397" s="70"/>
      <c r="S1397" s="70"/>
      <c r="T1397" s="70"/>
      <c r="U1397" s="70"/>
      <c r="V1397" s="71">
        <v>0</v>
      </c>
      <c r="W1397" s="66"/>
      <c r="X1397" s="66"/>
      <c r="Y1397" s="35">
        <f>IF(T1397=Pomocný_list!$B$4,((W1397/0.75)+X1397),(W1397)+X1397*0.75)</f>
        <v>0</v>
      </c>
      <c r="Z1397" s="66"/>
      <c r="AA1397" s="67"/>
      <c r="AB1397" s="69"/>
      <c r="AC1397" s="69"/>
      <c r="AD1397" s="33" t="str">
        <f si="90" t="shared"/>
        <v>Splněna</v>
      </c>
      <c r="AE1397" s="34">
        <f si="93" t="shared"/>
        <v>0</v>
      </c>
      <c r="AF1397" s="34">
        <f si="91" t="shared"/>
        <v>0</v>
      </c>
      <c r="AG1397" s="65"/>
      <c r="AH1397" s="65"/>
      <c r="AI1397" s="65"/>
      <c r="AJ1397" s="65"/>
      <c r="AK1397" s="65"/>
      <c r="AL1397" s="65"/>
      <c r="AM1397" s="65"/>
      <c r="AN1397" s="65"/>
      <c r="AO1397" s="65"/>
      <c r="AP1397" s="37" t="b">
        <f>IF(AD1397="Nesplněna","Nezpůsobilé výdaje",IFERROR(IF(T1397=Pomocný_list!$B$2,AF1397*Pomocný_list!$C$2,IF(T1397=Pomocný_list!$B$3,AF1397*Pomocný_list!$C$3,IF(T1397=Pomocný_list!$B$4,AF1397*Pomocný_list!$C$4,IF(T1397=Pomocný_list!$B$5,AF1397*Pomocný_list!$C$5,IF(T1397=Pomocný_list!$B$6,AF1397*Pomocný_list!$C$6,IF(T1397=Pomocný_list!$B$7,AF1397*Pomocný_list!$C$7,IF(T1397=Pomocný_list!$B$8,AF1397*Pomocný_list!$C$8))))))),"Chybné údaje"))</f>
        <v>0</v>
      </c>
      <c r="AQ1397" s="45">
        <f si="92" t="shared"/>
        <v>0</v>
      </c>
      <c r="AR1397" s="63"/>
      <c r="AS1397" s="63"/>
      <c r="AT1397" s="64"/>
      <c r="AU1397" s="65"/>
      <c r="AV1397" s="65"/>
      <c r="AW1397" s="65"/>
      <c r="AX1397" s="65"/>
      <c r="AY1397" s="65"/>
      <c r="AZ1397" s="65"/>
      <c r="BA1397" s="65"/>
      <c r="BB1397" s="65"/>
      <c r="BC1397" s="65"/>
      <c r="BD1397" s="65"/>
      <c r="BE1397" s="65"/>
      <c r="BF1397" s="65"/>
      <c r="BG1397" s="65"/>
      <c r="BH1397" s="65"/>
      <c r="BI1397" s="65"/>
      <c r="BJ1397" s="65"/>
      <c r="BK1397" s="65"/>
      <c r="BL1397" s="65"/>
      <c r="BM1397" s="65"/>
      <c r="BN1397" s="65"/>
      <c r="BO1397" s="65"/>
      <c r="BP1397" s="65"/>
      <c r="BQ1397" s="65"/>
      <c r="BR1397" s="65"/>
      <c r="BS1397" s="65"/>
      <c r="BT1397" s="65"/>
      <c r="BU1397" s="65"/>
      <c r="BV1397" s="65"/>
      <c r="BW1397" s="65"/>
    </row>
    <row r="1398" spans="15:75" x14ac:dyDescent="0.25">
      <c r="O1398" s="70"/>
      <c r="P1398" s="70"/>
      <c r="Q1398" s="70"/>
      <c r="R1398" s="70"/>
      <c r="S1398" s="70"/>
      <c r="T1398" s="70"/>
      <c r="U1398" s="70"/>
      <c r="V1398" s="71">
        <v>0</v>
      </c>
      <c r="W1398" s="66"/>
      <c r="X1398" s="66"/>
      <c r="Y1398" s="35">
        <f>IF(T1398=Pomocný_list!$B$4,((W1398/0.75)+X1398),(W1398)+X1398*0.75)</f>
        <v>0</v>
      </c>
      <c r="Z1398" s="66"/>
      <c r="AA1398" s="67"/>
      <c r="AB1398" s="69"/>
      <c r="AC1398" s="69"/>
      <c r="AD1398" s="33" t="str">
        <f si="90" t="shared"/>
        <v>Splněna</v>
      </c>
      <c r="AE1398" s="34">
        <f si="93" t="shared"/>
        <v>0</v>
      </c>
      <c r="AF1398" s="34">
        <f si="91" t="shared"/>
        <v>0</v>
      </c>
      <c r="AG1398" s="65"/>
      <c r="AH1398" s="65"/>
      <c r="AI1398" s="65"/>
      <c r="AJ1398" s="65"/>
      <c r="AK1398" s="65"/>
      <c r="AL1398" s="65"/>
      <c r="AM1398" s="65"/>
      <c r="AN1398" s="65"/>
      <c r="AO1398" s="65"/>
      <c r="AP1398" s="37" t="b">
        <f>IF(AD1398="Nesplněna","Nezpůsobilé výdaje",IFERROR(IF(T1398=Pomocný_list!$B$2,AF1398*Pomocný_list!$C$2,IF(T1398=Pomocný_list!$B$3,AF1398*Pomocný_list!$C$3,IF(T1398=Pomocný_list!$B$4,AF1398*Pomocný_list!$C$4,IF(T1398=Pomocný_list!$B$5,AF1398*Pomocný_list!$C$5,IF(T1398=Pomocný_list!$B$6,AF1398*Pomocný_list!$C$6,IF(T1398=Pomocný_list!$B$7,AF1398*Pomocný_list!$C$7,IF(T1398=Pomocný_list!$B$8,AF1398*Pomocný_list!$C$8))))))),"Chybné údaje"))</f>
        <v>0</v>
      </c>
      <c r="AQ1398" s="45">
        <f si="92" t="shared"/>
        <v>0</v>
      </c>
      <c r="AR1398" s="63"/>
      <c r="AS1398" s="63"/>
      <c r="AT1398" s="64"/>
      <c r="AU1398" s="65"/>
      <c r="AV1398" s="65"/>
      <c r="AW1398" s="65"/>
      <c r="AX1398" s="65"/>
      <c r="AY1398" s="65"/>
      <c r="AZ1398" s="65"/>
      <c r="BA1398" s="65"/>
      <c r="BB1398" s="65"/>
      <c r="BC1398" s="65"/>
      <c r="BD1398" s="65"/>
      <c r="BE1398" s="65"/>
      <c r="BF1398" s="65"/>
      <c r="BG1398" s="65"/>
      <c r="BH1398" s="65"/>
      <c r="BI1398" s="65"/>
      <c r="BJ1398" s="65"/>
      <c r="BK1398" s="65"/>
      <c r="BL1398" s="65"/>
      <c r="BM1398" s="65"/>
      <c r="BN1398" s="65"/>
      <c r="BO1398" s="65"/>
      <c r="BP1398" s="65"/>
      <c r="BQ1398" s="65"/>
      <c r="BR1398" s="65"/>
      <c r="BS1398" s="65"/>
      <c r="BT1398" s="65"/>
      <c r="BU1398" s="65"/>
      <c r="BV1398" s="65"/>
      <c r="BW1398" s="65"/>
    </row>
    <row r="1399" spans="15:75" x14ac:dyDescent="0.25">
      <c r="O1399" s="70"/>
      <c r="P1399" s="70"/>
      <c r="Q1399" s="70"/>
      <c r="R1399" s="70"/>
      <c r="S1399" s="70"/>
      <c r="T1399" s="70"/>
      <c r="U1399" s="70"/>
      <c r="V1399" s="71">
        <v>0</v>
      </c>
      <c r="W1399" s="66"/>
      <c r="X1399" s="66"/>
      <c r="Y1399" s="35">
        <f>IF(T1399=Pomocný_list!$B$4,((W1399/0.75)+X1399),(W1399)+X1399*0.75)</f>
        <v>0</v>
      </c>
      <c r="Z1399" s="66"/>
      <c r="AA1399" s="67"/>
      <c r="AB1399" s="69"/>
      <c r="AC1399" s="69"/>
      <c r="AD1399" s="33" t="str">
        <f si="90" t="shared"/>
        <v>Splněna</v>
      </c>
      <c r="AE1399" s="34">
        <f si="93" t="shared"/>
        <v>0</v>
      </c>
      <c r="AF1399" s="34">
        <f si="91" t="shared"/>
        <v>0</v>
      </c>
      <c r="AG1399" s="65"/>
      <c r="AH1399" s="65"/>
      <c r="AI1399" s="65"/>
      <c r="AJ1399" s="65"/>
      <c r="AK1399" s="65"/>
      <c r="AL1399" s="65"/>
      <c r="AM1399" s="65"/>
      <c r="AN1399" s="65"/>
      <c r="AO1399" s="65"/>
      <c r="AP1399" s="37" t="b">
        <f>IF(AD1399="Nesplněna","Nezpůsobilé výdaje",IFERROR(IF(T1399=Pomocný_list!$B$2,AF1399*Pomocný_list!$C$2,IF(T1399=Pomocný_list!$B$3,AF1399*Pomocný_list!$C$3,IF(T1399=Pomocný_list!$B$4,AF1399*Pomocný_list!$C$4,IF(T1399=Pomocný_list!$B$5,AF1399*Pomocný_list!$C$5,IF(T1399=Pomocný_list!$B$6,AF1399*Pomocný_list!$C$6,IF(T1399=Pomocný_list!$B$7,AF1399*Pomocný_list!$C$7,IF(T1399=Pomocný_list!$B$8,AF1399*Pomocný_list!$C$8))))))),"Chybné údaje"))</f>
        <v>0</v>
      </c>
      <c r="AQ1399" s="45">
        <f si="92" t="shared"/>
        <v>0</v>
      </c>
      <c r="AR1399" s="63"/>
      <c r="AS1399" s="63"/>
      <c r="AT1399" s="64"/>
      <c r="AU1399" s="65"/>
      <c r="AV1399" s="65"/>
      <c r="AW1399" s="65"/>
      <c r="AX1399" s="65"/>
      <c r="AY1399" s="65"/>
      <c r="AZ1399" s="65"/>
      <c r="BA1399" s="65"/>
      <c r="BB1399" s="65"/>
      <c r="BC1399" s="65"/>
      <c r="BD1399" s="65"/>
      <c r="BE1399" s="65"/>
      <c r="BF1399" s="65"/>
      <c r="BG1399" s="65"/>
      <c r="BH1399" s="65"/>
      <c r="BI1399" s="65"/>
      <c r="BJ1399" s="65"/>
      <c r="BK1399" s="65"/>
      <c r="BL1399" s="65"/>
      <c r="BM1399" s="65"/>
      <c r="BN1399" s="65"/>
      <c r="BO1399" s="65"/>
      <c r="BP1399" s="65"/>
      <c r="BQ1399" s="65"/>
      <c r="BR1399" s="65"/>
      <c r="BS1399" s="65"/>
      <c r="BT1399" s="65"/>
      <c r="BU1399" s="65"/>
      <c r="BV1399" s="65"/>
      <c r="BW1399" s="65"/>
    </row>
    <row r="1400" spans="15:75" x14ac:dyDescent="0.25">
      <c r="O1400" s="70"/>
      <c r="P1400" s="70"/>
      <c r="Q1400" s="70"/>
      <c r="R1400" s="70"/>
      <c r="S1400" s="70"/>
      <c r="T1400" s="70"/>
      <c r="U1400" s="70"/>
      <c r="V1400" s="71">
        <v>0</v>
      </c>
      <c r="W1400" s="66"/>
      <c r="X1400" s="66"/>
      <c r="Y1400" s="35">
        <f>IF(T1400=Pomocný_list!$B$4,((W1400/0.75)+X1400),(W1400)+X1400*0.75)</f>
        <v>0</v>
      </c>
      <c r="Z1400" s="66"/>
      <c r="AA1400" s="67"/>
      <c r="AB1400" s="69"/>
      <c r="AC1400" s="69"/>
      <c r="AD1400" s="33" t="str">
        <f si="90" t="shared"/>
        <v>Splněna</v>
      </c>
      <c r="AE1400" s="34">
        <f si="93" t="shared"/>
        <v>0</v>
      </c>
      <c r="AF1400" s="34">
        <f si="91" t="shared"/>
        <v>0</v>
      </c>
      <c r="AG1400" s="65"/>
      <c r="AH1400" s="65"/>
      <c r="AI1400" s="65"/>
      <c r="AJ1400" s="65"/>
      <c r="AK1400" s="65"/>
      <c r="AL1400" s="65"/>
      <c r="AM1400" s="65"/>
      <c r="AN1400" s="65"/>
      <c r="AO1400" s="65"/>
      <c r="AP1400" s="37" t="b">
        <f>IF(AD1400="Nesplněna","Nezpůsobilé výdaje",IFERROR(IF(T1400=Pomocný_list!$B$2,AF1400*Pomocný_list!$C$2,IF(T1400=Pomocný_list!$B$3,AF1400*Pomocný_list!$C$3,IF(T1400=Pomocný_list!$B$4,AF1400*Pomocný_list!$C$4,IF(T1400=Pomocný_list!$B$5,AF1400*Pomocný_list!$C$5,IF(T1400=Pomocný_list!$B$6,AF1400*Pomocný_list!$C$6,IF(T1400=Pomocný_list!$B$7,AF1400*Pomocný_list!$C$7,IF(T1400=Pomocný_list!$B$8,AF1400*Pomocný_list!$C$8))))))),"Chybné údaje"))</f>
        <v>0</v>
      </c>
      <c r="AQ1400" s="45">
        <f si="92" t="shared"/>
        <v>0</v>
      </c>
      <c r="AR1400" s="63"/>
      <c r="AS1400" s="63"/>
      <c r="AT1400" s="64"/>
      <c r="AU1400" s="65"/>
      <c r="AV1400" s="65"/>
      <c r="AW1400" s="65"/>
      <c r="AX1400" s="65"/>
      <c r="AY1400" s="65"/>
      <c r="AZ1400" s="65"/>
      <c r="BA1400" s="65"/>
      <c r="BB1400" s="65"/>
      <c r="BC1400" s="65"/>
      <c r="BD1400" s="65"/>
      <c r="BE1400" s="65"/>
      <c r="BF1400" s="65"/>
      <c r="BG1400" s="65"/>
      <c r="BH1400" s="65"/>
      <c r="BI1400" s="65"/>
      <c r="BJ1400" s="65"/>
      <c r="BK1400" s="65"/>
      <c r="BL1400" s="65"/>
      <c r="BM1400" s="65"/>
      <c r="BN1400" s="65"/>
      <c r="BO1400" s="65"/>
      <c r="BP1400" s="65"/>
      <c r="BQ1400" s="65"/>
      <c r="BR1400" s="65"/>
      <c r="BS1400" s="65"/>
      <c r="BT1400" s="65"/>
      <c r="BU1400" s="65"/>
      <c r="BV1400" s="65"/>
      <c r="BW1400" s="65"/>
    </row>
    <row r="1401" spans="15:75" x14ac:dyDescent="0.25">
      <c r="O1401" s="70"/>
      <c r="P1401" s="70"/>
      <c r="Q1401" s="70"/>
      <c r="R1401" s="70"/>
      <c r="S1401" s="70"/>
      <c r="T1401" s="70"/>
      <c r="U1401" s="70"/>
      <c r="V1401" s="71">
        <v>0</v>
      </c>
      <c r="W1401" s="66"/>
      <c r="X1401" s="66"/>
      <c r="Y1401" s="35">
        <f>IF(T1401=Pomocný_list!$B$4,((W1401/0.75)+X1401),(W1401)+X1401*0.75)</f>
        <v>0</v>
      </c>
      <c r="Z1401" s="66"/>
      <c r="AA1401" s="67"/>
      <c r="AB1401" s="69"/>
      <c r="AC1401" s="69"/>
      <c r="AD1401" s="33" t="str">
        <f si="90" t="shared"/>
        <v>Splněna</v>
      </c>
      <c r="AE1401" s="34">
        <f si="93" t="shared"/>
        <v>0</v>
      </c>
      <c r="AF1401" s="34">
        <f si="91" t="shared"/>
        <v>0</v>
      </c>
      <c r="AG1401" s="65"/>
      <c r="AH1401" s="65"/>
      <c r="AI1401" s="65"/>
      <c r="AJ1401" s="65"/>
      <c r="AK1401" s="65"/>
      <c r="AL1401" s="65"/>
      <c r="AM1401" s="65"/>
      <c r="AN1401" s="65"/>
      <c r="AO1401" s="65"/>
      <c r="AP1401" s="37" t="b">
        <f>IF(AD1401="Nesplněna","Nezpůsobilé výdaje",IFERROR(IF(T1401=Pomocný_list!$B$2,AF1401*Pomocný_list!$C$2,IF(T1401=Pomocný_list!$B$3,AF1401*Pomocný_list!$C$3,IF(T1401=Pomocný_list!$B$4,AF1401*Pomocný_list!$C$4,IF(T1401=Pomocný_list!$B$5,AF1401*Pomocný_list!$C$5,IF(T1401=Pomocný_list!$B$6,AF1401*Pomocný_list!$C$6,IF(T1401=Pomocný_list!$B$7,AF1401*Pomocný_list!$C$7,IF(T1401=Pomocný_list!$B$8,AF1401*Pomocný_list!$C$8))))))),"Chybné údaje"))</f>
        <v>0</v>
      </c>
      <c r="AQ1401" s="45">
        <f si="92" t="shared"/>
        <v>0</v>
      </c>
      <c r="AR1401" s="63"/>
      <c r="AS1401" s="63"/>
      <c r="AT1401" s="64"/>
      <c r="AU1401" s="65"/>
      <c r="AV1401" s="65"/>
      <c r="AW1401" s="65"/>
      <c r="AX1401" s="65"/>
      <c r="AY1401" s="65"/>
      <c r="AZ1401" s="65"/>
      <c r="BA1401" s="65"/>
      <c r="BB1401" s="65"/>
      <c r="BC1401" s="65"/>
      <c r="BD1401" s="65"/>
      <c r="BE1401" s="65"/>
      <c r="BF1401" s="65"/>
      <c r="BG1401" s="65"/>
      <c r="BH1401" s="65"/>
      <c r="BI1401" s="65"/>
      <c r="BJ1401" s="65"/>
      <c r="BK1401" s="65"/>
      <c r="BL1401" s="65"/>
      <c r="BM1401" s="65"/>
      <c r="BN1401" s="65"/>
      <c r="BO1401" s="65"/>
      <c r="BP1401" s="65"/>
      <c r="BQ1401" s="65"/>
      <c r="BR1401" s="65"/>
      <c r="BS1401" s="65"/>
      <c r="BT1401" s="65"/>
      <c r="BU1401" s="65"/>
      <c r="BV1401" s="65"/>
      <c r="BW1401" s="65"/>
    </row>
    <row r="1402" spans="15:75" x14ac:dyDescent="0.25">
      <c r="O1402" s="70"/>
      <c r="P1402" s="70"/>
      <c r="Q1402" s="70"/>
      <c r="R1402" s="70"/>
      <c r="S1402" s="70"/>
      <c r="T1402" s="70"/>
      <c r="U1402" s="70"/>
      <c r="V1402" s="71">
        <v>0</v>
      </c>
      <c r="W1402" s="66"/>
      <c r="X1402" s="66"/>
      <c r="Y1402" s="35">
        <f>IF(T1402=Pomocný_list!$B$4,((W1402/0.75)+X1402),(W1402)+X1402*0.75)</f>
        <v>0</v>
      </c>
      <c r="Z1402" s="66"/>
      <c r="AA1402" s="67"/>
      <c r="AB1402" s="69"/>
      <c r="AC1402" s="69"/>
      <c r="AD1402" s="33" t="str">
        <f si="90" t="shared"/>
        <v>Splněna</v>
      </c>
      <c r="AE1402" s="34">
        <f si="93" t="shared"/>
        <v>0</v>
      </c>
      <c r="AF1402" s="34">
        <f si="91" t="shared"/>
        <v>0</v>
      </c>
      <c r="AG1402" s="65"/>
      <c r="AH1402" s="65"/>
      <c r="AI1402" s="65"/>
      <c r="AJ1402" s="65"/>
      <c r="AK1402" s="65"/>
      <c r="AL1402" s="65"/>
      <c r="AM1402" s="65"/>
      <c r="AN1402" s="65"/>
      <c r="AO1402" s="65"/>
      <c r="AP1402" s="37" t="b">
        <f>IF(AD1402="Nesplněna","Nezpůsobilé výdaje",IFERROR(IF(T1402=Pomocný_list!$B$2,AF1402*Pomocný_list!$C$2,IF(T1402=Pomocný_list!$B$3,AF1402*Pomocný_list!$C$3,IF(T1402=Pomocný_list!$B$4,AF1402*Pomocný_list!$C$4,IF(T1402=Pomocný_list!$B$5,AF1402*Pomocný_list!$C$5,IF(T1402=Pomocný_list!$B$6,AF1402*Pomocný_list!$C$6,IF(T1402=Pomocný_list!$B$7,AF1402*Pomocný_list!$C$7,IF(T1402=Pomocný_list!$B$8,AF1402*Pomocný_list!$C$8))))))),"Chybné údaje"))</f>
        <v>0</v>
      </c>
      <c r="AQ1402" s="45">
        <f si="92" t="shared"/>
        <v>0</v>
      </c>
      <c r="AR1402" s="63"/>
      <c r="AS1402" s="63"/>
      <c r="AT1402" s="64"/>
      <c r="AU1402" s="65"/>
      <c r="AV1402" s="65"/>
      <c r="AW1402" s="65"/>
      <c r="AX1402" s="65"/>
      <c r="AY1402" s="65"/>
      <c r="AZ1402" s="65"/>
      <c r="BA1402" s="65"/>
      <c r="BB1402" s="65"/>
      <c r="BC1402" s="65"/>
      <c r="BD1402" s="65"/>
      <c r="BE1402" s="65"/>
      <c r="BF1402" s="65"/>
      <c r="BG1402" s="65"/>
      <c r="BH1402" s="65"/>
      <c r="BI1402" s="65"/>
      <c r="BJ1402" s="65"/>
      <c r="BK1402" s="65"/>
      <c r="BL1402" s="65"/>
      <c r="BM1402" s="65"/>
      <c r="BN1402" s="65"/>
      <c r="BO1402" s="65"/>
      <c r="BP1402" s="65"/>
      <c r="BQ1402" s="65"/>
      <c r="BR1402" s="65"/>
      <c r="BS1402" s="65"/>
      <c r="BT1402" s="65"/>
      <c r="BU1402" s="65"/>
      <c r="BV1402" s="65"/>
      <c r="BW1402" s="65"/>
    </row>
    <row r="1403" spans="15:75" x14ac:dyDescent="0.25">
      <c r="O1403" s="70"/>
      <c r="P1403" s="70"/>
      <c r="Q1403" s="70"/>
      <c r="R1403" s="70"/>
      <c r="S1403" s="70"/>
      <c r="T1403" s="70"/>
      <c r="U1403" s="70"/>
      <c r="V1403" s="71">
        <v>0</v>
      </c>
      <c r="W1403" s="66"/>
      <c r="X1403" s="66"/>
      <c r="Y1403" s="35">
        <f>IF(T1403=Pomocný_list!$B$4,((W1403/0.75)+X1403),(W1403)+X1403*0.75)</f>
        <v>0</v>
      </c>
      <c r="Z1403" s="66"/>
      <c r="AA1403" s="67"/>
      <c r="AB1403" s="69"/>
      <c r="AC1403" s="69"/>
      <c r="AD1403" s="33" t="str">
        <f si="90" t="shared"/>
        <v>Splněna</v>
      </c>
      <c r="AE1403" s="34">
        <f si="93" t="shared"/>
        <v>0</v>
      </c>
      <c r="AF1403" s="34">
        <f si="91" t="shared"/>
        <v>0</v>
      </c>
      <c r="AG1403" s="65"/>
      <c r="AH1403" s="65"/>
      <c r="AI1403" s="65"/>
      <c r="AJ1403" s="65"/>
      <c r="AK1403" s="65"/>
      <c r="AL1403" s="65"/>
      <c r="AM1403" s="65"/>
      <c r="AN1403" s="65"/>
      <c r="AO1403" s="65"/>
      <c r="AP1403" s="37" t="b">
        <f>IF(AD1403="Nesplněna","Nezpůsobilé výdaje",IFERROR(IF(T1403=Pomocný_list!$B$2,AF1403*Pomocný_list!$C$2,IF(T1403=Pomocný_list!$B$3,AF1403*Pomocný_list!$C$3,IF(T1403=Pomocný_list!$B$4,AF1403*Pomocný_list!$C$4,IF(T1403=Pomocný_list!$B$5,AF1403*Pomocný_list!$C$5,IF(T1403=Pomocný_list!$B$6,AF1403*Pomocný_list!$C$6,IF(T1403=Pomocný_list!$B$7,AF1403*Pomocný_list!$C$7,IF(T1403=Pomocný_list!$B$8,AF1403*Pomocný_list!$C$8))))))),"Chybné údaje"))</f>
        <v>0</v>
      </c>
      <c r="AQ1403" s="45">
        <f si="92" t="shared"/>
        <v>0</v>
      </c>
      <c r="AR1403" s="63"/>
      <c r="AS1403" s="63"/>
      <c r="AT1403" s="64"/>
      <c r="AU1403" s="65"/>
      <c r="AV1403" s="65"/>
      <c r="AW1403" s="65"/>
      <c r="AX1403" s="65"/>
      <c r="AY1403" s="65"/>
      <c r="AZ1403" s="65"/>
      <c r="BA1403" s="65"/>
      <c r="BB1403" s="65"/>
      <c r="BC1403" s="65"/>
      <c r="BD1403" s="65"/>
      <c r="BE1403" s="65"/>
      <c r="BF1403" s="65"/>
      <c r="BG1403" s="65"/>
      <c r="BH1403" s="65"/>
      <c r="BI1403" s="65"/>
      <c r="BJ1403" s="65"/>
      <c r="BK1403" s="65"/>
      <c r="BL1403" s="65"/>
      <c r="BM1403" s="65"/>
      <c r="BN1403" s="65"/>
      <c r="BO1403" s="65"/>
      <c r="BP1403" s="65"/>
      <c r="BQ1403" s="65"/>
      <c r="BR1403" s="65"/>
      <c r="BS1403" s="65"/>
      <c r="BT1403" s="65"/>
      <c r="BU1403" s="65"/>
      <c r="BV1403" s="65"/>
      <c r="BW1403" s="65"/>
    </row>
    <row r="1404" spans="15:75" x14ac:dyDescent="0.25">
      <c r="O1404" s="70"/>
      <c r="P1404" s="70"/>
      <c r="Q1404" s="70"/>
      <c r="R1404" s="70"/>
      <c r="S1404" s="70"/>
      <c r="T1404" s="70"/>
      <c r="U1404" s="70"/>
      <c r="V1404" s="71">
        <v>0</v>
      </c>
      <c r="W1404" s="66"/>
      <c r="X1404" s="66"/>
      <c r="Y1404" s="35">
        <f>IF(T1404=Pomocný_list!$B$4,((W1404/0.75)+X1404),(W1404)+X1404*0.75)</f>
        <v>0</v>
      </c>
      <c r="Z1404" s="66"/>
      <c r="AA1404" s="67"/>
      <c r="AB1404" s="69"/>
      <c r="AC1404" s="69"/>
      <c r="AD1404" s="33" t="str">
        <f si="90" t="shared"/>
        <v>Splněna</v>
      </c>
      <c r="AE1404" s="34">
        <f si="93" t="shared"/>
        <v>0</v>
      </c>
      <c r="AF1404" s="34">
        <f si="91" t="shared"/>
        <v>0</v>
      </c>
      <c r="AG1404" s="65"/>
      <c r="AH1404" s="65"/>
      <c r="AI1404" s="65"/>
      <c r="AJ1404" s="65"/>
      <c r="AK1404" s="65"/>
      <c r="AL1404" s="65"/>
      <c r="AM1404" s="65"/>
      <c r="AN1404" s="65"/>
      <c r="AO1404" s="65"/>
      <c r="AP1404" s="37" t="b">
        <f>IF(AD1404="Nesplněna","Nezpůsobilé výdaje",IFERROR(IF(T1404=Pomocný_list!$B$2,AF1404*Pomocný_list!$C$2,IF(T1404=Pomocný_list!$B$3,AF1404*Pomocný_list!$C$3,IF(T1404=Pomocný_list!$B$4,AF1404*Pomocný_list!$C$4,IF(T1404=Pomocný_list!$B$5,AF1404*Pomocný_list!$C$5,IF(T1404=Pomocný_list!$B$6,AF1404*Pomocný_list!$C$6,IF(T1404=Pomocný_list!$B$7,AF1404*Pomocný_list!$C$7,IF(T1404=Pomocný_list!$B$8,AF1404*Pomocný_list!$C$8))))))),"Chybné údaje"))</f>
        <v>0</v>
      </c>
      <c r="AQ1404" s="45">
        <f si="92" t="shared"/>
        <v>0</v>
      </c>
      <c r="AR1404" s="63"/>
      <c r="AS1404" s="63"/>
      <c r="AT1404" s="64"/>
      <c r="AU1404" s="65"/>
      <c r="AV1404" s="65"/>
      <c r="AW1404" s="65"/>
      <c r="AX1404" s="65"/>
      <c r="AY1404" s="65"/>
      <c r="AZ1404" s="65"/>
      <c r="BA1404" s="65"/>
      <c r="BB1404" s="65"/>
      <c r="BC1404" s="65"/>
      <c r="BD1404" s="65"/>
      <c r="BE1404" s="65"/>
      <c r="BF1404" s="65"/>
      <c r="BG1404" s="65"/>
      <c r="BH1404" s="65"/>
      <c r="BI1404" s="65"/>
      <c r="BJ1404" s="65"/>
      <c r="BK1404" s="65"/>
      <c r="BL1404" s="65"/>
      <c r="BM1404" s="65"/>
      <c r="BN1404" s="65"/>
      <c r="BO1404" s="65"/>
      <c r="BP1404" s="65"/>
      <c r="BQ1404" s="65"/>
      <c r="BR1404" s="65"/>
      <c r="BS1404" s="65"/>
      <c r="BT1404" s="65"/>
      <c r="BU1404" s="65"/>
      <c r="BV1404" s="65"/>
      <c r="BW1404" s="65"/>
    </row>
    <row r="1405" spans="15:75" x14ac:dyDescent="0.25">
      <c r="O1405" s="70"/>
      <c r="P1405" s="70"/>
      <c r="Q1405" s="70"/>
      <c r="R1405" s="70"/>
      <c r="S1405" s="70"/>
      <c r="T1405" s="70"/>
      <c r="U1405" s="70"/>
      <c r="V1405" s="71">
        <v>0</v>
      </c>
      <c r="W1405" s="66"/>
      <c r="X1405" s="66"/>
      <c r="Y1405" s="35">
        <f>IF(T1405=Pomocný_list!$B$4,((W1405/0.75)+X1405),(W1405)+X1405*0.75)</f>
        <v>0</v>
      </c>
      <c r="Z1405" s="66"/>
      <c r="AA1405" s="67"/>
      <c r="AB1405" s="69"/>
      <c r="AC1405" s="69"/>
      <c r="AD1405" s="33" t="str">
        <f si="90" t="shared"/>
        <v>Splněna</v>
      </c>
      <c r="AE1405" s="34">
        <f si="93" t="shared"/>
        <v>0</v>
      </c>
      <c r="AF1405" s="34">
        <f si="91" t="shared"/>
        <v>0</v>
      </c>
      <c r="AG1405" s="65"/>
      <c r="AH1405" s="65"/>
      <c r="AI1405" s="65"/>
      <c r="AJ1405" s="65"/>
      <c r="AK1405" s="65"/>
      <c r="AL1405" s="65"/>
      <c r="AM1405" s="65"/>
      <c r="AN1405" s="65"/>
      <c r="AO1405" s="65"/>
      <c r="AP1405" s="37" t="b">
        <f>IF(AD1405="Nesplněna","Nezpůsobilé výdaje",IFERROR(IF(T1405=Pomocný_list!$B$2,AF1405*Pomocný_list!$C$2,IF(T1405=Pomocný_list!$B$3,AF1405*Pomocný_list!$C$3,IF(T1405=Pomocný_list!$B$4,AF1405*Pomocný_list!$C$4,IF(T1405=Pomocný_list!$B$5,AF1405*Pomocný_list!$C$5,IF(T1405=Pomocný_list!$B$6,AF1405*Pomocný_list!$C$6,IF(T1405=Pomocný_list!$B$7,AF1405*Pomocný_list!$C$7,IF(T1405=Pomocný_list!$B$8,AF1405*Pomocný_list!$C$8))))))),"Chybné údaje"))</f>
        <v>0</v>
      </c>
      <c r="AQ1405" s="45">
        <f si="92" t="shared"/>
        <v>0</v>
      </c>
      <c r="AR1405" s="63"/>
      <c r="AS1405" s="63"/>
      <c r="AT1405" s="64"/>
      <c r="AU1405" s="65"/>
      <c r="AV1405" s="65"/>
      <c r="AW1405" s="65"/>
      <c r="AX1405" s="65"/>
      <c r="AY1405" s="65"/>
      <c r="AZ1405" s="65"/>
      <c r="BA1405" s="65"/>
      <c r="BB1405" s="65"/>
      <c r="BC1405" s="65"/>
      <c r="BD1405" s="65"/>
      <c r="BE1405" s="65"/>
      <c r="BF1405" s="65"/>
      <c r="BG1405" s="65"/>
      <c r="BH1405" s="65"/>
      <c r="BI1405" s="65"/>
      <c r="BJ1405" s="65"/>
      <c r="BK1405" s="65"/>
      <c r="BL1405" s="65"/>
      <c r="BM1405" s="65"/>
      <c r="BN1405" s="65"/>
      <c r="BO1405" s="65"/>
      <c r="BP1405" s="65"/>
      <c r="BQ1405" s="65"/>
      <c r="BR1405" s="65"/>
      <c r="BS1405" s="65"/>
      <c r="BT1405" s="65"/>
      <c r="BU1405" s="65"/>
      <c r="BV1405" s="65"/>
      <c r="BW1405" s="65"/>
    </row>
    <row r="1406" spans="15:75" x14ac:dyDescent="0.25">
      <c r="O1406" s="70"/>
      <c r="P1406" s="70"/>
      <c r="Q1406" s="70"/>
      <c r="R1406" s="70"/>
      <c r="S1406" s="70"/>
      <c r="T1406" s="70"/>
      <c r="U1406" s="70"/>
      <c r="V1406" s="71">
        <v>0</v>
      </c>
      <c r="W1406" s="66"/>
      <c r="X1406" s="66"/>
      <c r="Y1406" s="35">
        <f>IF(T1406=Pomocný_list!$B$4,((W1406/0.75)+X1406),(W1406)+X1406*0.75)</f>
        <v>0</v>
      </c>
      <c r="Z1406" s="66"/>
      <c r="AA1406" s="67"/>
      <c r="AB1406" s="69"/>
      <c r="AC1406" s="69"/>
      <c r="AD1406" s="33" t="str">
        <f si="90" t="shared"/>
        <v>Splněna</v>
      </c>
      <c r="AE1406" s="34">
        <f si="93" t="shared"/>
        <v>0</v>
      </c>
      <c r="AF1406" s="34">
        <f si="91" t="shared"/>
        <v>0</v>
      </c>
      <c r="AG1406" s="65"/>
      <c r="AH1406" s="65"/>
      <c r="AI1406" s="65"/>
      <c r="AJ1406" s="65"/>
      <c r="AK1406" s="65"/>
      <c r="AL1406" s="65"/>
      <c r="AM1406" s="65"/>
      <c r="AN1406" s="65"/>
      <c r="AO1406" s="65"/>
      <c r="AP1406" s="37" t="b">
        <f>IF(AD1406="Nesplněna","Nezpůsobilé výdaje",IFERROR(IF(T1406=Pomocný_list!$B$2,AF1406*Pomocný_list!$C$2,IF(T1406=Pomocný_list!$B$3,AF1406*Pomocný_list!$C$3,IF(T1406=Pomocný_list!$B$4,AF1406*Pomocný_list!$C$4,IF(T1406=Pomocný_list!$B$5,AF1406*Pomocný_list!$C$5,IF(T1406=Pomocný_list!$B$6,AF1406*Pomocný_list!$C$6,IF(T1406=Pomocný_list!$B$7,AF1406*Pomocný_list!$C$7,IF(T1406=Pomocný_list!$B$8,AF1406*Pomocný_list!$C$8))))))),"Chybné údaje"))</f>
        <v>0</v>
      </c>
      <c r="AQ1406" s="45">
        <f si="92" t="shared"/>
        <v>0</v>
      </c>
      <c r="AR1406" s="63"/>
      <c r="AS1406" s="63"/>
      <c r="AT1406" s="64"/>
      <c r="AU1406" s="65"/>
      <c r="AV1406" s="65"/>
      <c r="AW1406" s="65"/>
      <c r="AX1406" s="65"/>
      <c r="AY1406" s="65"/>
      <c r="AZ1406" s="65"/>
      <c r="BA1406" s="65"/>
      <c r="BB1406" s="65"/>
      <c r="BC1406" s="65"/>
      <c r="BD1406" s="65"/>
      <c r="BE1406" s="65"/>
      <c r="BF1406" s="65"/>
      <c r="BG1406" s="65"/>
      <c r="BH1406" s="65"/>
      <c r="BI1406" s="65"/>
      <c r="BJ1406" s="65"/>
      <c r="BK1406" s="65"/>
      <c r="BL1406" s="65"/>
      <c r="BM1406" s="65"/>
      <c r="BN1406" s="65"/>
      <c r="BO1406" s="65"/>
      <c r="BP1406" s="65"/>
      <c r="BQ1406" s="65"/>
      <c r="BR1406" s="65"/>
      <c r="BS1406" s="65"/>
      <c r="BT1406" s="65"/>
      <c r="BU1406" s="65"/>
      <c r="BV1406" s="65"/>
      <c r="BW1406" s="65"/>
    </row>
    <row r="1407" spans="15:75" x14ac:dyDescent="0.25">
      <c r="O1407" s="70"/>
      <c r="P1407" s="70"/>
      <c r="Q1407" s="70"/>
      <c r="R1407" s="70"/>
      <c r="S1407" s="70"/>
      <c r="T1407" s="70"/>
      <c r="U1407" s="70"/>
      <c r="V1407" s="71">
        <v>0</v>
      </c>
      <c r="W1407" s="66"/>
      <c r="X1407" s="66"/>
      <c r="Y1407" s="35">
        <f>IF(T1407=Pomocný_list!$B$4,((W1407/0.75)+X1407),(W1407)+X1407*0.75)</f>
        <v>0</v>
      </c>
      <c r="Z1407" s="66"/>
      <c r="AA1407" s="67"/>
      <c r="AB1407" s="69"/>
      <c r="AC1407" s="69"/>
      <c r="AD1407" s="33" t="str">
        <f si="90" t="shared"/>
        <v>Splněna</v>
      </c>
      <c r="AE1407" s="34">
        <f si="93" t="shared"/>
        <v>0</v>
      </c>
      <c r="AF1407" s="34">
        <f si="91" t="shared"/>
        <v>0</v>
      </c>
      <c r="AG1407" s="65"/>
      <c r="AH1407" s="65"/>
      <c r="AI1407" s="65"/>
      <c r="AJ1407" s="65"/>
      <c r="AK1407" s="65"/>
      <c r="AL1407" s="65"/>
      <c r="AM1407" s="65"/>
      <c r="AN1407" s="65"/>
      <c r="AO1407" s="65"/>
      <c r="AP1407" s="37" t="b">
        <f>IF(AD1407="Nesplněna","Nezpůsobilé výdaje",IFERROR(IF(T1407=Pomocný_list!$B$2,AF1407*Pomocný_list!$C$2,IF(T1407=Pomocný_list!$B$3,AF1407*Pomocný_list!$C$3,IF(T1407=Pomocný_list!$B$4,AF1407*Pomocný_list!$C$4,IF(T1407=Pomocný_list!$B$5,AF1407*Pomocný_list!$C$5,IF(T1407=Pomocný_list!$B$6,AF1407*Pomocný_list!$C$6,IF(T1407=Pomocný_list!$B$7,AF1407*Pomocný_list!$C$7,IF(T1407=Pomocný_list!$B$8,AF1407*Pomocný_list!$C$8))))))),"Chybné údaje"))</f>
        <v>0</v>
      </c>
      <c r="AQ1407" s="45">
        <f si="92" t="shared"/>
        <v>0</v>
      </c>
      <c r="AR1407" s="63"/>
      <c r="AS1407" s="63"/>
      <c r="AT1407" s="64"/>
      <c r="AU1407" s="65"/>
      <c r="AV1407" s="65"/>
      <c r="AW1407" s="65"/>
      <c r="AX1407" s="65"/>
      <c r="AY1407" s="65"/>
      <c r="AZ1407" s="65"/>
      <c r="BA1407" s="65"/>
      <c r="BB1407" s="65"/>
      <c r="BC1407" s="65"/>
      <c r="BD1407" s="65"/>
      <c r="BE1407" s="65"/>
      <c r="BF1407" s="65"/>
      <c r="BG1407" s="65"/>
      <c r="BH1407" s="65"/>
      <c r="BI1407" s="65"/>
      <c r="BJ1407" s="65"/>
      <c r="BK1407" s="65"/>
      <c r="BL1407" s="65"/>
      <c r="BM1407" s="65"/>
      <c r="BN1407" s="65"/>
      <c r="BO1407" s="65"/>
      <c r="BP1407" s="65"/>
      <c r="BQ1407" s="65"/>
      <c r="BR1407" s="65"/>
      <c r="BS1407" s="65"/>
      <c r="BT1407" s="65"/>
      <c r="BU1407" s="65"/>
      <c r="BV1407" s="65"/>
      <c r="BW1407" s="65"/>
    </row>
    <row r="1408" spans="15:75" x14ac:dyDescent="0.25">
      <c r="O1408" s="70"/>
      <c r="P1408" s="70"/>
      <c r="Q1408" s="70"/>
      <c r="R1408" s="70"/>
      <c r="S1408" s="70"/>
      <c r="T1408" s="70"/>
      <c r="U1408" s="70"/>
      <c r="V1408" s="71">
        <v>0</v>
      </c>
      <c r="W1408" s="66"/>
      <c r="X1408" s="66"/>
      <c r="Y1408" s="35">
        <f>IF(T1408=Pomocný_list!$B$4,((W1408/0.75)+X1408),(W1408)+X1408*0.75)</f>
        <v>0</v>
      </c>
      <c r="Z1408" s="66"/>
      <c r="AA1408" s="67"/>
      <c r="AB1408" s="69"/>
      <c r="AC1408" s="69"/>
      <c r="AD1408" s="33" t="str">
        <f si="90" t="shared"/>
        <v>Splněna</v>
      </c>
      <c r="AE1408" s="34">
        <f si="93" t="shared"/>
        <v>0</v>
      </c>
      <c r="AF1408" s="34">
        <f si="91" t="shared"/>
        <v>0</v>
      </c>
      <c r="AG1408" s="65"/>
      <c r="AH1408" s="65"/>
      <c r="AI1408" s="65"/>
      <c r="AJ1408" s="65"/>
      <c r="AK1408" s="65"/>
      <c r="AL1408" s="65"/>
      <c r="AM1408" s="65"/>
      <c r="AN1408" s="65"/>
      <c r="AO1408" s="65"/>
      <c r="AP1408" s="37" t="b">
        <f>IF(AD1408="Nesplněna","Nezpůsobilé výdaje",IFERROR(IF(T1408=Pomocný_list!$B$2,AF1408*Pomocný_list!$C$2,IF(T1408=Pomocný_list!$B$3,AF1408*Pomocný_list!$C$3,IF(T1408=Pomocný_list!$B$4,AF1408*Pomocný_list!$C$4,IF(T1408=Pomocný_list!$B$5,AF1408*Pomocný_list!$C$5,IF(T1408=Pomocný_list!$B$6,AF1408*Pomocný_list!$C$6,IF(T1408=Pomocný_list!$B$7,AF1408*Pomocný_list!$C$7,IF(T1408=Pomocný_list!$B$8,AF1408*Pomocný_list!$C$8))))))),"Chybné údaje"))</f>
        <v>0</v>
      </c>
      <c r="AQ1408" s="45">
        <f si="92" t="shared"/>
        <v>0</v>
      </c>
      <c r="AR1408" s="63"/>
      <c r="AS1408" s="63"/>
      <c r="AT1408" s="64"/>
      <c r="AU1408" s="65"/>
      <c r="AV1408" s="65"/>
      <c r="AW1408" s="65"/>
      <c r="AX1408" s="65"/>
      <c r="AY1408" s="65"/>
      <c r="AZ1408" s="65"/>
      <c r="BA1408" s="65"/>
      <c r="BB1408" s="65"/>
      <c r="BC1408" s="65"/>
      <c r="BD1408" s="65"/>
      <c r="BE1408" s="65"/>
      <c r="BF1408" s="65"/>
      <c r="BG1408" s="65"/>
      <c r="BH1408" s="65"/>
      <c r="BI1408" s="65"/>
      <c r="BJ1408" s="65"/>
      <c r="BK1408" s="65"/>
      <c r="BL1408" s="65"/>
      <c r="BM1408" s="65"/>
      <c r="BN1408" s="65"/>
      <c r="BO1408" s="65"/>
      <c r="BP1408" s="65"/>
      <c r="BQ1408" s="65"/>
      <c r="BR1408" s="65"/>
      <c r="BS1408" s="65"/>
      <c r="BT1408" s="65"/>
      <c r="BU1408" s="65"/>
      <c r="BV1408" s="65"/>
      <c r="BW1408" s="65"/>
    </row>
    <row r="1409" spans="15:75" x14ac:dyDescent="0.25">
      <c r="O1409" s="70"/>
      <c r="P1409" s="70"/>
      <c r="Q1409" s="70"/>
      <c r="R1409" s="70"/>
      <c r="S1409" s="70"/>
      <c r="T1409" s="70"/>
      <c r="U1409" s="70"/>
      <c r="V1409" s="71">
        <v>0</v>
      </c>
      <c r="W1409" s="66"/>
      <c r="X1409" s="66"/>
      <c r="Y1409" s="35">
        <f>IF(T1409=Pomocný_list!$B$4,((W1409/0.75)+X1409),(W1409)+X1409*0.75)</f>
        <v>0</v>
      </c>
      <c r="Z1409" s="66"/>
      <c r="AA1409" s="67"/>
      <c r="AB1409" s="69"/>
      <c r="AC1409" s="69"/>
      <c r="AD1409" s="33" t="str">
        <f si="90" t="shared"/>
        <v>Splněna</v>
      </c>
      <c r="AE1409" s="34">
        <f si="93" t="shared"/>
        <v>0</v>
      </c>
      <c r="AF1409" s="34">
        <f si="91" t="shared"/>
        <v>0</v>
      </c>
      <c r="AG1409" s="65"/>
      <c r="AH1409" s="65"/>
      <c r="AI1409" s="65"/>
      <c r="AJ1409" s="65"/>
      <c r="AK1409" s="65"/>
      <c r="AL1409" s="65"/>
      <c r="AM1409" s="65"/>
      <c r="AN1409" s="65"/>
      <c r="AO1409" s="65"/>
      <c r="AP1409" s="37" t="b">
        <f>IF(AD1409="Nesplněna","Nezpůsobilé výdaje",IFERROR(IF(T1409=Pomocný_list!$B$2,AF1409*Pomocný_list!$C$2,IF(T1409=Pomocný_list!$B$3,AF1409*Pomocný_list!$C$3,IF(T1409=Pomocný_list!$B$4,AF1409*Pomocný_list!$C$4,IF(T1409=Pomocný_list!$B$5,AF1409*Pomocný_list!$C$5,IF(T1409=Pomocný_list!$B$6,AF1409*Pomocný_list!$C$6,IF(T1409=Pomocný_list!$B$7,AF1409*Pomocný_list!$C$7,IF(T1409=Pomocný_list!$B$8,AF1409*Pomocný_list!$C$8))))))),"Chybné údaje"))</f>
        <v>0</v>
      </c>
      <c r="AQ1409" s="45">
        <f si="92" t="shared"/>
        <v>0</v>
      </c>
      <c r="AR1409" s="63"/>
      <c r="AS1409" s="63"/>
      <c r="AT1409" s="64"/>
      <c r="AU1409" s="65"/>
      <c r="AV1409" s="65"/>
      <c r="AW1409" s="65"/>
      <c r="AX1409" s="65"/>
      <c r="AY1409" s="65"/>
      <c r="AZ1409" s="65"/>
      <c r="BA1409" s="65"/>
      <c r="BB1409" s="65"/>
      <c r="BC1409" s="65"/>
      <c r="BD1409" s="65"/>
      <c r="BE1409" s="65"/>
      <c r="BF1409" s="65"/>
      <c r="BG1409" s="65"/>
      <c r="BH1409" s="65"/>
      <c r="BI1409" s="65"/>
      <c r="BJ1409" s="65"/>
      <c r="BK1409" s="65"/>
      <c r="BL1409" s="65"/>
      <c r="BM1409" s="65"/>
      <c r="BN1409" s="65"/>
      <c r="BO1409" s="65"/>
      <c r="BP1409" s="65"/>
      <c r="BQ1409" s="65"/>
      <c r="BR1409" s="65"/>
      <c r="BS1409" s="65"/>
      <c r="BT1409" s="65"/>
      <c r="BU1409" s="65"/>
      <c r="BV1409" s="65"/>
      <c r="BW1409" s="65"/>
    </row>
    <row r="1410" spans="15:75" x14ac:dyDescent="0.25">
      <c r="O1410" s="70"/>
      <c r="P1410" s="70"/>
      <c r="Q1410" s="70"/>
      <c r="R1410" s="70"/>
      <c r="S1410" s="70"/>
      <c r="T1410" s="70"/>
      <c r="U1410" s="70"/>
      <c r="V1410" s="71">
        <v>0</v>
      </c>
      <c r="W1410" s="66"/>
      <c r="X1410" s="66"/>
      <c r="Y1410" s="35">
        <f>IF(T1410=Pomocný_list!$B$4,((W1410/0.75)+X1410),(W1410)+X1410*0.75)</f>
        <v>0</v>
      </c>
      <c r="Z1410" s="66"/>
      <c r="AA1410" s="67"/>
      <c r="AB1410" s="69"/>
      <c r="AC1410" s="69"/>
      <c r="AD1410" s="33" t="str">
        <f si="90" t="shared"/>
        <v>Splněna</v>
      </c>
      <c r="AE1410" s="34">
        <f si="93" t="shared"/>
        <v>0</v>
      </c>
      <c r="AF1410" s="34">
        <f si="91" t="shared"/>
        <v>0</v>
      </c>
      <c r="AG1410" s="65"/>
      <c r="AH1410" s="65"/>
      <c r="AI1410" s="65"/>
      <c r="AJ1410" s="65"/>
      <c r="AK1410" s="65"/>
      <c r="AL1410" s="65"/>
      <c r="AM1410" s="65"/>
      <c r="AN1410" s="65"/>
      <c r="AO1410" s="65"/>
      <c r="AP1410" s="37" t="b">
        <f>IF(AD1410="Nesplněna","Nezpůsobilé výdaje",IFERROR(IF(T1410=Pomocný_list!$B$2,AF1410*Pomocný_list!$C$2,IF(T1410=Pomocný_list!$B$3,AF1410*Pomocný_list!$C$3,IF(T1410=Pomocný_list!$B$4,AF1410*Pomocný_list!$C$4,IF(T1410=Pomocný_list!$B$5,AF1410*Pomocný_list!$C$5,IF(T1410=Pomocný_list!$B$6,AF1410*Pomocný_list!$C$6,IF(T1410=Pomocný_list!$B$7,AF1410*Pomocný_list!$C$7,IF(T1410=Pomocný_list!$B$8,AF1410*Pomocný_list!$C$8))))))),"Chybné údaje"))</f>
        <v>0</v>
      </c>
      <c r="AQ1410" s="45">
        <f si="92" t="shared"/>
        <v>0</v>
      </c>
      <c r="AR1410" s="63"/>
      <c r="AS1410" s="63"/>
      <c r="AT1410" s="64"/>
      <c r="AU1410" s="65"/>
      <c r="AV1410" s="65"/>
      <c r="AW1410" s="65"/>
      <c r="AX1410" s="65"/>
      <c r="AY1410" s="65"/>
      <c r="AZ1410" s="65"/>
      <c r="BA1410" s="65"/>
      <c r="BB1410" s="65"/>
      <c r="BC1410" s="65"/>
      <c r="BD1410" s="65"/>
      <c r="BE1410" s="65"/>
      <c r="BF1410" s="65"/>
      <c r="BG1410" s="65"/>
      <c r="BH1410" s="65"/>
      <c r="BI1410" s="65"/>
      <c r="BJ1410" s="65"/>
      <c r="BK1410" s="65"/>
      <c r="BL1410" s="65"/>
      <c r="BM1410" s="65"/>
      <c r="BN1410" s="65"/>
      <c r="BO1410" s="65"/>
      <c r="BP1410" s="65"/>
      <c r="BQ1410" s="65"/>
      <c r="BR1410" s="65"/>
      <c r="BS1410" s="65"/>
      <c r="BT1410" s="65"/>
      <c r="BU1410" s="65"/>
      <c r="BV1410" s="65"/>
      <c r="BW1410" s="65"/>
    </row>
    <row r="1411" spans="15:75" x14ac:dyDescent="0.25">
      <c r="O1411" s="70"/>
      <c r="P1411" s="70"/>
      <c r="Q1411" s="70"/>
      <c r="R1411" s="70"/>
      <c r="S1411" s="70"/>
      <c r="T1411" s="70"/>
      <c r="U1411" s="70"/>
      <c r="V1411" s="71">
        <v>0</v>
      </c>
      <c r="W1411" s="66"/>
      <c r="X1411" s="66"/>
      <c r="Y1411" s="35">
        <f>IF(T1411=Pomocný_list!$B$4,((W1411/0.75)+X1411),(W1411)+X1411*0.75)</f>
        <v>0</v>
      </c>
      <c r="Z1411" s="66"/>
      <c r="AA1411" s="67"/>
      <c r="AB1411" s="69"/>
      <c r="AC1411" s="69"/>
      <c r="AD1411" s="33" t="str">
        <f si="90" t="shared"/>
        <v>Splněna</v>
      </c>
      <c r="AE1411" s="34">
        <f si="93" t="shared"/>
        <v>0</v>
      </c>
      <c r="AF1411" s="34">
        <f si="91" t="shared"/>
        <v>0</v>
      </c>
      <c r="AG1411" s="65"/>
      <c r="AH1411" s="65"/>
      <c r="AI1411" s="65"/>
      <c r="AJ1411" s="65"/>
      <c r="AK1411" s="65"/>
      <c r="AL1411" s="65"/>
      <c r="AM1411" s="65"/>
      <c r="AN1411" s="65"/>
      <c r="AO1411" s="65"/>
      <c r="AP1411" s="37" t="b">
        <f>IF(AD1411="Nesplněna","Nezpůsobilé výdaje",IFERROR(IF(T1411=Pomocný_list!$B$2,AF1411*Pomocný_list!$C$2,IF(T1411=Pomocný_list!$B$3,AF1411*Pomocný_list!$C$3,IF(T1411=Pomocný_list!$B$4,AF1411*Pomocný_list!$C$4,IF(T1411=Pomocný_list!$B$5,AF1411*Pomocný_list!$C$5,IF(T1411=Pomocný_list!$B$6,AF1411*Pomocný_list!$C$6,IF(T1411=Pomocný_list!$B$7,AF1411*Pomocný_list!$C$7,IF(T1411=Pomocný_list!$B$8,AF1411*Pomocný_list!$C$8))))))),"Chybné údaje"))</f>
        <v>0</v>
      </c>
      <c r="AQ1411" s="45">
        <f si="92" t="shared"/>
        <v>0</v>
      </c>
      <c r="AR1411" s="63"/>
      <c r="AS1411" s="63"/>
      <c r="AT1411" s="64"/>
      <c r="AU1411" s="65"/>
      <c r="AV1411" s="65"/>
      <c r="AW1411" s="65"/>
      <c r="AX1411" s="65"/>
      <c r="AY1411" s="65"/>
      <c r="AZ1411" s="65"/>
      <c r="BA1411" s="65"/>
      <c r="BB1411" s="65"/>
      <c r="BC1411" s="65"/>
      <c r="BD1411" s="65"/>
      <c r="BE1411" s="65"/>
      <c r="BF1411" s="65"/>
      <c r="BG1411" s="65"/>
      <c r="BH1411" s="65"/>
      <c r="BI1411" s="65"/>
      <c r="BJ1411" s="65"/>
      <c r="BK1411" s="65"/>
      <c r="BL1411" s="65"/>
      <c r="BM1411" s="65"/>
      <c r="BN1411" s="65"/>
      <c r="BO1411" s="65"/>
      <c r="BP1411" s="65"/>
      <c r="BQ1411" s="65"/>
      <c r="BR1411" s="65"/>
      <c r="BS1411" s="65"/>
      <c r="BT1411" s="65"/>
      <c r="BU1411" s="65"/>
      <c r="BV1411" s="65"/>
      <c r="BW1411" s="65"/>
    </row>
    <row r="1412" spans="15:75" x14ac:dyDescent="0.25">
      <c r="O1412" s="70"/>
      <c r="P1412" s="70"/>
      <c r="Q1412" s="70"/>
      <c r="R1412" s="70"/>
      <c r="S1412" s="70"/>
      <c r="T1412" s="70"/>
      <c r="U1412" s="70"/>
      <c r="V1412" s="71">
        <v>0</v>
      </c>
      <c r="W1412" s="66"/>
      <c r="X1412" s="66"/>
      <c r="Y1412" s="35">
        <f>IF(T1412=Pomocný_list!$B$4,((W1412/0.75)+X1412),(W1412)+X1412*0.75)</f>
        <v>0</v>
      </c>
      <c r="Z1412" s="66"/>
      <c r="AA1412" s="67"/>
      <c r="AB1412" s="69"/>
      <c r="AC1412" s="69"/>
      <c r="AD1412" s="33" t="str">
        <f si="90" t="shared"/>
        <v>Splněna</v>
      </c>
      <c r="AE1412" s="34">
        <f si="93" t="shared"/>
        <v>0</v>
      </c>
      <c r="AF1412" s="34">
        <f si="91" t="shared"/>
        <v>0</v>
      </c>
      <c r="AG1412" s="65"/>
      <c r="AH1412" s="65"/>
      <c r="AI1412" s="65"/>
      <c r="AJ1412" s="65"/>
      <c r="AK1412" s="65"/>
      <c r="AL1412" s="65"/>
      <c r="AM1412" s="65"/>
      <c r="AN1412" s="65"/>
      <c r="AO1412" s="65"/>
      <c r="AP1412" s="37" t="b">
        <f>IF(AD1412="Nesplněna","Nezpůsobilé výdaje",IFERROR(IF(T1412=Pomocný_list!$B$2,AF1412*Pomocný_list!$C$2,IF(T1412=Pomocný_list!$B$3,AF1412*Pomocný_list!$C$3,IF(T1412=Pomocný_list!$B$4,AF1412*Pomocný_list!$C$4,IF(T1412=Pomocný_list!$B$5,AF1412*Pomocný_list!$C$5,IF(T1412=Pomocný_list!$B$6,AF1412*Pomocný_list!$C$6,IF(T1412=Pomocný_list!$B$7,AF1412*Pomocný_list!$C$7,IF(T1412=Pomocný_list!$B$8,AF1412*Pomocný_list!$C$8))))))),"Chybné údaje"))</f>
        <v>0</v>
      </c>
      <c r="AQ1412" s="45">
        <f si="92" t="shared"/>
        <v>0</v>
      </c>
      <c r="AR1412" s="63"/>
      <c r="AS1412" s="63"/>
      <c r="AT1412" s="64"/>
      <c r="AU1412" s="65"/>
      <c r="AV1412" s="65"/>
      <c r="AW1412" s="65"/>
      <c r="AX1412" s="65"/>
      <c r="AY1412" s="65"/>
      <c r="AZ1412" s="65"/>
      <c r="BA1412" s="65"/>
      <c r="BB1412" s="65"/>
      <c r="BC1412" s="65"/>
      <c r="BD1412" s="65"/>
      <c r="BE1412" s="65"/>
      <c r="BF1412" s="65"/>
      <c r="BG1412" s="65"/>
      <c r="BH1412" s="65"/>
      <c r="BI1412" s="65"/>
      <c r="BJ1412" s="65"/>
      <c r="BK1412" s="65"/>
      <c r="BL1412" s="65"/>
      <c r="BM1412" s="65"/>
      <c r="BN1412" s="65"/>
      <c r="BO1412" s="65"/>
      <c r="BP1412" s="65"/>
      <c r="BQ1412" s="65"/>
      <c r="BR1412" s="65"/>
      <c r="BS1412" s="65"/>
      <c r="BT1412" s="65"/>
      <c r="BU1412" s="65"/>
      <c r="BV1412" s="65"/>
      <c r="BW1412" s="65"/>
    </row>
    <row r="1413" spans="15:75" x14ac:dyDescent="0.25">
      <c r="O1413" s="70"/>
      <c r="P1413" s="70"/>
      <c r="Q1413" s="70"/>
      <c r="R1413" s="70"/>
      <c r="S1413" s="70"/>
      <c r="T1413" s="70"/>
      <c r="U1413" s="70"/>
      <c r="V1413" s="71">
        <v>0</v>
      </c>
      <c r="W1413" s="66"/>
      <c r="X1413" s="66"/>
      <c r="Y1413" s="35">
        <f>IF(T1413=Pomocný_list!$B$4,((W1413/0.75)+X1413),(W1413)+X1413*0.75)</f>
        <v>0</v>
      </c>
      <c r="Z1413" s="66"/>
      <c r="AA1413" s="67"/>
      <c r="AB1413" s="69"/>
      <c r="AC1413" s="69"/>
      <c r="AD1413" s="33" t="str">
        <f si="90" t="shared"/>
        <v>Splněna</v>
      </c>
      <c r="AE1413" s="34">
        <f si="93" t="shared"/>
        <v>0</v>
      </c>
      <c r="AF1413" s="34">
        <f si="91" t="shared"/>
        <v>0</v>
      </c>
      <c r="AG1413" s="65"/>
      <c r="AH1413" s="65"/>
      <c r="AI1413" s="65"/>
      <c r="AJ1413" s="65"/>
      <c r="AK1413" s="65"/>
      <c r="AL1413" s="65"/>
      <c r="AM1413" s="65"/>
      <c r="AN1413" s="65"/>
      <c r="AO1413" s="65"/>
      <c r="AP1413" s="37" t="b">
        <f>IF(AD1413="Nesplněna","Nezpůsobilé výdaje",IFERROR(IF(T1413=Pomocný_list!$B$2,AF1413*Pomocný_list!$C$2,IF(T1413=Pomocný_list!$B$3,AF1413*Pomocný_list!$C$3,IF(T1413=Pomocný_list!$B$4,AF1413*Pomocný_list!$C$4,IF(T1413=Pomocný_list!$B$5,AF1413*Pomocný_list!$C$5,IF(T1413=Pomocný_list!$B$6,AF1413*Pomocný_list!$C$6,IF(T1413=Pomocný_list!$B$7,AF1413*Pomocný_list!$C$7,IF(T1413=Pomocný_list!$B$8,AF1413*Pomocný_list!$C$8))))))),"Chybné údaje"))</f>
        <v>0</v>
      </c>
      <c r="AQ1413" s="45">
        <f si="92" t="shared"/>
        <v>0</v>
      </c>
      <c r="AR1413" s="63"/>
      <c r="AS1413" s="63"/>
      <c r="AT1413" s="64"/>
      <c r="AU1413" s="65"/>
      <c r="AV1413" s="65"/>
      <c r="AW1413" s="65"/>
      <c r="AX1413" s="65"/>
      <c r="AY1413" s="65"/>
      <c r="AZ1413" s="65"/>
      <c r="BA1413" s="65"/>
      <c r="BB1413" s="65"/>
      <c r="BC1413" s="65"/>
      <c r="BD1413" s="65"/>
      <c r="BE1413" s="65"/>
      <c r="BF1413" s="65"/>
      <c r="BG1413" s="65"/>
      <c r="BH1413" s="65"/>
      <c r="BI1413" s="65"/>
      <c r="BJ1413" s="65"/>
      <c r="BK1413" s="65"/>
      <c r="BL1413" s="65"/>
      <c r="BM1413" s="65"/>
      <c r="BN1413" s="65"/>
      <c r="BO1413" s="65"/>
      <c r="BP1413" s="65"/>
      <c r="BQ1413" s="65"/>
      <c r="BR1413" s="65"/>
      <c r="BS1413" s="65"/>
      <c r="BT1413" s="65"/>
      <c r="BU1413" s="65"/>
      <c r="BV1413" s="65"/>
      <c r="BW1413" s="65"/>
    </row>
    <row r="1414" spans="15:75" x14ac:dyDescent="0.25">
      <c r="O1414" s="70"/>
      <c r="P1414" s="70"/>
      <c r="Q1414" s="70"/>
      <c r="R1414" s="70"/>
      <c r="S1414" s="70"/>
      <c r="T1414" s="70"/>
      <c r="U1414" s="70"/>
      <c r="V1414" s="71">
        <v>0</v>
      </c>
      <c r="W1414" s="66"/>
      <c r="X1414" s="66"/>
      <c r="Y1414" s="35">
        <f>IF(T1414=Pomocný_list!$B$4,((W1414/0.75)+X1414),(W1414)+X1414*0.75)</f>
        <v>0</v>
      </c>
      <c r="Z1414" s="66"/>
      <c r="AA1414" s="67"/>
      <c r="AB1414" s="69"/>
      <c r="AC1414" s="69"/>
      <c r="AD1414" s="33" t="str">
        <f si="90" t="shared"/>
        <v>Splněna</v>
      </c>
      <c r="AE1414" s="34">
        <f si="93" t="shared"/>
        <v>0</v>
      </c>
      <c r="AF1414" s="34">
        <f si="91" t="shared"/>
        <v>0</v>
      </c>
      <c r="AG1414" s="65"/>
      <c r="AH1414" s="65"/>
      <c r="AI1414" s="65"/>
      <c r="AJ1414" s="65"/>
      <c r="AK1414" s="65"/>
      <c r="AL1414" s="65"/>
      <c r="AM1414" s="65"/>
      <c r="AN1414" s="65"/>
      <c r="AO1414" s="65"/>
      <c r="AP1414" s="37" t="b">
        <f>IF(AD1414="Nesplněna","Nezpůsobilé výdaje",IFERROR(IF(T1414=Pomocný_list!$B$2,AF1414*Pomocný_list!$C$2,IF(T1414=Pomocný_list!$B$3,AF1414*Pomocný_list!$C$3,IF(T1414=Pomocný_list!$B$4,AF1414*Pomocný_list!$C$4,IF(T1414=Pomocný_list!$B$5,AF1414*Pomocný_list!$C$5,IF(T1414=Pomocný_list!$B$6,AF1414*Pomocný_list!$C$6,IF(T1414=Pomocný_list!$B$7,AF1414*Pomocný_list!$C$7,IF(T1414=Pomocný_list!$B$8,AF1414*Pomocný_list!$C$8))))))),"Chybné údaje"))</f>
        <v>0</v>
      </c>
      <c r="AQ1414" s="45">
        <f si="92" t="shared"/>
        <v>0</v>
      </c>
      <c r="AR1414" s="63"/>
      <c r="AS1414" s="63"/>
      <c r="AT1414" s="64"/>
      <c r="AU1414" s="65"/>
      <c r="AV1414" s="65"/>
      <c r="AW1414" s="65"/>
      <c r="AX1414" s="65"/>
      <c r="AY1414" s="65"/>
      <c r="AZ1414" s="65"/>
      <c r="BA1414" s="65"/>
      <c r="BB1414" s="65"/>
      <c r="BC1414" s="65"/>
      <c r="BD1414" s="65"/>
      <c r="BE1414" s="65"/>
      <c r="BF1414" s="65"/>
      <c r="BG1414" s="65"/>
      <c r="BH1414" s="65"/>
      <c r="BI1414" s="65"/>
      <c r="BJ1414" s="65"/>
      <c r="BK1414" s="65"/>
      <c r="BL1414" s="65"/>
      <c r="BM1414" s="65"/>
      <c r="BN1414" s="65"/>
      <c r="BO1414" s="65"/>
      <c r="BP1414" s="65"/>
      <c r="BQ1414" s="65"/>
      <c r="BR1414" s="65"/>
      <c r="BS1414" s="65"/>
      <c r="BT1414" s="65"/>
      <c r="BU1414" s="65"/>
      <c r="BV1414" s="65"/>
      <c r="BW1414" s="65"/>
    </row>
    <row r="1415" spans="15:75" x14ac:dyDescent="0.25">
      <c r="O1415" s="70"/>
      <c r="P1415" s="70"/>
      <c r="Q1415" s="70"/>
      <c r="R1415" s="70"/>
      <c r="S1415" s="70"/>
      <c r="T1415" s="70"/>
      <c r="U1415" s="70"/>
      <c r="V1415" s="71">
        <v>0</v>
      </c>
      <c r="W1415" s="66"/>
      <c r="X1415" s="66"/>
      <c r="Y1415" s="35">
        <f>IF(T1415=Pomocný_list!$B$4,((W1415/0.75)+X1415),(W1415)+X1415*0.75)</f>
        <v>0</v>
      </c>
      <c r="Z1415" s="66"/>
      <c r="AA1415" s="67"/>
      <c r="AB1415" s="69"/>
      <c r="AC1415" s="69"/>
      <c r="AD1415" s="33" t="str">
        <f si="90" t="shared"/>
        <v>Splněna</v>
      </c>
      <c r="AE1415" s="34">
        <f si="93" t="shared"/>
        <v>0</v>
      </c>
      <c r="AF1415" s="34">
        <f si="91" t="shared"/>
        <v>0</v>
      </c>
      <c r="AG1415" s="65"/>
      <c r="AH1415" s="65"/>
      <c r="AI1415" s="65"/>
      <c r="AJ1415" s="65"/>
      <c r="AK1415" s="65"/>
      <c r="AL1415" s="65"/>
      <c r="AM1415" s="65"/>
      <c r="AN1415" s="65"/>
      <c r="AO1415" s="65"/>
      <c r="AP1415" s="37" t="b">
        <f>IF(AD1415="Nesplněna","Nezpůsobilé výdaje",IFERROR(IF(T1415=Pomocný_list!$B$2,AF1415*Pomocný_list!$C$2,IF(T1415=Pomocný_list!$B$3,AF1415*Pomocný_list!$C$3,IF(T1415=Pomocný_list!$B$4,AF1415*Pomocný_list!$C$4,IF(T1415=Pomocný_list!$B$5,AF1415*Pomocný_list!$C$5,IF(T1415=Pomocný_list!$B$6,AF1415*Pomocný_list!$C$6,IF(T1415=Pomocný_list!$B$7,AF1415*Pomocný_list!$C$7,IF(T1415=Pomocný_list!$B$8,AF1415*Pomocný_list!$C$8))))))),"Chybné údaje"))</f>
        <v>0</v>
      </c>
      <c r="AQ1415" s="45">
        <f si="92" t="shared"/>
        <v>0</v>
      </c>
      <c r="AR1415" s="63"/>
      <c r="AS1415" s="63"/>
      <c r="AT1415" s="64"/>
      <c r="AU1415" s="65"/>
      <c r="AV1415" s="65"/>
      <c r="AW1415" s="65"/>
      <c r="AX1415" s="65"/>
      <c r="AY1415" s="65"/>
      <c r="AZ1415" s="65"/>
      <c r="BA1415" s="65"/>
      <c r="BB1415" s="65"/>
      <c r="BC1415" s="65"/>
      <c r="BD1415" s="65"/>
      <c r="BE1415" s="65"/>
      <c r="BF1415" s="65"/>
      <c r="BG1415" s="65"/>
      <c r="BH1415" s="65"/>
      <c r="BI1415" s="65"/>
      <c r="BJ1415" s="65"/>
      <c r="BK1415" s="65"/>
      <c r="BL1415" s="65"/>
      <c r="BM1415" s="65"/>
      <c r="BN1415" s="65"/>
      <c r="BO1415" s="65"/>
      <c r="BP1415" s="65"/>
      <c r="BQ1415" s="65"/>
      <c r="BR1415" s="65"/>
      <c r="BS1415" s="65"/>
      <c r="BT1415" s="65"/>
      <c r="BU1415" s="65"/>
      <c r="BV1415" s="65"/>
      <c r="BW1415" s="65"/>
    </row>
    <row r="1416" spans="15:75" x14ac:dyDescent="0.25">
      <c r="O1416" s="70"/>
      <c r="P1416" s="70"/>
      <c r="Q1416" s="70"/>
      <c r="R1416" s="70"/>
      <c r="S1416" s="70"/>
      <c r="T1416" s="70"/>
      <c r="U1416" s="70"/>
      <c r="V1416" s="71">
        <v>0</v>
      </c>
      <c r="W1416" s="66"/>
      <c r="X1416" s="66"/>
      <c r="Y1416" s="35">
        <f>IF(T1416=Pomocný_list!$B$4,((W1416/0.75)+X1416),(W1416)+X1416*0.75)</f>
        <v>0</v>
      </c>
      <c r="Z1416" s="66"/>
      <c r="AA1416" s="67"/>
      <c r="AB1416" s="69"/>
      <c r="AC1416" s="69"/>
      <c r="AD1416" s="33" t="str">
        <f si="90" t="shared"/>
        <v>Splněna</v>
      </c>
      <c r="AE1416" s="34">
        <f si="93" t="shared"/>
        <v>0</v>
      </c>
      <c r="AF1416" s="34">
        <f si="91" t="shared"/>
        <v>0</v>
      </c>
      <c r="AG1416" s="65"/>
      <c r="AH1416" s="65"/>
      <c r="AI1416" s="65"/>
      <c r="AJ1416" s="65"/>
      <c r="AK1416" s="65"/>
      <c r="AL1416" s="65"/>
      <c r="AM1416" s="65"/>
      <c r="AN1416" s="65"/>
      <c r="AO1416" s="65"/>
      <c r="AP1416" s="37" t="b">
        <f>IF(AD1416="Nesplněna","Nezpůsobilé výdaje",IFERROR(IF(T1416=Pomocný_list!$B$2,AF1416*Pomocný_list!$C$2,IF(T1416=Pomocný_list!$B$3,AF1416*Pomocný_list!$C$3,IF(T1416=Pomocný_list!$B$4,AF1416*Pomocný_list!$C$4,IF(T1416=Pomocný_list!$B$5,AF1416*Pomocný_list!$C$5,IF(T1416=Pomocný_list!$B$6,AF1416*Pomocný_list!$C$6,IF(T1416=Pomocný_list!$B$7,AF1416*Pomocný_list!$C$7,IF(T1416=Pomocný_list!$B$8,AF1416*Pomocný_list!$C$8))))))),"Chybné údaje"))</f>
        <v>0</v>
      </c>
      <c r="AQ1416" s="45">
        <f si="92" t="shared"/>
        <v>0</v>
      </c>
      <c r="AR1416" s="63"/>
      <c r="AS1416" s="63"/>
      <c r="AT1416" s="64"/>
      <c r="AU1416" s="65"/>
      <c r="AV1416" s="65"/>
      <c r="AW1416" s="65"/>
      <c r="AX1416" s="65"/>
      <c r="AY1416" s="65"/>
      <c r="AZ1416" s="65"/>
      <c r="BA1416" s="65"/>
      <c r="BB1416" s="65"/>
      <c r="BC1416" s="65"/>
      <c r="BD1416" s="65"/>
      <c r="BE1416" s="65"/>
      <c r="BF1416" s="65"/>
      <c r="BG1416" s="65"/>
      <c r="BH1416" s="65"/>
      <c r="BI1416" s="65"/>
      <c r="BJ1416" s="65"/>
      <c r="BK1416" s="65"/>
      <c r="BL1416" s="65"/>
      <c r="BM1416" s="65"/>
      <c r="BN1416" s="65"/>
      <c r="BO1416" s="65"/>
      <c r="BP1416" s="65"/>
      <c r="BQ1416" s="65"/>
      <c r="BR1416" s="65"/>
      <c r="BS1416" s="65"/>
      <c r="BT1416" s="65"/>
      <c r="BU1416" s="65"/>
      <c r="BV1416" s="65"/>
      <c r="BW1416" s="65"/>
    </row>
    <row r="1417" spans="15:75" x14ac:dyDescent="0.25">
      <c r="O1417" s="70"/>
      <c r="P1417" s="70"/>
      <c r="Q1417" s="70"/>
      <c r="R1417" s="70"/>
      <c r="S1417" s="70"/>
      <c r="T1417" s="70"/>
      <c r="U1417" s="70"/>
      <c r="V1417" s="71">
        <v>0</v>
      </c>
      <c r="W1417" s="66"/>
      <c r="X1417" s="66"/>
      <c r="Y1417" s="35">
        <f>IF(T1417=Pomocný_list!$B$4,((W1417/0.75)+X1417),(W1417)+X1417*0.75)</f>
        <v>0</v>
      </c>
      <c r="Z1417" s="66"/>
      <c r="AA1417" s="67"/>
      <c r="AB1417" s="69"/>
      <c r="AC1417" s="69"/>
      <c r="AD1417" s="33" t="str">
        <f si="90" t="shared"/>
        <v>Splněna</v>
      </c>
      <c r="AE1417" s="34">
        <f si="93" t="shared"/>
        <v>0</v>
      </c>
      <c r="AF1417" s="34">
        <f si="91" t="shared"/>
        <v>0</v>
      </c>
      <c r="AG1417" s="65"/>
      <c r="AH1417" s="65"/>
      <c r="AI1417" s="65"/>
      <c r="AJ1417" s="65"/>
      <c r="AK1417" s="65"/>
      <c r="AL1417" s="65"/>
      <c r="AM1417" s="65"/>
      <c r="AN1417" s="65"/>
      <c r="AO1417" s="65"/>
      <c r="AP1417" s="37" t="b">
        <f>IF(AD1417="Nesplněna","Nezpůsobilé výdaje",IFERROR(IF(T1417=Pomocný_list!$B$2,AF1417*Pomocný_list!$C$2,IF(T1417=Pomocný_list!$B$3,AF1417*Pomocný_list!$C$3,IF(T1417=Pomocný_list!$B$4,AF1417*Pomocný_list!$C$4,IF(T1417=Pomocný_list!$B$5,AF1417*Pomocný_list!$C$5,IF(T1417=Pomocný_list!$B$6,AF1417*Pomocný_list!$C$6,IF(T1417=Pomocný_list!$B$7,AF1417*Pomocný_list!$C$7,IF(T1417=Pomocný_list!$B$8,AF1417*Pomocný_list!$C$8))))))),"Chybné údaje"))</f>
        <v>0</v>
      </c>
      <c r="AQ1417" s="45">
        <f si="92" t="shared"/>
        <v>0</v>
      </c>
      <c r="AR1417" s="63"/>
      <c r="AS1417" s="63"/>
      <c r="AT1417" s="64"/>
      <c r="AU1417" s="65"/>
      <c r="AV1417" s="65"/>
      <c r="AW1417" s="65"/>
      <c r="AX1417" s="65"/>
      <c r="AY1417" s="65"/>
      <c r="AZ1417" s="65"/>
      <c r="BA1417" s="65"/>
      <c r="BB1417" s="65"/>
      <c r="BC1417" s="65"/>
      <c r="BD1417" s="65"/>
      <c r="BE1417" s="65"/>
      <c r="BF1417" s="65"/>
      <c r="BG1417" s="65"/>
      <c r="BH1417" s="65"/>
      <c r="BI1417" s="65"/>
      <c r="BJ1417" s="65"/>
      <c r="BK1417" s="65"/>
      <c r="BL1417" s="65"/>
      <c r="BM1417" s="65"/>
      <c r="BN1417" s="65"/>
      <c r="BO1417" s="65"/>
      <c r="BP1417" s="65"/>
      <c r="BQ1417" s="65"/>
      <c r="BR1417" s="65"/>
      <c r="BS1417" s="65"/>
      <c r="BT1417" s="65"/>
      <c r="BU1417" s="65"/>
      <c r="BV1417" s="65"/>
      <c r="BW1417" s="65"/>
    </row>
    <row r="1418" spans="15:75" x14ac:dyDescent="0.25">
      <c r="O1418" s="70"/>
      <c r="P1418" s="70"/>
      <c r="Q1418" s="70"/>
      <c r="R1418" s="70"/>
      <c r="S1418" s="70"/>
      <c r="T1418" s="70"/>
      <c r="U1418" s="70"/>
      <c r="V1418" s="71">
        <v>0</v>
      </c>
      <c r="W1418" s="66"/>
      <c r="X1418" s="66"/>
      <c r="Y1418" s="35">
        <f>IF(T1418=Pomocný_list!$B$4,((W1418/0.75)+X1418),(W1418)+X1418*0.75)</f>
        <v>0</v>
      </c>
      <c r="Z1418" s="66"/>
      <c r="AA1418" s="67"/>
      <c r="AB1418" s="69"/>
      <c r="AC1418" s="69"/>
      <c r="AD1418" s="33" t="str">
        <f si="90" t="shared"/>
        <v>Splněna</v>
      </c>
      <c r="AE1418" s="34">
        <f si="93" t="shared"/>
        <v>0</v>
      </c>
      <c r="AF1418" s="34">
        <f si="91" t="shared"/>
        <v>0</v>
      </c>
      <c r="AG1418" s="65"/>
      <c r="AH1418" s="65"/>
      <c r="AI1418" s="65"/>
      <c r="AJ1418" s="65"/>
      <c r="AK1418" s="65"/>
      <c r="AL1418" s="65"/>
      <c r="AM1418" s="65"/>
      <c r="AN1418" s="65"/>
      <c r="AO1418" s="65"/>
      <c r="AP1418" s="37" t="b">
        <f>IF(AD1418="Nesplněna","Nezpůsobilé výdaje",IFERROR(IF(T1418=Pomocný_list!$B$2,AF1418*Pomocný_list!$C$2,IF(T1418=Pomocný_list!$B$3,AF1418*Pomocný_list!$C$3,IF(T1418=Pomocný_list!$B$4,AF1418*Pomocný_list!$C$4,IF(T1418=Pomocný_list!$B$5,AF1418*Pomocný_list!$C$5,IF(T1418=Pomocný_list!$B$6,AF1418*Pomocný_list!$C$6,IF(T1418=Pomocný_list!$B$7,AF1418*Pomocný_list!$C$7,IF(T1418=Pomocný_list!$B$8,AF1418*Pomocný_list!$C$8))))))),"Chybné údaje"))</f>
        <v>0</v>
      </c>
      <c r="AQ1418" s="45">
        <f si="92" t="shared"/>
        <v>0</v>
      </c>
      <c r="AR1418" s="63"/>
      <c r="AS1418" s="63"/>
      <c r="AT1418" s="64"/>
      <c r="AU1418" s="65"/>
      <c r="AV1418" s="65"/>
      <c r="AW1418" s="65"/>
      <c r="AX1418" s="65"/>
      <c r="AY1418" s="65"/>
      <c r="AZ1418" s="65"/>
      <c r="BA1418" s="65"/>
      <c r="BB1418" s="65"/>
      <c r="BC1418" s="65"/>
      <c r="BD1418" s="65"/>
      <c r="BE1418" s="65"/>
      <c r="BF1418" s="65"/>
      <c r="BG1418" s="65"/>
      <c r="BH1418" s="65"/>
      <c r="BI1418" s="65"/>
      <c r="BJ1418" s="65"/>
      <c r="BK1418" s="65"/>
      <c r="BL1418" s="65"/>
      <c r="BM1418" s="65"/>
      <c r="BN1418" s="65"/>
      <c r="BO1418" s="65"/>
      <c r="BP1418" s="65"/>
      <c r="BQ1418" s="65"/>
      <c r="BR1418" s="65"/>
      <c r="BS1418" s="65"/>
      <c r="BT1418" s="65"/>
      <c r="BU1418" s="65"/>
      <c r="BV1418" s="65"/>
      <c r="BW1418" s="65"/>
    </row>
    <row r="1419" spans="15:75" x14ac:dyDescent="0.25">
      <c r="O1419" s="70"/>
      <c r="P1419" s="70"/>
      <c r="Q1419" s="70"/>
      <c r="R1419" s="70"/>
      <c r="S1419" s="70"/>
      <c r="T1419" s="70"/>
      <c r="U1419" s="70"/>
      <c r="V1419" s="71">
        <v>0</v>
      </c>
      <c r="W1419" s="66"/>
      <c r="X1419" s="66"/>
      <c r="Y1419" s="35">
        <f>IF(T1419=Pomocný_list!$B$4,((W1419/0.75)+X1419),(W1419)+X1419*0.75)</f>
        <v>0</v>
      </c>
      <c r="Z1419" s="66"/>
      <c r="AA1419" s="67"/>
      <c r="AB1419" s="69"/>
      <c r="AC1419" s="69"/>
      <c r="AD1419" s="33" t="str">
        <f si="90" t="shared"/>
        <v>Splněna</v>
      </c>
      <c r="AE1419" s="34">
        <f si="93" t="shared"/>
        <v>0</v>
      </c>
      <c r="AF1419" s="34">
        <f si="91" t="shared"/>
        <v>0</v>
      </c>
      <c r="AG1419" s="65"/>
      <c r="AH1419" s="65"/>
      <c r="AI1419" s="65"/>
      <c r="AJ1419" s="65"/>
      <c r="AK1419" s="65"/>
      <c r="AL1419" s="65"/>
      <c r="AM1419" s="65"/>
      <c r="AN1419" s="65"/>
      <c r="AO1419" s="65"/>
      <c r="AP1419" s="37" t="b">
        <f>IF(AD1419="Nesplněna","Nezpůsobilé výdaje",IFERROR(IF(T1419=Pomocný_list!$B$2,AF1419*Pomocný_list!$C$2,IF(T1419=Pomocný_list!$B$3,AF1419*Pomocný_list!$C$3,IF(T1419=Pomocný_list!$B$4,AF1419*Pomocný_list!$C$4,IF(T1419=Pomocný_list!$B$5,AF1419*Pomocný_list!$C$5,IF(T1419=Pomocný_list!$B$6,AF1419*Pomocný_list!$C$6,IF(T1419=Pomocný_list!$B$7,AF1419*Pomocný_list!$C$7,IF(T1419=Pomocný_list!$B$8,AF1419*Pomocný_list!$C$8))))))),"Chybné údaje"))</f>
        <v>0</v>
      </c>
      <c r="AQ1419" s="45">
        <f si="92" t="shared"/>
        <v>0</v>
      </c>
      <c r="AR1419" s="63"/>
      <c r="AS1419" s="63"/>
      <c r="AT1419" s="64"/>
      <c r="AU1419" s="65"/>
      <c r="AV1419" s="65"/>
      <c r="AW1419" s="65"/>
      <c r="AX1419" s="65"/>
      <c r="AY1419" s="65"/>
      <c r="AZ1419" s="65"/>
      <c r="BA1419" s="65"/>
      <c r="BB1419" s="65"/>
      <c r="BC1419" s="65"/>
      <c r="BD1419" s="65"/>
      <c r="BE1419" s="65"/>
      <c r="BF1419" s="65"/>
      <c r="BG1419" s="65"/>
      <c r="BH1419" s="65"/>
      <c r="BI1419" s="65"/>
      <c r="BJ1419" s="65"/>
      <c r="BK1419" s="65"/>
      <c r="BL1419" s="65"/>
      <c r="BM1419" s="65"/>
      <c r="BN1419" s="65"/>
      <c r="BO1419" s="65"/>
      <c r="BP1419" s="65"/>
      <c r="BQ1419" s="65"/>
      <c r="BR1419" s="65"/>
      <c r="BS1419" s="65"/>
      <c r="BT1419" s="65"/>
      <c r="BU1419" s="65"/>
      <c r="BV1419" s="65"/>
      <c r="BW1419" s="65"/>
    </row>
    <row r="1420" spans="15:75" x14ac:dyDescent="0.25">
      <c r="O1420" s="70"/>
      <c r="P1420" s="70"/>
      <c r="Q1420" s="70"/>
      <c r="R1420" s="70"/>
      <c r="S1420" s="70"/>
      <c r="T1420" s="70"/>
      <c r="U1420" s="70"/>
      <c r="V1420" s="71">
        <v>0</v>
      </c>
      <c r="W1420" s="66"/>
      <c r="X1420" s="66"/>
      <c r="Y1420" s="35">
        <f>IF(T1420=Pomocný_list!$B$4,((W1420/0.75)+X1420),(W1420)+X1420*0.75)</f>
        <v>0</v>
      </c>
      <c r="Z1420" s="66"/>
      <c r="AA1420" s="67"/>
      <c r="AB1420" s="69"/>
      <c r="AC1420" s="69"/>
      <c r="AD1420" s="33" t="str">
        <f si="90" t="shared"/>
        <v>Splněna</v>
      </c>
      <c r="AE1420" s="34">
        <f si="93" t="shared"/>
        <v>0</v>
      </c>
      <c r="AF1420" s="34">
        <f si="91" t="shared"/>
        <v>0</v>
      </c>
      <c r="AG1420" s="65"/>
      <c r="AH1420" s="65"/>
      <c r="AI1420" s="65"/>
      <c r="AJ1420" s="65"/>
      <c r="AK1420" s="65"/>
      <c r="AL1420" s="65"/>
      <c r="AM1420" s="65"/>
      <c r="AN1420" s="65"/>
      <c r="AO1420" s="65"/>
      <c r="AP1420" s="37" t="b">
        <f>IF(AD1420="Nesplněna","Nezpůsobilé výdaje",IFERROR(IF(T1420=Pomocný_list!$B$2,AF1420*Pomocný_list!$C$2,IF(T1420=Pomocný_list!$B$3,AF1420*Pomocný_list!$C$3,IF(T1420=Pomocný_list!$B$4,AF1420*Pomocný_list!$C$4,IF(T1420=Pomocný_list!$B$5,AF1420*Pomocný_list!$C$5,IF(T1420=Pomocný_list!$B$6,AF1420*Pomocný_list!$C$6,IF(T1420=Pomocný_list!$B$7,AF1420*Pomocný_list!$C$7,IF(T1420=Pomocný_list!$B$8,AF1420*Pomocný_list!$C$8))))))),"Chybné údaje"))</f>
        <v>0</v>
      </c>
      <c r="AQ1420" s="45">
        <f si="92" t="shared"/>
        <v>0</v>
      </c>
      <c r="AR1420" s="63"/>
      <c r="AS1420" s="63"/>
      <c r="AT1420" s="64"/>
      <c r="AU1420" s="65"/>
      <c r="AV1420" s="65"/>
      <c r="AW1420" s="65"/>
      <c r="AX1420" s="65"/>
      <c r="AY1420" s="65"/>
      <c r="AZ1420" s="65"/>
      <c r="BA1420" s="65"/>
      <c r="BB1420" s="65"/>
      <c r="BC1420" s="65"/>
      <c r="BD1420" s="65"/>
      <c r="BE1420" s="65"/>
      <c r="BF1420" s="65"/>
      <c r="BG1420" s="65"/>
      <c r="BH1420" s="65"/>
      <c r="BI1420" s="65"/>
      <c r="BJ1420" s="65"/>
      <c r="BK1420" s="65"/>
      <c r="BL1420" s="65"/>
      <c r="BM1420" s="65"/>
      <c r="BN1420" s="65"/>
      <c r="BO1420" s="65"/>
      <c r="BP1420" s="65"/>
      <c r="BQ1420" s="65"/>
      <c r="BR1420" s="65"/>
      <c r="BS1420" s="65"/>
      <c r="BT1420" s="65"/>
      <c r="BU1420" s="65"/>
      <c r="BV1420" s="65"/>
      <c r="BW1420" s="65"/>
    </row>
    <row r="1421" spans="15:75" x14ac:dyDescent="0.25">
      <c r="O1421" s="70"/>
      <c r="P1421" s="70"/>
      <c r="Q1421" s="70"/>
      <c r="R1421" s="70"/>
      <c r="S1421" s="70"/>
      <c r="T1421" s="70"/>
      <c r="U1421" s="70"/>
      <c r="V1421" s="71">
        <v>0</v>
      </c>
      <c r="W1421" s="66"/>
      <c r="X1421" s="66"/>
      <c r="Y1421" s="35">
        <f>IF(T1421=Pomocný_list!$B$4,((W1421/0.75)+X1421),(W1421)+X1421*0.75)</f>
        <v>0</v>
      </c>
      <c r="Z1421" s="66"/>
      <c r="AA1421" s="67"/>
      <c r="AB1421" s="69"/>
      <c r="AC1421" s="69"/>
      <c r="AD1421" s="33" t="str">
        <f si="90" t="shared"/>
        <v>Splněna</v>
      </c>
      <c r="AE1421" s="34">
        <f si="93" t="shared"/>
        <v>0</v>
      </c>
      <c r="AF1421" s="34">
        <f si="91" t="shared"/>
        <v>0</v>
      </c>
      <c r="AG1421" s="65"/>
      <c r="AH1421" s="65"/>
      <c r="AI1421" s="65"/>
      <c r="AJ1421" s="65"/>
      <c r="AK1421" s="65"/>
      <c r="AL1421" s="65"/>
      <c r="AM1421" s="65"/>
      <c r="AN1421" s="65"/>
      <c r="AO1421" s="65"/>
      <c r="AP1421" s="37" t="b">
        <f>IF(AD1421="Nesplněna","Nezpůsobilé výdaje",IFERROR(IF(T1421=Pomocný_list!$B$2,AF1421*Pomocný_list!$C$2,IF(T1421=Pomocný_list!$B$3,AF1421*Pomocný_list!$C$3,IF(T1421=Pomocný_list!$B$4,AF1421*Pomocný_list!$C$4,IF(T1421=Pomocný_list!$B$5,AF1421*Pomocný_list!$C$5,IF(T1421=Pomocný_list!$B$6,AF1421*Pomocný_list!$C$6,IF(T1421=Pomocný_list!$B$7,AF1421*Pomocný_list!$C$7,IF(T1421=Pomocný_list!$B$8,AF1421*Pomocný_list!$C$8))))))),"Chybné údaje"))</f>
        <v>0</v>
      </c>
      <c r="AQ1421" s="45">
        <f si="92" t="shared"/>
        <v>0</v>
      </c>
      <c r="AR1421" s="63"/>
      <c r="AS1421" s="63"/>
      <c r="AT1421" s="64"/>
      <c r="AU1421" s="65"/>
      <c r="AV1421" s="65"/>
      <c r="AW1421" s="65"/>
      <c r="AX1421" s="65"/>
      <c r="AY1421" s="65"/>
      <c r="AZ1421" s="65"/>
      <c r="BA1421" s="65"/>
      <c r="BB1421" s="65"/>
      <c r="BC1421" s="65"/>
      <c r="BD1421" s="65"/>
      <c r="BE1421" s="65"/>
      <c r="BF1421" s="65"/>
      <c r="BG1421" s="65"/>
      <c r="BH1421" s="65"/>
      <c r="BI1421" s="65"/>
      <c r="BJ1421" s="65"/>
      <c r="BK1421" s="65"/>
      <c r="BL1421" s="65"/>
      <c r="BM1421" s="65"/>
      <c r="BN1421" s="65"/>
      <c r="BO1421" s="65"/>
      <c r="BP1421" s="65"/>
      <c r="BQ1421" s="65"/>
      <c r="BR1421" s="65"/>
      <c r="BS1421" s="65"/>
      <c r="BT1421" s="65"/>
      <c r="BU1421" s="65"/>
      <c r="BV1421" s="65"/>
      <c r="BW1421" s="65"/>
    </row>
    <row r="1422" spans="15:75" x14ac:dyDescent="0.25">
      <c r="O1422" s="70"/>
      <c r="P1422" s="70"/>
      <c r="Q1422" s="70"/>
      <c r="R1422" s="70"/>
      <c r="S1422" s="70"/>
      <c r="T1422" s="70"/>
      <c r="U1422" s="70"/>
      <c r="V1422" s="71">
        <v>0</v>
      </c>
      <c r="W1422" s="66"/>
      <c r="X1422" s="66"/>
      <c r="Y1422" s="35">
        <f>IF(T1422=Pomocný_list!$B$4,((W1422/0.75)+X1422),(W1422)+X1422*0.75)</f>
        <v>0</v>
      </c>
      <c r="Z1422" s="66"/>
      <c r="AA1422" s="67"/>
      <c r="AB1422" s="69"/>
      <c r="AC1422" s="69"/>
      <c r="AD1422" s="33" t="str">
        <f si="90" t="shared"/>
        <v>Splněna</v>
      </c>
      <c r="AE1422" s="34">
        <f si="93" t="shared"/>
        <v>0</v>
      </c>
      <c r="AF1422" s="34">
        <f si="91" t="shared"/>
        <v>0</v>
      </c>
      <c r="AG1422" s="65"/>
      <c r="AH1422" s="65"/>
      <c r="AI1422" s="65"/>
      <c r="AJ1422" s="65"/>
      <c r="AK1422" s="65"/>
      <c r="AL1422" s="65"/>
      <c r="AM1422" s="65"/>
      <c r="AN1422" s="65"/>
      <c r="AO1422" s="65"/>
      <c r="AP1422" s="37" t="b">
        <f>IF(AD1422="Nesplněna","Nezpůsobilé výdaje",IFERROR(IF(T1422=Pomocný_list!$B$2,AF1422*Pomocný_list!$C$2,IF(T1422=Pomocný_list!$B$3,AF1422*Pomocný_list!$C$3,IF(T1422=Pomocný_list!$B$4,AF1422*Pomocný_list!$C$4,IF(T1422=Pomocný_list!$B$5,AF1422*Pomocný_list!$C$5,IF(T1422=Pomocný_list!$B$6,AF1422*Pomocný_list!$C$6,IF(T1422=Pomocný_list!$B$7,AF1422*Pomocný_list!$C$7,IF(T1422=Pomocný_list!$B$8,AF1422*Pomocný_list!$C$8))))))),"Chybné údaje"))</f>
        <v>0</v>
      </c>
      <c r="AQ1422" s="45">
        <f si="92" t="shared"/>
        <v>0</v>
      </c>
      <c r="AR1422" s="63"/>
      <c r="AS1422" s="63"/>
      <c r="AT1422" s="64"/>
      <c r="AU1422" s="65"/>
      <c r="AV1422" s="65"/>
      <c r="AW1422" s="65"/>
      <c r="AX1422" s="65"/>
      <c r="AY1422" s="65"/>
      <c r="AZ1422" s="65"/>
      <c r="BA1422" s="65"/>
      <c r="BB1422" s="65"/>
      <c r="BC1422" s="65"/>
      <c r="BD1422" s="65"/>
      <c r="BE1422" s="65"/>
      <c r="BF1422" s="65"/>
      <c r="BG1422" s="65"/>
      <c r="BH1422" s="65"/>
      <c r="BI1422" s="65"/>
      <c r="BJ1422" s="65"/>
      <c r="BK1422" s="65"/>
      <c r="BL1422" s="65"/>
      <c r="BM1422" s="65"/>
      <c r="BN1422" s="65"/>
      <c r="BO1422" s="65"/>
      <c r="BP1422" s="65"/>
      <c r="BQ1422" s="65"/>
      <c r="BR1422" s="65"/>
      <c r="BS1422" s="65"/>
      <c r="BT1422" s="65"/>
      <c r="BU1422" s="65"/>
      <c r="BV1422" s="65"/>
      <c r="BW1422" s="65"/>
    </row>
    <row r="1423" spans="15:75" x14ac:dyDescent="0.25">
      <c r="O1423" s="70"/>
      <c r="P1423" s="70"/>
      <c r="Q1423" s="70"/>
      <c r="R1423" s="70"/>
      <c r="S1423" s="70"/>
      <c r="T1423" s="70"/>
      <c r="U1423" s="70"/>
      <c r="V1423" s="71">
        <v>0</v>
      </c>
      <c r="W1423" s="66"/>
      <c r="X1423" s="66"/>
      <c r="Y1423" s="35">
        <f>IF(T1423=Pomocný_list!$B$4,((W1423/0.75)+X1423),(W1423)+X1423*0.75)</f>
        <v>0</v>
      </c>
      <c r="Z1423" s="66"/>
      <c r="AA1423" s="67"/>
      <c r="AB1423" s="69"/>
      <c r="AC1423" s="69"/>
      <c r="AD1423" s="33" t="str">
        <f si="90" t="shared"/>
        <v>Splněna</v>
      </c>
      <c r="AE1423" s="34">
        <f si="93" t="shared"/>
        <v>0</v>
      </c>
      <c r="AF1423" s="34">
        <f si="91" t="shared"/>
        <v>0</v>
      </c>
      <c r="AG1423" s="65"/>
      <c r="AH1423" s="65"/>
      <c r="AI1423" s="65"/>
      <c r="AJ1423" s="65"/>
      <c r="AK1423" s="65"/>
      <c r="AL1423" s="65"/>
      <c r="AM1423" s="65"/>
      <c r="AN1423" s="65"/>
      <c r="AO1423" s="65"/>
      <c r="AP1423" s="37" t="b">
        <f>IF(AD1423="Nesplněna","Nezpůsobilé výdaje",IFERROR(IF(T1423=Pomocný_list!$B$2,AF1423*Pomocný_list!$C$2,IF(T1423=Pomocný_list!$B$3,AF1423*Pomocný_list!$C$3,IF(T1423=Pomocný_list!$B$4,AF1423*Pomocný_list!$C$4,IF(T1423=Pomocný_list!$B$5,AF1423*Pomocný_list!$C$5,IF(T1423=Pomocný_list!$B$6,AF1423*Pomocný_list!$C$6,IF(T1423=Pomocný_list!$B$7,AF1423*Pomocný_list!$C$7,IF(T1423=Pomocný_list!$B$8,AF1423*Pomocný_list!$C$8))))))),"Chybné údaje"))</f>
        <v>0</v>
      </c>
      <c r="AQ1423" s="45">
        <f si="92" t="shared"/>
        <v>0</v>
      </c>
      <c r="AR1423" s="63"/>
      <c r="AS1423" s="63"/>
      <c r="AT1423" s="64"/>
      <c r="AU1423" s="65"/>
      <c r="AV1423" s="65"/>
      <c r="AW1423" s="65"/>
      <c r="AX1423" s="65"/>
      <c r="AY1423" s="65"/>
      <c r="AZ1423" s="65"/>
      <c r="BA1423" s="65"/>
      <c r="BB1423" s="65"/>
      <c r="BC1423" s="65"/>
      <c r="BD1423" s="65"/>
      <c r="BE1423" s="65"/>
      <c r="BF1423" s="65"/>
      <c r="BG1423" s="65"/>
      <c r="BH1423" s="65"/>
      <c r="BI1423" s="65"/>
      <c r="BJ1423" s="65"/>
      <c r="BK1423" s="65"/>
      <c r="BL1423" s="65"/>
      <c r="BM1423" s="65"/>
      <c r="BN1423" s="65"/>
      <c r="BO1423" s="65"/>
      <c r="BP1423" s="65"/>
      <c r="BQ1423" s="65"/>
      <c r="BR1423" s="65"/>
      <c r="BS1423" s="65"/>
      <c r="BT1423" s="65"/>
      <c r="BU1423" s="65"/>
      <c r="BV1423" s="65"/>
      <c r="BW1423" s="65"/>
    </row>
    <row r="1424" spans="15:75" x14ac:dyDescent="0.25">
      <c r="O1424" s="70"/>
      <c r="P1424" s="70"/>
      <c r="Q1424" s="70"/>
      <c r="R1424" s="70"/>
      <c r="S1424" s="70"/>
      <c r="T1424" s="70"/>
      <c r="U1424" s="70"/>
      <c r="V1424" s="71">
        <v>0</v>
      </c>
      <c r="W1424" s="66"/>
      <c r="X1424" s="66"/>
      <c r="Y1424" s="35">
        <f>IF(T1424=Pomocný_list!$B$4,((W1424/0.75)+X1424),(W1424)+X1424*0.75)</f>
        <v>0</v>
      </c>
      <c r="Z1424" s="66"/>
      <c r="AA1424" s="67"/>
      <c r="AB1424" s="69"/>
      <c r="AC1424" s="69"/>
      <c r="AD1424" s="33" t="str">
        <f si="90" t="shared"/>
        <v>Splněna</v>
      </c>
      <c r="AE1424" s="34">
        <f si="93" t="shared"/>
        <v>0</v>
      </c>
      <c r="AF1424" s="34">
        <f si="91" t="shared"/>
        <v>0</v>
      </c>
      <c r="AG1424" s="65"/>
      <c r="AH1424" s="65"/>
      <c r="AI1424" s="65"/>
      <c r="AJ1424" s="65"/>
      <c r="AK1424" s="65"/>
      <c r="AL1424" s="65"/>
      <c r="AM1424" s="65"/>
      <c r="AN1424" s="65"/>
      <c r="AO1424" s="65"/>
      <c r="AP1424" s="37" t="b">
        <f>IF(AD1424="Nesplněna","Nezpůsobilé výdaje",IFERROR(IF(T1424=Pomocný_list!$B$2,AF1424*Pomocný_list!$C$2,IF(T1424=Pomocný_list!$B$3,AF1424*Pomocný_list!$C$3,IF(T1424=Pomocný_list!$B$4,AF1424*Pomocný_list!$C$4,IF(T1424=Pomocný_list!$B$5,AF1424*Pomocný_list!$C$5,IF(T1424=Pomocný_list!$B$6,AF1424*Pomocný_list!$C$6,IF(T1424=Pomocný_list!$B$7,AF1424*Pomocný_list!$C$7,IF(T1424=Pomocný_list!$B$8,AF1424*Pomocný_list!$C$8))))))),"Chybné údaje"))</f>
        <v>0</v>
      </c>
      <c r="AQ1424" s="45">
        <f si="92" t="shared"/>
        <v>0</v>
      </c>
      <c r="AR1424" s="63"/>
      <c r="AS1424" s="63"/>
      <c r="AT1424" s="64"/>
      <c r="AU1424" s="65"/>
      <c r="AV1424" s="65"/>
      <c r="AW1424" s="65"/>
      <c r="AX1424" s="65"/>
      <c r="AY1424" s="65"/>
      <c r="AZ1424" s="65"/>
      <c r="BA1424" s="65"/>
      <c r="BB1424" s="65"/>
      <c r="BC1424" s="65"/>
      <c r="BD1424" s="65"/>
      <c r="BE1424" s="65"/>
      <c r="BF1424" s="65"/>
      <c r="BG1424" s="65"/>
      <c r="BH1424" s="65"/>
      <c r="BI1424" s="65"/>
      <c r="BJ1424" s="65"/>
      <c r="BK1424" s="65"/>
      <c r="BL1424" s="65"/>
      <c r="BM1424" s="65"/>
      <c r="BN1424" s="65"/>
      <c r="BO1424" s="65"/>
      <c r="BP1424" s="65"/>
      <c r="BQ1424" s="65"/>
      <c r="BR1424" s="65"/>
      <c r="BS1424" s="65"/>
      <c r="BT1424" s="65"/>
      <c r="BU1424" s="65"/>
      <c r="BV1424" s="65"/>
      <c r="BW1424" s="65"/>
    </row>
    <row r="1425" spans="15:75" x14ac:dyDescent="0.25">
      <c r="O1425" s="70"/>
      <c r="P1425" s="70"/>
      <c r="Q1425" s="70"/>
      <c r="R1425" s="70"/>
      <c r="S1425" s="70"/>
      <c r="T1425" s="70"/>
      <c r="U1425" s="70"/>
      <c r="V1425" s="71">
        <v>0</v>
      </c>
      <c r="W1425" s="66"/>
      <c r="X1425" s="66"/>
      <c r="Y1425" s="35">
        <f>IF(T1425=Pomocný_list!$B$4,((W1425/0.75)+X1425),(W1425)+X1425*0.75)</f>
        <v>0</v>
      </c>
      <c r="Z1425" s="66"/>
      <c r="AA1425" s="67"/>
      <c r="AB1425" s="69"/>
      <c r="AC1425" s="69"/>
      <c r="AD1425" s="33" t="str">
        <f si="90" t="shared"/>
        <v>Splněna</v>
      </c>
      <c r="AE1425" s="34">
        <f si="93" t="shared"/>
        <v>0</v>
      </c>
      <c r="AF1425" s="34">
        <f si="91" t="shared"/>
        <v>0</v>
      </c>
      <c r="AG1425" s="65"/>
      <c r="AH1425" s="65"/>
      <c r="AI1425" s="65"/>
      <c r="AJ1425" s="65"/>
      <c r="AK1425" s="65"/>
      <c r="AL1425" s="65"/>
      <c r="AM1425" s="65"/>
      <c r="AN1425" s="65"/>
      <c r="AO1425" s="65"/>
      <c r="AP1425" s="37" t="b">
        <f>IF(AD1425="Nesplněna","Nezpůsobilé výdaje",IFERROR(IF(T1425=Pomocný_list!$B$2,AF1425*Pomocný_list!$C$2,IF(T1425=Pomocný_list!$B$3,AF1425*Pomocný_list!$C$3,IF(T1425=Pomocný_list!$B$4,AF1425*Pomocný_list!$C$4,IF(T1425=Pomocný_list!$B$5,AF1425*Pomocný_list!$C$5,IF(T1425=Pomocný_list!$B$6,AF1425*Pomocný_list!$C$6,IF(T1425=Pomocný_list!$B$7,AF1425*Pomocný_list!$C$7,IF(T1425=Pomocný_list!$B$8,AF1425*Pomocný_list!$C$8))))))),"Chybné údaje"))</f>
        <v>0</v>
      </c>
      <c r="AQ1425" s="45">
        <f si="92" t="shared"/>
        <v>0</v>
      </c>
      <c r="AR1425" s="63"/>
      <c r="AS1425" s="63"/>
      <c r="AT1425" s="64"/>
      <c r="AU1425" s="65"/>
      <c r="AV1425" s="65"/>
      <c r="AW1425" s="65"/>
      <c r="AX1425" s="65"/>
      <c r="AY1425" s="65"/>
      <c r="AZ1425" s="65"/>
      <c r="BA1425" s="65"/>
      <c r="BB1425" s="65"/>
      <c r="BC1425" s="65"/>
      <c r="BD1425" s="65"/>
      <c r="BE1425" s="65"/>
      <c r="BF1425" s="65"/>
      <c r="BG1425" s="65"/>
      <c r="BH1425" s="65"/>
      <c r="BI1425" s="65"/>
      <c r="BJ1425" s="65"/>
      <c r="BK1425" s="65"/>
      <c r="BL1425" s="65"/>
      <c r="BM1425" s="65"/>
      <c r="BN1425" s="65"/>
      <c r="BO1425" s="65"/>
      <c r="BP1425" s="65"/>
      <c r="BQ1425" s="65"/>
      <c r="BR1425" s="65"/>
      <c r="BS1425" s="65"/>
      <c r="BT1425" s="65"/>
      <c r="BU1425" s="65"/>
      <c r="BV1425" s="65"/>
      <c r="BW1425" s="65"/>
    </row>
    <row r="1426" spans="15:75" x14ac:dyDescent="0.25">
      <c r="O1426" s="70"/>
      <c r="P1426" s="70"/>
      <c r="Q1426" s="70"/>
      <c r="R1426" s="70"/>
      <c r="S1426" s="70"/>
      <c r="T1426" s="70"/>
      <c r="U1426" s="70"/>
      <c r="V1426" s="71">
        <v>0</v>
      </c>
      <c r="W1426" s="66"/>
      <c r="X1426" s="66"/>
      <c r="Y1426" s="35">
        <f>IF(T1426=Pomocný_list!$B$4,((W1426/0.75)+X1426),(W1426)+X1426*0.75)</f>
        <v>0</v>
      </c>
      <c r="Z1426" s="66"/>
      <c r="AA1426" s="67"/>
      <c r="AB1426" s="69"/>
      <c r="AC1426" s="69"/>
      <c r="AD1426" s="33" t="str">
        <f si="90" t="shared"/>
        <v>Splněna</v>
      </c>
      <c r="AE1426" s="34">
        <f si="93" t="shared"/>
        <v>0</v>
      </c>
      <c r="AF1426" s="34">
        <f si="91" t="shared"/>
        <v>0</v>
      </c>
      <c r="AG1426" s="65"/>
      <c r="AH1426" s="65"/>
      <c r="AI1426" s="65"/>
      <c r="AJ1426" s="65"/>
      <c r="AK1426" s="65"/>
      <c r="AL1426" s="65"/>
      <c r="AM1426" s="65"/>
      <c r="AN1426" s="65"/>
      <c r="AO1426" s="65"/>
      <c r="AP1426" s="37" t="b">
        <f>IF(AD1426="Nesplněna","Nezpůsobilé výdaje",IFERROR(IF(T1426=Pomocný_list!$B$2,AF1426*Pomocný_list!$C$2,IF(T1426=Pomocný_list!$B$3,AF1426*Pomocný_list!$C$3,IF(T1426=Pomocný_list!$B$4,AF1426*Pomocný_list!$C$4,IF(T1426=Pomocný_list!$B$5,AF1426*Pomocný_list!$C$5,IF(T1426=Pomocný_list!$B$6,AF1426*Pomocný_list!$C$6,IF(T1426=Pomocný_list!$B$7,AF1426*Pomocný_list!$C$7,IF(T1426=Pomocný_list!$B$8,AF1426*Pomocný_list!$C$8))))))),"Chybné údaje"))</f>
        <v>0</v>
      </c>
      <c r="AQ1426" s="45">
        <f si="92" t="shared"/>
        <v>0</v>
      </c>
      <c r="AR1426" s="63"/>
      <c r="AS1426" s="63"/>
      <c r="AT1426" s="64"/>
      <c r="AU1426" s="65"/>
      <c r="AV1426" s="65"/>
      <c r="AW1426" s="65"/>
      <c r="AX1426" s="65"/>
      <c r="AY1426" s="65"/>
      <c r="AZ1426" s="65"/>
      <c r="BA1426" s="65"/>
      <c r="BB1426" s="65"/>
      <c r="BC1426" s="65"/>
      <c r="BD1426" s="65"/>
      <c r="BE1426" s="65"/>
      <c r="BF1426" s="65"/>
      <c r="BG1426" s="65"/>
      <c r="BH1426" s="65"/>
      <c r="BI1426" s="65"/>
      <c r="BJ1426" s="65"/>
      <c r="BK1426" s="65"/>
      <c r="BL1426" s="65"/>
      <c r="BM1426" s="65"/>
      <c r="BN1426" s="65"/>
      <c r="BO1426" s="65"/>
      <c r="BP1426" s="65"/>
      <c r="BQ1426" s="65"/>
      <c r="BR1426" s="65"/>
      <c r="BS1426" s="65"/>
      <c r="BT1426" s="65"/>
      <c r="BU1426" s="65"/>
      <c r="BV1426" s="65"/>
      <c r="BW1426" s="65"/>
    </row>
    <row r="1427" spans="15:75" x14ac:dyDescent="0.25">
      <c r="O1427" s="70"/>
      <c r="P1427" s="70"/>
      <c r="Q1427" s="70"/>
      <c r="R1427" s="70"/>
      <c r="S1427" s="70"/>
      <c r="T1427" s="70"/>
      <c r="U1427" s="70"/>
      <c r="V1427" s="71">
        <v>0</v>
      </c>
      <c r="W1427" s="66"/>
      <c r="X1427" s="66"/>
      <c r="Y1427" s="35">
        <f>IF(T1427=Pomocný_list!$B$4,((W1427/0.75)+X1427),(W1427)+X1427*0.75)</f>
        <v>0</v>
      </c>
      <c r="Z1427" s="66"/>
      <c r="AA1427" s="67"/>
      <c r="AB1427" s="69"/>
      <c r="AC1427" s="69"/>
      <c r="AD1427" s="33" t="str">
        <f si="90" t="shared"/>
        <v>Splněna</v>
      </c>
      <c r="AE1427" s="34">
        <f si="93" t="shared"/>
        <v>0</v>
      </c>
      <c r="AF1427" s="34">
        <f si="91" t="shared"/>
        <v>0</v>
      </c>
      <c r="AG1427" s="65"/>
      <c r="AH1427" s="65"/>
      <c r="AI1427" s="65"/>
      <c r="AJ1427" s="65"/>
      <c r="AK1427" s="65"/>
      <c r="AL1427" s="65"/>
      <c r="AM1427" s="65"/>
      <c r="AN1427" s="65"/>
      <c r="AO1427" s="65"/>
      <c r="AP1427" s="37" t="b">
        <f>IF(AD1427="Nesplněna","Nezpůsobilé výdaje",IFERROR(IF(T1427=Pomocný_list!$B$2,AF1427*Pomocný_list!$C$2,IF(T1427=Pomocný_list!$B$3,AF1427*Pomocný_list!$C$3,IF(T1427=Pomocný_list!$B$4,AF1427*Pomocný_list!$C$4,IF(T1427=Pomocný_list!$B$5,AF1427*Pomocný_list!$C$5,IF(T1427=Pomocný_list!$B$6,AF1427*Pomocný_list!$C$6,IF(T1427=Pomocný_list!$B$7,AF1427*Pomocný_list!$C$7,IF(T1427=Pomocný_list!$B$8,AF1427*Pomocný_list!$C$8))))))),"Chybné údaje"))</f>
        <v>0</v>
      </c>
      <c r="AQ1427" s="45">
        <f si="92" t="shared"/>
        <v>0</v>
      </c>
      <c r="AR1427" s="63"/>
      <c r="AS1427" s="63"/>
      <c r="AT1427" s="64"/>
      <c r="AU1427" s="65"/>
      <c r="AV1427" s="65"/>
      <c r="AW1427" s="65"/>
      <c r="AX1427" s="65"/>
      <c r="AY1427" s="65"/>
      <c r="AZ1427" s="65"/>
      <c r="BA1427" s="65"/>
      <c r="BB1427" s="65"/>
      <c r="BC1427" s="65"/>
      <c r="BD1427" s="65"/>
      <c r="BE1427" s="65"/>
      <c r="BF1427" s="65"/>
      <c r="BG1427" s="65"/>
      <c r="BH1427" s="65"/>
      <c r="BI1427" s="65"/>
      <c r="BJ1427" s="65"/>
      <c r="BK1427" s="65"/>
      <c r="BL1427" s="65"/>
      <c r="BM1427" s="65"/>
      <c r="BN1427" s="65"/>
      <c r="BO1427" s="65"/>
      <c r="BP1427" s="65"/>
      <c r="BQ1427" s="65"/>
      <c r="BR1427" s="65"/>
      <c r="BS1427" s="65"/>
      <c r="BT1427" s="65"/>
      <c r="BU1427" s="65"/>
      <c r="BV1427" s="65"/>
      <c r="BW1427" s="65"/>
    </row>
    <row r="1428" spans="15:75" x14ac:dyDescent="0.25">
      <c r="O1428" s="70"/>
      <c r="P1428" s="70"/>
      <c r="Q1428" s="70"/>
      <c r="R1428" s="70"/>
      <c r="S1428" s="70"/>
      <c r="T1428" s="70"/>
      <c r="U1428" s="70"/>
      <c r="V1428" s="71">
        <v>0</v>
      </c>
      <c r="W1428" s="66"/>
      <c r="X1428" s="66"/>
      <c r="Y1428" s="35">
        <f>IF(T1428=Pomocný_list!$B$4,((W1428/0.75)+X1428),(W1428)+X1428*0.75)</f>
        <v>0</v>
      </c>
      <c r="Z1428" s="66"/>
      <c r="AA1428" s="67"/>
      <c r="AB1428" s="69"/>
      <c r="AC1428" s="69"/>
      <c r="AD1428" s="33" t="str">
        <f si="90" t="shared"/>
        <v>Splněna</v>
      </c>
      <c r="AE1428" s="34">
        <f si="93" t="shared"/>
        <v>0</v>
      </c>
      <c r="AF1428" s="34">
        <f si="91" t="shared"/>
        <v>0</v>
      </c>
      <c r="AG1428" s="65"/>
      <c r="AH1428" s="65"/>
      <c r="AI1428" s="65"/>
      <c r="AJ1428" s="65"/>
      <c r="AK1428" s="65"/>
      <c r="AL1428" s="65"/>
      <c r="AM1428" s="65"/>
      <c r="AN1428" s="65"/>
      <c r="AO1428" s="65"/>
      <c r="AP1428" s="37" t="b">
        <f>IF(AD1428="Nesplněna","Nezpůsobilé výdaje",IFERROR(IF(T1428=Pomocný_list!$B$2,AF1428*Pomocný_list!$C$2,IF(T1428=Pomocný_list!$B$3,AF1428*Pomocný_list!$C$3,IF(T1428=Pomocný_list!$B$4,AF1428*Pomocný_list!$C$4,IF(T1428=Pomocný_list!$B$5,AF1428*Pomocný_list!$C$5,IF(T1428=Pomocný_list!$B$6,AF1428*Pomocný_list!$C$6,IF(T1428=Pomocný_list!$B$7,AF1428*Pomocný_list!$C$7,IF(T1428=Pomocný_list!$B$8,AF1428*Pomocný_list!$C$8))))))),"Chybné údaje"))</f>
        <v>0</v>
      </c>
      <c r="AQ1428" s="45">
        <f si="92" t="shared"/>
        <v>0</v>
      </c>
      <c r="AR1428" s="63"/>
      <c r="AS1428" s="63"/>
      <c r="AT1428" s="64"/>
      <c r="AU1428" s="65"/>
      <c r="AV1428" s="65"/>
      <c r="AW1428" s="65"/>
      <c r="AX1428" s="65"/>
      <c r="AY1428" s="65"/>
      <c r="AZ1428" s="65"/>
      <c r="BA1428" s="65"/>
      <c r="BB1428" s="65"/>
      <c r="BC1428" s="65"/>
      <c r="BD1428" s="65"/>
      <c r="BE1428" s="65"/>
      <c r="BF1428" s="65"/>
      <c r="BG1428" s="65"/>
      <c r="BH1428" s="65"/>
      <c r="BI1428" s="65"/>
      <c r="BJ1428" s="65"/>
      <c r="BK1428" s="65"/>
      <c r="BL1428" s="65"/>
      <c r="BM1428" s="65"/>
      <c r="BN1428" s="65"/>
      <c r="BO1428" s="65"/>
      <c r="BP1428" s="65"/>
      <c r="BQ1428" s="65"/>
      <c r="BR1428" s="65"/>
      <c r="BS1428" s="65"/>
      <c r="BT1428" s="65"/>
      <c r="BU1428" s="65"/>
      <c r="BV1428" s="65"/>
      <c r="BW1428" s="65"/>
    </row>
    <row r="1429" spans="15:75" x14ac:dyDescent="0.25">
      <c r="O1429" s="70"/>
      <c r="P1429" s="70"/>
      <c r="Q1429" s="70"/>
      <c r="R1429" s="70"/>
      <c r="S1429" s="70"/>
      <c r="T1429" s="70"/>
      <c r="U1429" s="70"/>
      <c r="V1429" s="71">
        <v>0</v>
      </c>
      <c r="W1429" s="66"/>
      <c r="X1429" s="66"/>
      <c r="Y1429" s="35">
        <f>IF(T1429=Pomocný_list!$B$4,((W1429/0.75)+X1429),(W1429)+X1429*0.75)</f>
        <v>0</v>
      </c>
      <c r="Z1429" s="66"/>
      <c r="AA1429" s="67"/>
      <c r="AB1429" s="69"/>
      <c r="AC1429" s="69"/>
      <c r="AD1429" s="33" t="str">
        <f si="90" t="shared"/>
        <v>Splněna</v>
      </c>
      <c r="AE1429" s="34">
        <f si="93" t="shared"/>
        <v>0</v>
      </c>
      <c r="AF1429" s="34">
        <f si="91" t="shared"/>
        <v>0</v>
      </c>
      <c r="AG1429" s="65"/>
      <c r="AH1429" s="65"/>
      <c r="AI1429" s="65"/>
      <c r="AJ1429" s="65"/>
      <c r="AK1429" s="65"/>
      <c r="AL1429" s="65"/>
      <c r="AM1429" s="65"/>
      <c r="AN1429" s="65"/>
      <c r="AO1429" s="65"/>
      <c r="AP1429" s="37" t="b">
        <f>IF(AD1429="Nesplněna","Nezpůsobilé výdaje",IFERROR(IF(T1429=Pomocný_list!$B$2,AF1429*Pomocný_list!$C$2,IF(T1429=Pomocný_list!$B$3,AF1429*Pomocný_list!$C$3,IF(T1429=Pomocný_list!$B$4,AF1429*Pomocný_list!$C$4,IF(T1429=Pomocný_list!$B$5,AF1429*Pomocný_list!$C$5,IF(T1429=Pomocný_list!$B$6,AF1429*Pomocný_list!$C$6,IF(T1429=Pomocný_list!$B$7,AF1429*Pomocný_list!$C$7,IF(T1429=Pomocný_list!$B$8,AF1429*Pomocný_list!$C$8))))))),"Chybné údaje"))</f>
        <v>0</v>
      </c>
      <c r="AQ1429" s="45">
        <f si="92" t="shared"/>
        <v>0</v>
      </c>
      <c r="AR1429" s="63"/>
      <c r="AS1429" s="63"/>
      <c r="AT1429" s="64"/>
      <c r="AU1429" s="65"/>
      <c r="AV1429" s="65"/>
      <c r="AW1429" s="65"/>
      <c r="AX1429" s="65"/>
      <c r="AY1429" s="65"/>
      <c r="AZ1429" s="65"/>
      <c r="BA1429" s="65"/>
      <c r="BB1429" s="65"/>
      <c r="BC1429" s="65"/>
      <c r="BD1429" s="65"/>
      <c r="BE1429" s="65"/>
      <c r="BF1429" s="65"/>
      <c r="BG1429" s="65"/>
      <c r="BH1429" s="65"/>
      <c r="BI1429" s="65"/>
      <c r="BJ1429" s="65"/>
      <c r="BK1429" s="65"/>
      <c r="BL1429" s="65"/>
      <c r="BM1429" s="65"/>
      <c r="BN1429" s="65"/>
      <c r="BO1429" s="65"/>
      <c r="BP1429" s="65"/>
      <c r="BQ1429" s="65"/>
      <c r="BR1429" s="65"/>
      <c r="BS1429" s="65"/>
      <c r="BT1429" s="65"/>
      <c r="BU1429" s="65"/>
      <c r="BV1429" s="65"/>
      <c r="BW1429" s="65"/>
    </row>
    <row r="1430" spans="15:75" x14ac:dyDescent="0.25">
      <c r="O1430" s="70"/>
      <c r="P1430" s="70"/>
      <c r="Q1430" s="70"/>
      <c r="R1430" s="70"/>
      <c r="S1430" s="70"/>
      <c r="T1430" s="70"/>
      <c r="U1430" s="70"/>
      <c r="V1430" s="71">
        <v>0</v>
      </c>
      <c r="W1430" s="66"/>
      <c r="X1430" s="66"/>
      <c r="Y1430" s="35">
        <f>IF(T1430=Pomocný_list!$B$4,((W1430/0.75)+X1430),(W1430)+X1430*0.75)</f>
        <v>0</v>
      </c>
      <c r="Z1430" s="66"/>
      <c r="AA1430" s="67"/>
      <c r="AB1430" s="69"/>
      <c r="AC1430" s="69"/>
      <c r="AD1430" s="33" t="str">
        <f si="90" t="shared"/>
        <v>Splněna</v>
      </c>
      <c r="AE1430" s="34">
        <f si="93" t="shared"/>
        <v>0</v>
      </c>
      <c r="AF1430" s="34">
        <f si="91" t="shared"/>
        <v>0</v>
      </c>
      <c r="AG1430" s="65"/>
      <c r="AH1430" s="65"/>
      <c r="AI1430" s="65"/>
      <c r="AJ1430" s="65"/>
      <c r="AK1430" s="65"/>
      <c r="AL1430" s="65"/>
      <c r="AM1430" s="65"/>
      <c r="AN1430" s="65"/>
      <c r="AO1430" s="65"/>
      <c r="AP1430" s="37" t="b">
        <f>IF(AD1430="Nesplněna","Nezpůsobilé výdaje",IFERROR(IF(T1430=Pomocný_list!$B$2,AF1430*Pomocný_list!$C$2,IF(T1430=Pomocný_list!$B$3,AF1430*Pomocný_list!$C$3,IF(T1430=Pomocný_list!$B$4,AF1430*Pomocný_list!$C$4,IF(T1430=Pomocný_list!$B$5,AF1430*Pomocný_list!$C$5,IF(T1430=Pomocný_list!$B$6,AF1430*Pomocný_list!$C$6,IF(T1430=Pomocný_list!$B$7,AF1430*Pomocný_list!$C$7,IF(T1430=Pomocný_list!$B$8,AF1430*Pomocný_list!$C$8))))))),"Chybné údaje"))</f>
        <v>0</v>
      </c>
      <c r="AQ1430" s="45">
        <f si="92" t="shared"/>
        <v>0</v>
      </c>
      <c r="AR1430" s="63"/>
      <c r="AS1430" s="63"/>
      <c r="AT1430" s="64"/>
      <c r="AU1430" s="65"/>
      <c r="AV1430" s="65"/>
      <c r="AW1430" s="65"/>
      <c r="AX1430" s="65"/>
      <c r="AY1430" s="65"/>
      <c r="AZ1430" s="65"/>
      <c r="BA1430" s="65"/>
      <c r="BB1430" s="65"/>
      <c r="BC1430" s="65"/>
      <c r="BD1430" s="65"/>
      <c r="BE1430" s="65"/>
      <c r="BF1430" s="65"/>
      <c r="BG1430" s="65"/>
      <c r="BH1430" s="65"/>
      <c r="BI1430" s="65"/>
      <c r="BJ1430" s="65"/>
      <c r="BK1430" s="65"/>
      <c r="BL1430" s="65"/>
      <c r="BM1430" s="65"/>
      <c r="BN1430" s="65"/>
      <c r="BO1430" s="65"/>
      <c r="BP1430" s="65"/>
      <c r="BQ1430" s="65"/>
      <c r="BR1430" s="65"/>
      <c r="BS1430" s="65"/>
      <c r="BT1430" s="65"/>
      <c r="BU1430" s="65"/>
      <c r="BV1430" s="65"/>
      <c r="BW1430" s="65"/>
    </row>
    <row r="1431" spans="15:75" x14ac:dyDescent="0.25">
      <c r="O1431" s="70"/>
      <c r="P1431" s="70"/>
      <c r="Q1431" s="70"/>
      <c r="R1431" s="70"/>
      <c r="S1431" s="70"/>
      <c r="T1431" s="70"/>
      <c r="U1431" s="70"/>
      <c r="V1431" s="71">
        <v>0</v>
      </c>
      <c r="W1431" s="66"/>
      <c r="X1431" s="66"/>
      <c r="Y1431" s="35">
        <f>IF(T1431=Pomocný_list!$B$4,((W1431/0.75)+X1431),(W1431)+X1431*0.75)</f>
        <v>0</v>
      </c>
      <c r="Z1431" s="66"/>
      <c r="AA1431" s="67"/>
      <c r="AB1431" s="69"/>
      <c r="AC1431" s="69"/>
      <c r="AD1431" s="33" t="str">
        <f si="90" t="shared"/>
        <v>Splněna</v>
      </c>
      <c r="AE1431" s="34">
        <f si="93" t="shared"/>
        <v>0</v>
      </c>
      <c r="AF1431" s="34">
        <f si="91" t="shared"/>
        <v>0</v>
      </c>
      <c r="AG1431" s="65"/>
      <c r="AH1431" s="65"/>
      <c r="AI1431" s="65"/>
      <c r="AJ1431" s="65"/>
      <c r="AK1431" s="65"/>
      <c r="AL1431" s="65"/>
      <c r="AM1431" s="65"/>
      <c r="AN1431" s="65"/>
      <c r="AO1431" s="65"/>
      <c r="AP1431" s="37" t="b">
        <f>IF(AD1431="Nesplněna","Nezpůsobilé výdaje",IFERROR(IF(T1431=Pomocný_list!$B$2,AF1431*Pomocný_list!$C$2,IF(T1431=Pomocný_list!$B$3,AF1431*Pomocný_list!$C$3,IF(T1431=Pomocný_list!$B$4,AF1431*Pomocný_list!$C$4,IF(T1431=Pomocný_list!$B$5,AF1431*Pomocný_list!$C$5,IF(T1431=Pomocný_list!$B$6,AF1431*Pomocný_list!$C$6,IF(T1431=Pomocný_list!$B$7,AF1431*Pomocný_list!$C$7,IF(T1431=Pomocný_list!$B$8,AF1431*Pomocný_list!$C$8))))))),"Chybné údaje"))</f>
        <v>0</v>
      </c>
      <c r="AQ1431" s="45">
        <f si="92" t="shared"/>
        <v>0</v>
      </c>
      <c r="AR1431" s="63"/>
      <c r="AS1431" s="63"/>
      <c r="AT1431" s="64"/>
      <c r="AU1431" s="65"/>
      <c r="AV1431" s="65"/>
      <c r="AW1431" s="65"/>
      <c r="AX1431" s="65"/>
      <c r="AY1431" s="65"/>
      <c r="AZ1431" s="65"/>
      <c r="BA1431" s="65"/>
      <c r="BB1431" s="65"/>
      <c r="BC1431" s="65"/>
      <c r="BD1431" s="65"/>
      <c r="BE1431" s="65"/>
      <c r="BF1431" s="65"/>
      <c r="BG1431" s="65"/>
      <c r="BH1431" s="65"/>
      <c r="BI1431" s="65"/>
      <c r="BJ1431" s="65"/>
      <c r="BK1431" s="65"/>
      <c r="BL1431" s="65"/>
      <c r="BM1431" s="65"/>
      <c r="BN1431" s="65"/>
      <c r="BO1431" s="65"/>
      <c r="BP1431" s="65"/>
      <c r="BQ1431" s="65"/>
      <c r="BR1431" s="65"/>
      <c r="BS1431" s="65"/>
      <c r="BT1431" s="65"/>
      <c r="BU1431" s="65"/>
      <c r="BV1431" s="65"/>
      <c r="BW1431" s="65"/>
    </row>
    <row r="1432" spans="15:75" x14ac:dyDescent="0.25">
      <c r="O1432" s="70"/>
      <c r="P1432" s="70"/>
      <c r="Q1432" s="70"/>
      <c r="R1432" s="70"/>
      <c r="S1432" s="70"/>
      <c r="T1432" s="70"/>
      <c r="U1432" s="70"/>
      <c r="V1432" s="71">
        <v>0</v>
      </c>
      <c r="W1432" s="66"/>
      <c r="X1432" s="66"/>
      <c r="Y1432" s="35">
        <f>IF(T1432=Pomocný_list!$B$4,((W1432/0.75)+X1432),(W1432)+X1432*0.75)</f>
        <v>0</v>
      </c>
      <c r="Z1432" s="66"/>
      <c r="AA1432" s="67"/>
      <c r="AB1432" s="69"/>
      <c r="AC1432" s="69"/>
      <c r="AD1432" s="33" t="str">
        <f si="90" t="shared"/>
        <v>Splněna</v>
      </c>
      <c r="AE1432" s="34">
        <f si="93" t="shared"/>
        <v>0</v>
      </c>
      <c r="AF1432" s="34">
        <f si="91" t="shared"/>
        <v>0</v>
      </c>
      <c r="AG1432" s="65"/>
      <c r="AH1432" s="65"/>
      <c r="AI1432" s="65"/>
      <c r="AJ1432" s="65"/>
      <c r="AK1432" s="65"/>
      <c r="AL1432" s="65"/>
      <c r="AM1432" s="65"/>
      <c r="AN1432" s="65"/>
      <c r="AO1432" s="65"/>
      <c r="AP1432" s="37" t="b">
        <f>IF(AD1432="Nesplněna","Nezpůsobilé výdaje",IFERROR(IF(T1432=Pomocný_list!$B$2,AF1432*Pomocný_list!$C$2,IF(T1432=Pomocný_list!$B$3,AF1432*Pomocný_list!$C$3,IF(T1432=Pomocný_list!$B$4,AF1432*Pomocný_list!$C$4,IF(T1432=Pomocný_list!$B$5,AF1432*Pomocný_list!$C$5,IF(T1432=Pomocný_list!$B$6,AF1432*Pomocný_list!$C$6,IF(T1432=Pomocný_list!$B$7,AF1432*Pomocný_list!$C$7,IF(T1432=Pomocný_list!$B$8,AF1432*Pomocný_list!$C$8))))))),"Chybné údaje"))</f>
        <v>0</v>
      </c>
      <c r="AQ1432" s="45">
        <f si="92" t="shared"/>
        <v>0</v>
      </c>
      <c r="AR1432" s="63"/>
      <c r="AS1432" s="63"/>
      <c r="AT1432" s="64"/>
      <c r="AU1432" s="65"/>
      <c r="AV1432" s="65"/>
      <c r="AW1432" s="65"/>
      <c r="AX1432" s="65"/>
      <c r="AY1432" s="65"/>
      <c r="AZ1432" s="65"/>
      <c r="BA1432" s="65"/>
      <c r="BB1432" s="65"/>
      <c r="BC1432" s="65"/>
      <c r="BD1432" s="65"/>
      <c r="BE1432" s="65"/>
      <c r="BF1432" s="65"/>
      <c r="BG1432" s="65"/>
      <c r="BH1432" s="65"/>
      <c r="BI1432" s="65"/>
      <c r="BJ1432" s="65"/>
      <c r="BK1432" s="65"/>
      <c r="BL1432" s="65"/>
      <c r="BM1432" s="65"/>
      <c r="BN1432" s="65"/>
      <c r="BO1432" s="65"/>
      <c r="BP1432" s="65"/>
      <c r="BQ1432" s="65"/>
      <c r="BR1432" s="65"/>
      <c r="BS1432" s="65"/>
      <c r="BT1432" s="65"/>
      <c r="BU1432" s="65"/>
      <c r="BV1432" s="65"/>
      <c r="BW1432" s="65"/>
    </row>
    <row r="1433" spans="15:75" x14ac:dyDescent="0.25">
      <c r="O1433" s="70"/>
      <c r="P1433" s="70"/>
      <c r="Q1433" s="70"/>
      <c r="R1433" s="70"/>
      <c r="S1433" s="70"/>
      <c r="T1433" s="70"/>
      <c r="U1433" s="70"/>
      <c r="V1433" s="71">
        <v>0</v>
      </c>
      <c r="W1433" s="66"/>
      <c r="X1433" s="66"/>
      <c r="Y1433" s="35">
        <f>IF(T1433=Pomocný_list!$B$4,((W1433/0.75)+X1433),(W1433)+X1433*0.75)</f>
        <v>0</v>
      </c>
      <c r="Z1433" s="66"/>
      <c r="AA1433" s="67"/>
      <c r="AB1433" s="69"/>
      <c r="AC1433" s="69"/>
      <c r="AD1433" s="33" t="str">
        <f si="90" t="shared"/>
        <v>Splněna</v>
      </c>
      <c r="AE1433" s="34">
        <f si="93" t="shared"/>
        <v>0</v>
      </c>
      <c r="AF1433" s="34">
        <f si="91" t="shared"/>
        <v>0</v>
      </c>
      <c r="AG1433" s="65"/>
      <c r="AH1433" s="65"/>
      <c r="AI1433" s="65"/>
      <c r="AJ1433" s="65"/>
      <c r="AK1433" s="65"/>
      <c r="AL1433" s="65"/>
      <c r="AM1433" s="65"/>
      <c r="AN1433" s="65"/>
      <c r="AO1433" s="65"/>
      <c r="AP1433" s="37" t="b">
        <f>IF(AD1433="Nesplněna","Nezpůsobilé výdaje",IFERROR(IF(T1433=Pomocný_list!$B$2,AF1433*Pomocný_list!$C$2,IF(T1433=Pomocný_list!$B$3,AF1433*Pomocný_list!$C$3,IF(T1433=Pomocný_list!$B$4,AF1433*Pomocný_list!$C$4,IF(T1433=Pomocný_list!$B$5,AF1433*Pomocný_list!$C$5,IF(T1433=Pomocný_list!$B$6,AF1433*Pomocný_list!$C$6,IF(T1433=Pomocný_list!$B$7,AF1433*Pomocný_list!$C$7,IF(T1433=Pomocný_list!$B$8,AF1433*Pomocný_list!$C$8))))))),"Chybné údaje"))</f>
        <v>0</v>
      </c>
      <c r="AQ1433" s="45">
        <f si="92" t="shared"/>
        <v>0</v>
      </c>
      <c r="AR1433" s="63"/>
      <c r="AS1433" s="63"/>
      <c r="AT1433" s="64"/>
      <c r="AU1433" s="65"/>
      <c r="AV1433" s="65"/>
      <c r="AW1433" s="65"/>
      <c r="AX1433" s="65"/>
      <c r="AY1433" s="65"/>
      <c r="AZ1433" s="65"/>
      <c r="BA1433" s="65"/>
      <c r="BB1433" s="65"/>
      <c r="BC1433" s="65"/>
      <c r="BD1433" s="65"/>
      <c r="BE1433" s="65"/>
      <c r="BF1433" s="65"/>
      <c r="BG1433" s="65"/>
      <c r="BH1433" s="65"/>
      <c r="BI1433" s="65"/>
      <c r="BJ1433" s="65"/>
      <c r="BK1433" s="65"/>
      <c r="BL1433" s="65"/>
      <c r="BM1433" s="65"/>
      <c r="BN1433" s="65"/>
      <c r="BO1433" s="65"/>
      <c r="BP1433" s="65"/>
      <c r="BQ1433" s="65"/>
      <c r="BR1433" s="65"/>
      <c r="BS1433" s="65"/>
      <c r="BT1433" s="65"/>
      <c r="BU1433" s="65"/>
      <c r="BV1433" s="65"/>
      <c r="BW1433" s="65"/>
    </row>
    <row r="1434" spans="15:75" x14ac:dyDescent="0.25">
      <c r="O1434" s="70"/>
      <c r="P1434" s="70"/>
      <c r="Q1434" s="70"/>
      <c r="R1434" s="70"/>
      <c r="S1434" s="70"/>
      <c r="T1434" s="70"/>
      <c r="U1434" s="70"/>
      <c r="V1434" s="71">
        <v>0</v>
      </c>
      <c r="W1434" s="66"/>
      <c r="X1434" s="66"/>
      <c r="Y1434" s="35">
        <f>IF(T1434=Pomocný_list!$B$4,((W1434/0.75)+X1434),(W1434)+X1434*0.75)</f>
        <v>0</v>
      </c>
      <c r="Z1434" s="66"/>
      <c r="AA1434" s="67"/>
      <c r="AB1434" s="69"/>
      <c r="AC1434" s="69"/>
      <c r="AD1434" s="33" t="str">
        <f si="90" t="shared"/>
        <v>Splněna</v>
      </c>
      <c r="AE1434" s="34">
        <f si="93" t="shared"/>
        <v>0</v>
      </c>
      <c r="AF1434" s="34">
        <f si="91" t="shared"/>
        <v>0</v>
      </c>
      <c r="AG1434" s="65"/>
      <c r="AH1434" s="65"/>
      <c r="AI1434" s="65"/>
      <c r="AJ1434" s="65"/>
      <c r="AK1434" s="65"/>
      <c r="AL1434" s="65"/>
      <c r="AM1434" s="65"/>
      <c r="AN1434" s="65"/>
      <c r="AO1434" s="65"/>
      <c r="AP1434" s="37" t="b">
        <f>IF(AD1434="Nesplněna","Nezpůsobilé výdaje",IFERROR(IF(T1434=Pomocný_list!$B$2,AF1434*Pomocný_list!$C$2,IF(T1434=Pomocný_list!$B$3,AF1434*Pomocný_list!$C$3,IF(T1434=Pomocný_list!$B$4,AF1434*Pomocný_list!$C$4,IF(T1434=Pomocný_list!$B$5,AF1434*Pomocný_list!$C$5,IF(T1434=Pomocný_list!$B$6,AF1434*Pomocný_list!$C$6,IF(T1434=Pomocný_list!$B$7,AF1434*Pomocný_list!$C$7,IF(T1434=Pomocný_list!$B$8,AF1434*Pomocný_list!$C$8))))))),"Chybné údaje"))</f>
        <v>0</v>
      </c>
      <c r="AQ1434" s="45">
        <f si="92" t="shared"/>
        <v>0</v>
      </c>
      <c r="AR1434" s="63"/>
      <c r="AS1434" s="63"/>
      <c r="AT1434" s="64"/>
      <c r="AU1434" s="65"/>
      <c r="AV1434" s="65"/>
      <c r="AW1434" s="65"/>
      <c r="AX1434" s="65"/>
      <c r="AY1434" s="65"/>
      <c r="AZ1434" s="65"/>
      <c r="BA1434" s="65"/>
      <c r="BB1434" s="65"/>
      <c r="BC1434" s="65"/>
      <c r="BD1434" s="65"/>
      <c r="BE1434" s="65"/>
      <c r="BF1434" s="65"/>
      <c r="BG1434" s="65"/>
      <c r="BH1434" s="65"/>
      <c r="BI1434" s="65"/>
      <c r="BJ1434" s="65"/>
      <c r="BK1434" s="65"/>
      <c r="BL1434" s="65"/>
      <c r="BM1434" s="65"/>
      <c r="BN1434" s="65"/>
      <c r="BO1434" s="65"/>
      <c r="BP1434" s="65"/>
      <c r="BQ1434" s="65"/>
      <c r="BR1434" s="65"/>
      <c r="BS1434" s="65"/>
      <c r="BT1434" s="65"/>
      <c r="BU1434" s="65"/>
      <c r="BV1434" s="65"/>
      <c r="BW1434" s="65"/>
    </row>
    <row r="1435" spans="15:75" x14ac:dyDescent="0.25">
      <c r="O1435" s="70"/>
      <c r="P1435" s="70"/>
      <c r="Q1435" s="70"/>
      <c r="R1435" s="70"/>
      <c r="S1435" s="70"/>
      <c r="T1435" s="70"/>
      <c r="U1435" s="70"/>
      <c r="V1435" s="71">
        <v>0</v>
      </c>
      <c r="W1435" s="66"/>
      <c r="X1435" s="66"/>
      <c r="Y1435" s="35">
        <f>IF(T1435=Pomocný_list!$B$4,((W1435/0.75)+X1435),(W1435)+X1435*0.75)</f>
        <v>0</v>
      </c>
      <c r="Z1435" s="66"/>
      <c r="AA1435" s="67"/>
      <c r="AB1435" s="69"/>
      <c r="AC1435" s="69"/>
      <c r="AD1435" s="33" t="str">
        <f si="90" t="shared"/>
        <v>Splněna</v>
      </c>
      <c r="AE1435" s="34">
        <f si="93" t="shared"/>
        <v>0</v>
      </c>
      <c r="AF1435" s="34">
        <f si="91" t="shared"/>
        <v>0</v>
      </c>
      <c r="AG1435" s="65"/>
      <c r="AH1435" s="65"/>
      <c r="AI1435" s="65"/>
      <c r="AJ1435" s="65"/>
      <c r="AK1435" s="65"/>
      <c r="AL1435" s="65"/>
      <c r="AM1435" s="65"/>
      <c r="AN1435" s="65"/>
      <c r="AO1435" s="65"/>
      <c r="AP1435" s="37" t="b">
        <f>IF(AD1435="Nesplněna","Nezpůsobilé výdaje",IFERROR(IF(T1435=Pomocný_list!$B$2,AF1435*Pomocný_list!$C$2,IF(T1435=Pomocný_list!$B$3,AF1435*Pomocný_list!$C$3,IF(T1435=Pomocný_list!$B$4,AF1435*Pomocný_list!$C$4,IF(T1435=Pomocný_list!$B$5,AF1435*Pomocný_list!$C$5,IF(T1435=Pomocný_list!$B$6,AF1435*Pomocný_list!$C$6,IF(T1435=Pomocný_list!$B$7,AF1435*Pomocný_list!$C$7,IF(T1435=Pomocný_list!$B$8,AF1435*Pomocný_list!$C$8))))))),"Chybné údaje"))</f>
        <v>0</v>
      </c>
      <c r="AQ1435" s="45">
        <f si="92" t="shared"/>
        <v>0</v>
      </c>
      <c r="AR1435" s="63"/>
      <c r="AS1435" s="63"/>
      <c r="AT1435" s="64"/>
      <c r="AU1435" s="65"/>
      <c r="AV1435" s="65"/>
      <c r="AW1435" s="65"/>
      <c r="AX1435" s="65"/>
      <c r="AY1435" s="65"/>
      <c r="AZ1435" s="65"/>
      <c r="BA1435" s="65"/>
      <c r="BB1435" s="65"/>
      <c r="BC1435" s="65"/>
      <c r="BD1435" s="65"/>
      <c r="BE1435" s="65"/>
      <c r="BF1435" s="65"/>
      <c r="BG1435" s="65"/>
      <c r="BH1435" s="65"/>
      <c r="BI1435" s="65"/>
      <c r="BJ1435" s="65"/>
      <c r="BK1435" s="65"/>
      <c r="BL1435" s="65"/>
      <c r="BM1435" s="65"/>
      <c r="BN1435" s="65"/>
      <c r="BO1435" s="65"/>
      <c r="BP1435" s="65"/>
      <c r="BQ1435" s="65"/>
      <c r="BR1435" s="65"/>
      <c r="BS1435" s="65"/>
      <c r="BT1435" s="65"/>
      <c r="BU1435" s="65"/>
      <c r="BV1435" s="65"/>
      <c r="BW1435" s="65"/>
    </row>
    <row r="1436" spans="15:75" x14ac:dyDescent="0.25">
      <c r="O1436" s="70"/>
      <c r="P1436" s="70"/>
      <c r="Q1436" s="70"/>
      <c r="R1436" s="70"/>
      <c r="S1436" s="70"/>
      <c r="T1436" s="70"/>
      <c r="U1436" s="70"/>
      <c r="V1436" s="71">
        <v>0</v>
      </c>
      <c r="W1436" s="66"/>
      <c r="X1436" s="66"/>
      <c r="Y1436" s="35">
        <f>IF(T1436=Pomocný_list!$B$4,((W1436/0.75)+X1436),(W1436)+X1436*0.75)</f>
        <v>0</v>
      </c>
      <c r="Z1436" s="66"/>
      <c r="AA1436" s="67"/>
      <c r="AB1436" s="69"/>
      <c r="AC1436" s="69"/>
      <c r="AD1436" s="33" t="str">
        <f si="90" t="shared"/>
        <v>Splněna</v>
      </c>
      <c r="AE1436" s="34">
        <f si="93" t="shared"/>
        <v>0</v>
      </c>
      <c r="AF1436" s="34">
        <f si="91" t="shared"/>
        <v>0</v>
      </c>
      <c r="AG1436" s="65"/>
      <c r="AH1436" s="65"/>
      <c r="AI1436" s="65"/>
      <c r="AJ1436" s="65"/>
      <c r="AK1436" s="65"/>
      <c r="AL1436" s="65"/>
      <c r="AM1436" s="65"/>
      <c r="AN1436" s="65"/>
      <c r="AO1436" s="65"/>
      <c r="AP1436" s="37" t="b">
        <f>IF(AD1436="Nesplněna","Nezpůsobilé výdaje",IFERROR(IF(T1436=Pomocný_list!$B$2,AF1436*Pomocný_list!$C$2,IF(T1436=Pomocný_list!$B$3,AF1436*Pomocný_list!$C$3,IF(T1436=Pomocný_list!$B$4,AF1436*Pomocný_list!$C$4,IF(T1436=Pomocný_list!$B$5,AF1436*Pomocný_list!$C$5,IF(T1436=Pomocný_list!$B$6,AF1436*Pomocný_list!$C$6,IF(T1436=Pomocný_list!$B$7,AF1436*Pomocný_list!$C$7,IF(T1436=Pomocný_list!$B$8,AF1436*Pomocný_list!$C$8))))))),"Chybné údaje"))</f>
        <v>0</v>
      </c>
      <c r="AQ1436" s="45">
        <f si="92" t="shared"/>
        <v>0</v>
      </c>
      <c r="AR1436" s="63"/>
      <c r="AS1436" s="63"/>
      <c r="AT1436" s="64"/>
      <c r="AU1436" s="65"/>
      <c r="AV1436" s="65"/>
      <c r="AW1436" s="65"/>
      <c r="AX1436" s="65"/>
      <c r="AY1436" s="65"/>
      <c r="AZ1436" s="65"/>
      <c r="BA1436" s="65"/>
      <c r="BB1436" s="65"/>
      <c r="BC1436" s="65"/>
      <c r="BD1436" s="65"/>
      <c r="BE1436" s="65"/>
      <c r="BF1436" s="65"/>
      <c r="BG1436" s="65"/>
      <c r="BH1436" s="65"/>
      <c r="BI1436" s="65"/>
      <c r="BJ1436" s="65"/>
      <c r="BK1436" s="65"/>
      <c r="BL1436" s="65"/>
      <c r="BM1436" s="65"/>
      <c r="BN1436" s="65"/>
      <c r="BO1436" s="65"/>
      <c r="BP1436" s="65"/>
      <c r="BQ1436" s="65"/>
      <c r="BR1436" s="65"/>
      <c r="BS1436" s="65"/>
      <c r="BT1436" s="65"/>
      <c r="BU1436" s="65"/>
      <c r="BV1436" s="65"/>
      <c r="BW1436" s="65"/>
    </row>
    <row r="1437" spans="15:75" x14ac:dyDescent="0.25">
      <c r="O1437" s="70"/>
      <c r="P1437" s="70"/>
      <c r="Q1437" s="70"/>
      <c r="R1437" s="70"/>
      <c r="S1437" s="70"/>
      <c r="T1437" s="70"/>
      <c r="U1437" s="70"/>
      <c r="V1437" s="71">
        <v>0</v>
      </c>
      <c r="W1437" s="66"/>
      <c r="X1437" s="66"/>
      <c r="Y1437" s="35">
        <f>IF(T1437=Pomocný_list!$B$4,((W1437/0.75)+X1437),(W1437)+X1437*0.75)</f>
        <v>0</v>
      </c>
      <c r="Z1437" s="66"/>
      <c r="AA1437" s="67"/>
      <c r="AB1437" s="69"/>
      <c r="AC1437" s="69"/>
      <c r="AD1437" s="33" t="str">
        <f si="90" t="shared"/>
        <v>Splněna</v>
      </c>
      <c r="AE1437" s="34">
        <f si="93" t="shared"/>
        <v>0</v>
      </c>
      <c r="AF1437" s="34">
        <f si="91" t="shared"/>
        <v>0</v>
      </c>
      <c r="AG1437" s="65"/>
      <c r="AH1437" s="65"/>
      <c r="AI1437" s="65"/>
      <c r="AJ1437" s="65"/>
      <c r="AK1437" s="65"/>
      <c r="AL1437" s="65"/>
      <c r="AM1437" s="65"/>
      <c r="AN1437" s="65"/>
      <c r="AO1437" s="65"/>
      <c r="AP1437" s="37" t="b">
        <f>IF(AD1437="Nesplněna","Nezpůsobilé výdaje",IFERROR(IF(T1437=Pomocný_list!$B$2,AF1437*Pomocný_list!$C$2,IF(T1437=Pomocný_list!$B$3,AF1437*Pomocný_list!$C$3,IF(T1437=Pomocný_list!$B$4,AF1437*Pomocný_list!$C$4,IF(T1437=Pomocný_list!$B$5,AF1437*Pomocný_list!$C$5,IF(T1437=Pomocný_list!$B$6,AF1437*Pomocný_list!$C$6,IF(T1437=Pomocný_list!$B$7,AF1437*Pomocný_list!$C$7,IF(T1437=Pomocný_list!$B$8,AF1437*Pomocný_list!$C$8))))))),"Chybné údaje"))</f>
        <v>0</v>
      </c>
      <c r="AQ1437" s="45">
        <f si="92" t="shared"/>
        <v>0</v>
      </c>
      <c r="AR1437" s="63"/>
      <c r="AS1437" s="63"/>
      <c r="AT1437" s="64"/>
      <c r="AU1437" s="65"/>
      <c r="AV1437" s="65"/>
      <c r="AW1437" s="65"/>
      <c r="AX1437" s="65"/>
      <c r="AY1437" s="65"/>
      <c r="AZ1437" s="65"/>
      <c r="BA1437" s="65"/>
      <c r="BB1437" s="65"/>
      <c r="BC1437" s="65"/>
      <c r="BD1437" s="65"/>
      <c r="BE1437" s="65"/>
      <c r="BF1437" s="65"/>
      <c r="BG1437" s="65"/>
      <c r="BH1437" s="65"/>
      <c r="BI1437" s="65"/>
      <c r="BJ1437" s="65"/>
      <c r="BK1437" s="65"/>
      <c r="BL1437" s="65"/>
      <c r="BM1437" s="65"/>
      <c r="BN1437" s="65"/>
      <c r="BO1437" s="65"/>
      <c r="BP1437" s="65"/>
      <c r="BQ1437" s="65"/>
      <c r="BR1437" s="65"/>
      <c r="BS1437" s="65"/>
      <c r="BT1437" s="65"/>
      <c r="BU1437" s="65"/>
      <c r="BV1437" s="65"/>
      <c r="BW1437" s="65"/>
    </row>
    <row r="1438" spans="15:75" x14ac:dyDescent="0.25">
      <c r="O1438" s="70"/>
      <c r="P1438" s="70"/>
      <c r="Q1438" s="70"/>
      <c r="R1438" s="70"/>
      <c r="S1438" s="70"/>
      <c r="T1438" s="70"/>
      <c r="U1438" s="70"/>
      <c r="V1438" s="71">
        <v>0</v>
      </c>
      <c r="W1438" s="66"/>
      <c r="X1438" s="66"/>
      <c r="Y1438" s="35">
        <f>IF(T1438=Pomocný_list!$B$4,((W1438/0.75)+X1438),(W1438)+X1438*0.75)</f>
        <v>0</v>
      </c>
      <c r="Z1438" s="66"/>
      <c r="AA1438" s="67"/>
      <c r="AB1438" s="69"/>
      <c r="AC1438" s="69"/>
      <c r="AD1438" s="33" t="str">
        <f si="90" t="shared"/>
        <v>Splněna</v>
      </c>
      <c r="AE1438" s="34">
        <f si="93" t="shared"/>
        <v>0</v>
      </c>
      <c r="AF1438" s="34">
        <f si="91" t="shared"/>
        <v>0</v>
      </c>
      <c r="AG1438" s="65"/>
      <c r="AH1438" s="65"/>
      <c r="AI1438" s="65"/>
      <c r="AJ1438" s="65"/>
      <c r="AK1438" s="65"/>
      <c r="AL1438" s="65"/>
      <c r="AM1438" s="65"/>
      <c r="AN1438" s="65"/>
      <c r="AO1438" s="65"/>
      <c r="AP1438" s="37" t="b">
        <f>IF(AD1438="Nesplněna","Nezpůsobilé výdaje",IFERROR(IF(T1438=Pomocný_list!$B$2,AF1438*Pomocný_list!$C$2,IF(T1438=Pomocný_list!$B$3,AF1438*Pomocný_list!$C$3,IF(T1438=Pomocný_list!$B$4,AF1438*Pomocný_list!$C$4,IF(T1438=Pomocný_list!$B$5,AF1438*Pomocný_list!$C$5,IF(T1438=Pomocný_list!$B$6,AF1438*Pomocný_list!$C$6,IF(T1438=Pomocný_list!$B$7,AF1438*Pomocný_list!$C$7,IF(T1438=Pomocný_list!$B$8,AF1438*Pomocný_list!$C$8))))))),"Chybné údaje"))</f>
        <v>0</v>
      </c>
      <c r="AQ1438" s="45">
        <f si="92" t="shared"/>
        <v>0</v>
      </c>
      <c r="AR1438" s="63"/>
      <c r="AS1438" s="63"/>
      <c r="AT1438" s="64"/>
      <c r="AU1438" s="65"/>
      <c r="AV1438" s="65"/>
      <c r="AW1438" s="65"/>
      <c r="AX1438" s="65"/>
      <c r="AY1438" s="65"/>
      <c r="AZ1438" s="65"/>
      <c r="BA1438" s="65"/>
      <c r="BB1438" s="65"/>
      <c r="BC1438" s="65"/>
      <c r="BD1438" s="65"/>
      <c r="BE1438" s="65"/>
      <c r="BF1438" s="65"/>
      <c r="BG1438" s="65"/>
      <c r="BH1438" s="65"/>
      <c r="BI1438" s="65"/>
      <c r="BJ1438" s="65"/>
      <c r="BK1438" s="65"/>
      <c r="BL1438" s="65"/>
      <c r="BM1438" s="65"/>
      <c r="BN1438" s="65"/>
      <c r="BO1438" s="65"/>
      <c r="BP1438" s="65"/>
      <c r="BQ1438" s="65"/>
      <c r="BR1438" s="65"/>
      <c r="BS1438" s="65"/>
      <c r="BT1438" s="65"/>
      <c r="BU1438" s="65"/>
      <c r="BV1438" s="65"/>
      <c r="BW1438" s="65"/>
    </row>
    <row r="1439" spans="15:75" x14ac:dyDescent="0.25">
      <c r="O1439" s="70"/>
      <c r="P1439" s="70"/>
      <c r="Q1439" s="70"/>
      <c r="R1439" s="70"/>
      <c r="S1439" s="70"/>
      <c r="T1439" s="70"/>
      <c r="U1439" s="70"/>
      <c r="V1439" s="71">
        <v>0</v>
      </c>
      <c r="W1439" s="66"/>
      <c r="X1439" s="66"/>
      <c r="Y1439" s="35">
        <f>IF(T1439=Pomocný_list!$B$4,((W1439/0.75)+X1439),(W1439)+X1439*0.75)</f>
        <v>0</v>
      </c>
      <c r="Z1439" s="66"/>
      <c r="AA1439" s="67"/>
      <c r="AB1439" s="69"/>
      <c r="AC1439" s="69"/>
      <c r="AD1439" s="33" t="str">
        <f si="90" t="shared"/>
        <v>Splněna</v>
      </c>
      <c r="AE1439" s="34">
        <f si="93" t="shared"/>
        <v>0</v>
      </c>
      <c r="AF1439" s="34">
        <f si="91" t="shared"/>
        <v>0</v>
      </c>
      <c r="AG1439" s="65"/>
      <c r="AH1439" s="65"/>
      <c r="AI1439" s="65"/>
      <c r="AJ1439" s="65"/>
      <c r="AK1439" s="65"/>
      <c r="AL1439" s="65"/>
      <c r="AM1439" s="65"/>
      <c r="AN1439" s="65"/>
      <c r="AO1439" s="65"/>
      <c r="AP1439" s="37" t="b">
        <f>IF(AD1439="Nesplněna","Nezpůsobilé výdaje",IFERROR(IF(T1439=Pomocný_list!$B$2,AF1439*Pomocný_list!$C$2,IF(T1439=Pomocný_list!$B$3,AF1439*Pomocný_list!$C$3,IF(T1439=Pomocný_list!$B$4,AF1439*Pomocný_list!$C$4,IF(T1439=Pomocný_list!$B$5,AF1439*Pomocný_list!$C$5,IF(T1439=Pomocný_list!$B$6,AF1439*Pomocný_list!$C$6,IF(T1439=Pomocný_list!$B$7,AF1439*Pomocný_list!$C$7,IF(T1439=Pomocný_list!$B$8,AF1439*Pomocný_list!$C$8))))))),"Chybné údaje"))</f>
        <v>0</v>
      </c>
      <c r="AQ1439" s="45">
        <f si="92" t="shared"/>
        <v>0</v>
      </c>
      <c r="AR1439" s="63"/>
      <c r="AS1439" s="63"/>
      <c r="AT1439" s="64"/>
      <c r="AU1439" s="65"/>
      <c r="AV1439" s="65"/>
      <c r="AW1439" s="65"/>
      <c r="AX1439" s="65"/>
      <c r="AY1439" s="65"/>
      <c r="AZ1439" s="65"/>
      <c r="BA1439" s="65"/>
      <c r="BB1439" s="65"/>
      <c r="BC1439" s="65"/>
      <c r="BD1439" s="65"/>
      <c r="BE1439" s="65"/>
      <c r="BF1439" s="65"/>
      <c r="BG1439" s="65"/>
      <c r="BH1439" s="65"/>
      <c r="BI1439" s="65"/>
      <c r="BJ1439" s="65"/>
      <c r="BK1439" s="65"/>
      <c r="BL1439" s="65"/>
      <c r="BM1439" s="65"/>
      <c r="BN1439" s="65"/>
      <c r="BO1439" s="65"/>
      <c r="BP1439" s="65"/>
      <c r="BQ1439" s="65"/>
      <c r="BR1439" s="65"/>
      <c r="BS1439" s="65"/>
      <c r="BT1439" s="65"/>
      <c r="BU1439" s="65"/>
      <c r="BV1439" s="65"/>
      <c r="BW1439" s="65"/>
    </row>
    <row r="1440" spans="15:75" x14ac:dyDescent="0.25">
      <c r="O1440" s="70"/>
      <c r="P1440" s="70"/>
      <c r="Q1440" s="70"/>
      <c r="R1440" s="70"/>
      <c r="S1440" s="70"/>
      <c r="T1440" s="70"/>
      <c r="U1440" s="70"/>
      <c r="V1440" s="71">
        <v>0</v>
      </c>
      <c r="W1440" s="66"/>
      <c r="X1440" s="66"/>
      <c r="Y1440" s="35">
        <f>IF(T1440=Pomocný_list!$B$4,((W1440/0.75)+X1440),(W1440)+X1440*0.75)</f>
        <v>0</v>
      </c>
      <c r="Z1440" s="66"/>
      <c r="AA1440" s="67"/>
      <c r="AB1440" s="69"/>
      <c r="AC1440" s="69"/>
      <c r="AD1440" s="33" t="str">
        <f si="90" t="shared"/>
        <v>Splněna</v>
      </c>
      <c r="AE1440" s="34">
        <f si="93" t="shared"/>
        <v>0</v>
      </c>
      <c r="AF1440" s="34">
        <f si="91" t="shared"/>
        <v>0</v>
      </c>
      <c r="AG1440" s="65"/>
      <c r="AH1440" s="65"/>
      <c r="AI1440" s="65"/>
      <c r="AJ1440" s="65"/>
      <c r="AK1440" s="65"/>
      <c r="AL1440" s="65"/>
      <c r="AM1440" s="65"/>
      <c r="AN1440" s="65"/>
      <c r="AO1440" s="65"/>
      <c r="AP1440" s="37" t="b">
        <f>IF(AD1440="Nesplněna","Nezpůsobilé výdaje",IFERROR(IF(T1440=Pomocný_list!$B$2,AF1440*Pomocný_list!$C$2,IF(T1440=Pomocný_list!$B$3,AF1440*Pomocný_list!$C$3,IF(T1440=Pomocný_list!$B$4,AF1440*Pomocný_list!$C$4,IF(T1440=Pomocný_list!$B$5,AF1440*Pomocný_list!$C$5,IF(T1440=Pomocný_list!$B$6,AF1440*Pomocný_list!$C$6,IF(T1440=Pomocný_list!$B$7,AF1440*Pomocný_list!$C$7,IF(T1440=Pomocný_list!$B$8,AF1440*Pomocný_list!$C$8))))))),"Chybné údaje"))</f>
        <v>0</v>
      </c>
      <c r="AQ1440" s="45">
        <f si="92" t="shared"/>
        <v>0</v>
      </c>
      <c r="AR1440" s="63"/>
      <c r="AS1440" s="63"/>
      <c r="AT1440" s="64"/>
      <c r="AU1440" s="65"/>
      <c r="AV1440" s="65"/>
      <c r="AW1440" s="65"/>
      <c r="AX1440" s="65"/>
      <c r="AY1440" s="65"/>
      <c r="AZ1440" s="65"/>
      <c r="BA1440" s="65"/>
      <c r="BB1440" s="65"/>
      <c r="BC1440" s="65"/>
      <c r="BD1440" s="65"/>
      <c r="BE1440" s="65"/>
      <c r="BF1440" s="65"/>
      <c r="BG1440" s="65"/>
      <c r="BH1440" s="65"/>
      <c r="BI1440" s="65"/>
      <c r="BJ1440" s="65"/>
      <c r="BK1440" s="65"/>
      <c r="BL1440" s="65"/>
      <c r="BM1440" s="65"/>
      <c r="BN1440" s="65"/>
      <c r="BO1440" s="65"/>
      <c r="BP1440" s="65"/>
      <c r="BQ1440" s="65"/>
      <c r="BR1440" s="65"/>
      <c r="BS1440" s="65"/>
      <c r="BT1440" s="65"/>
      <c r="BU1440" s="65"/>
      <c r="BV1440" s="65"/>
      <c r="BW1440" s="65"/>
    </row>
    <row r="1441" spans="15:75" x14ac:dyDescent="0.25">
      <c r="O1441" s="70"/>
      <c r="P1441" s="70"/>
      <c r="Q1441" s="70"/>
      <c r="R1441" s="70"/>
      <c r="S1441" s="70"/>
      <c r="T1441" s="70"/>
      <c r="U1441" s="70"/>
      <c r="V1441" s="71">
        <v>0</v>
      </c>
      <c r="W1441" s="66"/>
      <c r="X1441" s="66"/>
      <c r="Y1441" s="35">
        <f>IF(T1441=Pomocný_list!$B$4,((W1441/0.75)+X1441),(W1441)+X1441*0.75)</f>
        <v>0</v>
      </c>
      <c r="Z1441" s="66"/>
      <c r="AA1441" s="67"/>
      <c r="AB1441" s="69"/>
      <c r="AC1441" s="69"/>
      <c r="AD1441" s="33" t="str">
        <f si="90" t="shared"/>
        <v>Splněna</v>
      </c>
      <c r="AE1441" s="34">
        <f si="93" t="shared"/>
        <v>0</v>
      </c>
      <c r="AF1441" s="34">
        <f si="91" t="shared"/>
        <v>0</v>
      </c>
      <c r="AG1441" s="65"/>
      <c r="AH1441" s="65"/>
      <c r="AI1441" s="65"/>
      <c r="AJ1441" s="65"/>
      <c r="AK1441" s="65"/>
      <c r="AL1441" s="65"/>
      <c r="AM1441" s="65"/>
      <c r="AN1441" s="65"/>
      <c r="AO1441" s="65"/>
      <c r="AP1441" s="37" t="b">
        <f>IF(AD1441="Nesplněna","Nezpůsobilé výdaje",IFERROR(IF(T1441=Pomocný_list!$B$2,AF1441*Pomocný_list!$C$2,IF(T1441=Pomocný_list!$B$3,AF1441*Pomocný_list!$C$3,IF(T1441=Pomocný_list!$B$4,AF1441*Pomocný_list!$C$4,IF(T1441=Pomocný_list!$B$5,AF1441*Pomocný_list!$C$5,IF(T1441=Pomocný_list!$B$6,AF1441*Pomocný_list!$C$6,IF(T1441=Pomocný_list!$B$7,AF1441*Pomocný_list!$C$7,IF(T1441=Pomocný_list!$B$8,AF1441*Pomocný_list!$C$8))))))),"Chybné údaje"))</f>
        <v>0</v>
      </c>
      <c r="AQ1441" s="45">
        <f si="92" t="shared"/>
        <v>0</v>
      </c>
      <c r="AR1441" s="63"/>
      <c r="AS1441" s="63"/>
      <c r="AT1441" s="64"/>
      <c r="AU1441" s="65"/>
      <c r="AV1441" s="65"/>
      <c r="AW1441" s="65"/>
      <c r="AX1441" s="65"/>
      <c r="AY1441" s="65"/>
      <c r="AZ1441" s="65"/>
      <c r="BA1441" s="65"/>
      <c r="BB1441" s="65"/>
      <c r="BC1441" s="65"/>
      <c r="BD1441" s="65"/>
      <c r="BE1441" s="65"/>
      <c r="BF1441" s="65"/>
      <c r="BG1441" s="65"/>
      <c r="BH1441" s="65"/>
      <c r="BI1441" s="65"/>
      <c r="BJ1441" s="65"/>
      <c r="BK1441" s="65"/>
      <c r="BL1441" s="65"/>
      <c r="BM1441" s="65"/>
      <c r="BN1441" s="65"/>
      <c r="BO1441" s="65"/>
      <c r="BP1441" s="65"/>
      <c r="BQ1441" s="65"/>
      <c r="BR1441" s="65"/>
      <c r="BS1441" s="65"/>
      <c r="BT1441" s="65"/>
      <c r="BU1441" s="65"/>
      <c r="BV1441" s="65"/>
      <c r="BW1441" s="65"/>
    </row>
    <row r="1442" spans="15:75" x14ac:dyDescent="0.25">
      <c r="O1442" s="70"/>
      <c r="P1442" s="70"/>
      <c r="Q1442" s="70"/>
      <c r="R1442" s="70"/>
      <c r="S1442" s="70"/>
      <c r="T1442" s="70"/>
      <c r="U1442" s="70"/>
      <c r="V1442" s="71">
        <v>0</v>
      </c>
      <c r="W1442" s="66"/>
      <c r="X1442" s="66"/>
      <c r="Y1442" s="35">
        <f>IF(T1442=Pomocný_list!$B$4,((W1442/0.75)+X1442),(W1442)+X1442*0.75)</f>
        <v>0</v>
      </c>
      <c r="Z1442" s="66"/>
      <c r="AA1442" s="67"/>
      <c r="AB1442" s="69"/>
      <c r="AC1442" s="69"/>
      <c r="AD1442" s="33" t="str">
        <f si="90" t="shared"/>
        <v>Splněna</v>
      </c>
      <c r="AE1442" s="34">
        <f si="93" t="shared"/>
        <v>0</v>
      </c>
      <c r="AF1442" s="34">
        <f si="91" t="shared"/>
        <v>0</v>
      </c>
      <c r="AG1442" s="65"/>
      <c r="AH1442" s="65"/>
      <c r="AI1442" s="65"/>
      <c r="AJ1442" s="65"/>
      <c r="AK1442" s="65"/>
      <c r="AL1442" s="65"/>
      <c r="AM1442" s="65"/>
      <c r="AN1442" s="65"/>
      <c r="AO1442" s="65"/>
      <c r="AP1442" s="37" t="b">
        <f>IF(AD1442="Nesplněna","Nezpůsobilé výdaje",IFERROR(IF(T1442=Pomocný_list!$B$2,AF1442*Pomocný_list!$C$2,IF(T1442=Pomocný_list!$B$3,AF1442*Pomocný_list!$C$3,IF(T1442=Pomocný_list!$B$4,AF1442*Pomocný_list!$C$4,IF(T1442=Pomocný_list!$B$5,AF1442*Pomocný_list!$C$5,IF(T1442=Pomocný_list!$B$6,AF1442*Pomocný_list!$C$6,IF(T1442=Pomocný_list!$B$7,AF1442*Pomocný_list!$C$7,IF(T1442=Pomocný_list!$B$8,AF1442*Pomocný_list!$C$8))))))),"Chybné údaje"))</f>
        <v>0</v>
      </c>
      <c r="AQ1442" s="45">
        <f si="92" t="shared"/>
        <v>0</v>
      </c>
      <c r="AR1442" s="63"/>
      <c r="AS1442" s="63"/>
      <c r="AT1442" s="64"/>
      <c r="AU1442" s="65"/>
      <c r="AV1442" s="65"/>
      <c r="AW1442" s="65"/>
      <c r="AX1442" s="65"/>
      <c r="AY1442" s="65"/>
      <c r="AZ1442" s="65"/>
      <c r="BA1442" s="65"/>
      <c r="BB1442" s="65"/>
      <c r="BC1442" s="65"/>
      <c r="BD1442" s="65"/>
      <c r="BE1442" s="65"/>
      <c r="BF1442" s="65"/>
      <c r="BG1442" s="65"/>
      <c r="BH1442" s="65"/>
      <c r="BI1442" s="65"/>
      <c r="BJ1442" s="65"/>
      <c r="BK1442" s="65"/>
      <c r="BL1442" s="65"/>
      <c r="BM1442" s="65"/>
      <c r="BN1442" s="65"/>
      <c r="BO1442" s="65"/>
      <c r="BP1442" s="65"/>
      <c r="BQ1442" s="65"/>
      <c r="BR1442" s="65"/>
      <c r="BS1442" s="65"/>
      <c r="BT1442" s="65"/>
      <c r="BU1442" s="65"/>
      <c r="BV1442" s="65"/>
      <c r="BW1442" s="65"/>
    </row>
    <row r="1443" spans="15:75" x14ac:dyDescent="0.25">
      <c r="O1443" s="70"/>
      <c r="P1443" s="70"/>
      <c r="Q1443" s="70"/>
      <c r="R1443" s="70"/>
      <c r="S1443" s="70"/>
      <c r="T1443" s="70"/>
      <c r="U1443" s="70"/>
      <c r="V1443" s="71">
        <v>0</v>
      </c>
      <c r="W1443" s="66"/>
      <c r="X1443" s="66"/>
      <c r="Y1443" s="35">
        <f>IF(T1443=Pomocný_list!$B$4,((W1443/0.75)+X1443),(W1443)+X1443*0.75)</f>
        <v>0</v>
      </c>
      <c r="Z1443" s="66"/>
      <c r="AA1443" s="67"/>
      <c r="AB1443" s="69"/>
      <c r="AC1443" s="69"/>
      <c r="AD1443" s="33" t="str">
        <f si="90" t="shared"/>
        <v>Splněna</v>
      </c>
      <c r="AE1443" s="34">
        <f si="93" t="shared"/>
        <v>0</v>
      </c>
      <c r="AF1443" s="34">
        <f si="91" t="shared"/>
        <v>0</v>
      </c>
      <c r="AG1443" s="65"/>
      <c r="AH1443" s="65"/>
      <c r="AI1443" s="65"/>
      <c r="AJ1443" s="65"/>
      <c r="AK1443" s="65"/>
      <c r="AL1443" s="65"/>
      <c r="AM1443" s="65"/>
      <c r="AN1443" s="65"/>
      <c r="AO1443" s="65"/>
      <c r="AP1443" s="37" t="b">
        <f>IF(AD1443="Nesplněna","Nezpůsobilé výdaje",IFERROR(IF(T1443=Pomocný_list!$B$2,AF1443*Pomocný_list!$C$2,IF(T1443=Pomocný_list!$B$3,AF1443*Pomocný_list!$C$3,IF(T1443=Pomocný_list!$B$4,AF1443*Pomocný_list!$C$4,IF(T1443=Pomocný_list!$B$5,AF1443*Pomocný_list!$C$5,IF(T1443=Pomocný_list!$B$6,AF1443*Pomocný_list!$C$6,IF(T1443=Pomocný_list!$B$7,AF1443*Pomocný_list!$C$7,IF(T1443=Pomocný_list!$B$8,AF1443*Pomocný_list!$C$8))))))),"Chybné údaje"))</f>
        <v>0</v>
      </c>
      <c r="AQ1443" s="45">
        <f si="92" t="shared"/>
        <v>0</v>
      </c>
      <c r="AR1443" s="63"/>
      <c r="AS1443" s="63"/>
      <c r="AT1443" s="64"/>
      <c r="AU1443" s="65"/>
      <c r="AV1443" s="65"/>
      <c r="AW1443" s="65"/>
      <c r="AX1443" s="65"/>
      <c r="AY1443" s="65"/>
      <c r="AZ1443" s="65"/>
      <c r="BA1443" s="65"/>
      <c r="BB1443" s="65"/>
      <c r="BC1443" s="65"/>
      <c r="BD1443" s="65"/>
      <c r="BE1443" s="65"/>
      <c r="BF1443" s="65"/>
      <c r="BG1443" s="65"/>
      <c r="BH1443" s="65"/>
      <c r="BI1443" s="65"/>
      <c r="BJ1443" s="65"/>
      <c r="BK1443" s="65"/>
      <c r="BL1443" s="65"/>
      <c r="BM1443" s="65"/>
      <c r="BN1443" s="65"/>
      <c r="BO1443" s="65"/>
      <c r="BP1443" s="65"/>
      <c r="BQ1443" s="65"/>
      <c r="BR1443" s="65"/>
      <c r="BS1443" s="65"/>
      <c r="BT1443" s="65"/>
      <c r="BU1443" s="65"/>
      <c r="BV1443" s="65"/>
      <c r="BW1443" s="65"/>
    </row>
    <row r="1444" spans="15:75" x14ac:dyDescent="0.25">
      <c r="O1444" s="70"/>
      <c r="P1444" s="70"/>
      <c r="Q1444" s="70"/>
      <c r="R1444" s="70"/>
      <c r="S1444" s="70"/>
      <c r="T1444" s="70"/>
      <c r="U1444" s="70"/>
      <c r="V1444" s="71">
        <v>0</v>
      </c>
      <c r="W1444" s="66"/>
      <c r="X1444" s="66"/>
      <c r="Y1444" s="35">
        <f>IF(T1444=Pomocný_list!$B$4,((W1444/0.75)+X1444),(W1444)+X1444*0.75)</f>
        <v>0</v>
      </c>
      <c r="Z1444" s="66"/>
      <c r="AA1444" s="67"/>
      <c r="AB1444" s="69"/>
      <c r="AC1444" s="69"/>
      <c r="AD1444" s="33" t="str">
        <f ref="AD1444:AD1507" si="94" t="shared">IF(AE1444&gt;=Y1444*0.7,"Splněna","Nesplněna")</f>
        <v>Splněna</v>
      </c>
      <c r="AE1444" s="34">
        <f si="93" t="shared"/>
        <v>0</v>
      </c>
      <c r="AF1444" s="34">
        <f ref="AF1444:AF1507" si="95" t="shared">IF(SUM(AG1444:AO1444)&lt;=Z1444,SUM(AG1444:AO1444)-AR1444,"Překročeno")</f>
        <v>0</v>
      </c>
      <c r="AG1444" s="65"/>
      <c r="AH1444" s="65"/>
      <c r="AI1444" s="65"/>
      <c r="AJ1444" s="65"/>
      <c r="AK1444" s="65"/>
      <c r="AL1444" s="65"/>
      <c r="AM1444" s="65"/>
      <c r="AN1444" s="65"/>
      <c r="AO1444" s="65"/>
      <c r="AP1444" s="37" t="b">
        <f>IF(AD1444="Nesplněna","Nezpůsobilé výdaje",IFERROR(IF(T1444=Pomocný_list!$B$2,AF1444*Pomocný_list!$C$2,IF(T1444=Pomocný_list!$B$3,AF1444*Pomocný_list!$C$3,IF(T1444=Pomocný_list!$B$4,AF1444*Pomocný_list!$C$4,IF(T1444=Pomocný_list!$B$5,AF1444*Pomocný_list!$C$5,IF(T1444=Pomocný_list!$B$6,AF1444*Pomocný_list!$C$6,IF(T1444=Pomocný_list!$B$7,AF1444*Pomocný_list!$C$7,IF(T1444=Pomocný_list!$B$8,AF1444*Pomocný_list!$C$8))))))),"Chybné údaje"))</f>
        <v>0</v>
      </c>
      <c r="AQ1444" s="45">
        <f ref="AQ1444:AQ1507" si="96" t="shared">IFERROR(AP1444/100*$D$28,"Chybné údaje")</f>
        <v>0</v>
      </c>
      <c r="AR1444" s="63"/>
      <c r="AS1444" s="63"/>
      <c r="AT1444" s="64"/>
      <c r="AU1444" s="65"/>
      <c r="AV1444" s="65"/>
      <c r="AW1444" s="65"/>
      <c r="AX1444" s="65"/>
      <c r="AY1444" s="65"/>
      <c r="AZ1444" s="65"/>
      <c r="BA1444" s="65"/>
      <c r="BB1444" s="65"/>
      <c r="BC1444" s="65"/>
      <c r="BD1444" s="65"/>
      <c r="BE1444" s="65"/>
      <c r="BF1444" s="65"/>
      <c r="BG1444" s="65"/>
      <c r="BH1444" s="65"/>
      <c r="BI1444" s="65"/>
      <c r="BJ1444" s="65"/>
      <c r="BK1444" s="65"/>
      <c r="BL1444" s="65"/>
      <c r="BM1444" s="65"/>
      <c r="BN1444" s="65"/>
      <c r="BO1444" s="65"/>
      <c r="BP1444" s="65"/>
      <c r="BQ1444" s="65"/>
      <c r="BR1444" s="65"/>
      <c r="BS1444" s="65"/>
      <c r="BT1444" s="65"/>
      <c r="BU1444" s="65"/>
      <c r="BV1444" s="65"/>
      <c r="BW1444" s="65"/>
    </row>
    <row r="1445" spans="15:75" x14ac:dyDescent="0.25">
      <c r="O1445" s="70"/>
      <c r="P1445" s="70"/>
      <c r="Q1445" s="70"/>
      <c r="R1445" s="70"/>
      <c r="S1445" s="70"/>
      <c r="T1445" s="70"/>
      <c r="U1445" s="70"/>
      <c r="V1445" s="71">
        <v>0</v>
      </c>
      <c r="W1445" s="66"/>
      <c r="X1445" s="66"/>
      <c r="Y1445" s="35">
        <f>IF(T1445=Pomocný_list!$B$4,((W1445/0.75)+X1445),(W1445)+X1445*0.75)</f>
        <v>0</v>
      </c>
      <c r="Z1445" s="66"/>
      <c r="AA1445" s="67"/>
      <c r="AB1445" s="69"/>
      <c r="AC1445" s="69"/>
      <c r="AD1445" s="33" t="str">
        <f si="94" t="shared"/>
        <v>Splněna</v>
      </c>
      <c r="AE1445" s="34">
        <f si="93" t="shared"/>
        <v>0</v>
      </c>
      <c r="AF1445" s="34">
        <f si="95" t="shared"/>
        <v>0</v>
      </c>
      <c r="AG1445" s="65"/>
      <c r="AH1445" s="65"/>
      <c r="AI1445" s="65"/>
      <c r="AJ1445" s="65"/>
      <c r="AK1445" s="65"/>
      <c r="AL1445" s="65"/>
      <c r="AM1445" s="65"/>
      <c r="AN1445" s="65"/>
      <c r="AO1445" s="65"/>
      <c r="AP1445" s="37" t="b">
        <f>IF(AD1445="Nesplněna","Nezpůsobilé výdaje",IFERROR(IF(T1445=Pomocný_list!$B$2,AF1445*Pomocný_list!$C$2,IF(T1445=Pomocný_list!$B$3,AF1445*Pomocný_list!$C$3,IF(T1445=Pomocný_list!$B$4,AF1445*Pomocný_list!$C$4,IF(T1445=Pomocný_list!$B$5,AF1445*Pomocný_list!$C$5,IF(T1445=Pomocný_list!$B$6,AF1445*Pomocný_list!$C$6,IF(T1445=Pomocný_list!$B$7,AF1445*Pomocný_list!$C$7,IF(T1445=Pomocný_list!$B$8,AF1445*Pomocný_list!$C$8))))))),"Chybné údaje"))</f>
        <v>0</v>
      </c>
      <c r="AQ1445" s="45">
        <f si="96" t="shared"/>
        <v>0</v>
      </c>
      <c r="AR1445" s="63"/>
      <c r="AS1445" s="63"/>
      <c r="AT1445" s="64"/>
      <c r="AU1445" s="65"/>
      <c r="AV1445" s="65"/>
      <c r="AW1445" s="65"/>
      <c r="AX1445" s="65"/>
      <c r="AY1445" s="65"/>
      <c r="AZ1445" s="65"/>
      <c r="BA1445" s="65"/>
      <c r="BB1445" s="65"/>
      <c r="BC1445" s="65"/>
      <c r="BD1445" s="65"/>
      <c r="BE1445" s="65"/>
      <c r="BF1445" s="65"/>
      <c r="BG1445" s="65"/>
      <c r="BH1445" s="65"/>
      <c r="BI1445" s="65"/>
      <c r="BJ1445" s="65"/>
      <c r="BK1445" s="65"/>
      <c r="BL1445" s="65"/>
      <c r="BM1445" s="65"/>
      <c r="BN1445" s="65"/>
      <c r="BO1445" s="65"/>
      <c r="BP1445" s="65"/>
      <c r="BQ1445" s="65"/>
      <c r="BR1445" s="65"/>
      <c r="BS1445" s="65"/>
      <c r="BT1445" s="65"/>
      <c r="BU1445" s="65"/>
      <c r="BV1445" s="65"/>
      <c r="BW1445" s="65"/>
    </row>
    <row r="1446" spans="15:75" x14ac:dyDescent="0.25">
      <c r="O1446" s="70"/>
      <c r="P1446" s="70"/>
      <c r="Q1446" s="70"/>
      <c r="R1446" s="70"/>
      <c r="S1446" s="70"/>
      <c r="T1446" s="70"/>
      <c r="U1446" s="70"/>
      <c r="V1446" s="71">
        <v>0</v>
      </c>
      <c r="W1446" s="66"/>
      <c r="X1446" s="66"/>
      <c r="Y1446" s="35">
        <f>IF(T1446=Pomocný_list!$B$4,((W1446/0.75)+X1446),(W1446)+X1446*0.75)</f>
        <v>0</v>
      </c>
      <c r="Z1446" s="66"/>
      <c r="AA1446" s="67"/>
      <c r="AB1446" s="69"/>
      <c r="AC1446" s="69"/>
      <c r="AD1446" s="33" t="str">
        <f si="94" t="shared"/>
        <v>Splněna</v>
      </c>
      <c r="AE1446" s="34">
        <f si="93" t="shared"/>
        <v>0</v>
      </c>
      <c r="AF1446" s="34">
        <f si="95" t="shared"/>
        <v>0</v>
      </c>
      <c r="AG1446" s="65"/>
      <c r="AH1446" s="65"/>
      <c r="AI1446" s="65"/>
      <c r="AJ1446" s="65"/>
      <c r="AK1446" s="65"/>
      <c r="AL1446" s="65"/>
      <c r="AM1446" s="65"/>
      <c r="AN1446" s="65"/>
      <c r="AO1446" s="65"/>
      <c r="AP1446" s="37" t="b">
        <f>IF(AD1446="Nesplněna","Nezpůsobilé výdaje",IFERROR(IF(T1446=Pomocný_list!$B$2,AF1446*Pomocný_list!$C$2,IF(T1446=Pomocný_list!$B$3,AF1446*Pomocný_list!$C$3,IF(T1446=Pomocný_list!$B$4,AF1446*Pomocný_list!$C$4,IF(T1446=Pomocný_list!$B$5,AF1446*Pomocný_list!$C$5,IF(T1446=Pomocný_list!$B$6,AF1446*Pomocný_list!$C$6,IF(T1446=Pomocný_list!$B$7,AF1446*Pomocný_list!$C$7,IF(T1446=Pomocný_list!$B$8,AF1446*Pomocný_list!$C$8))))))),"Chybné údaje"))</f>
        <v>0</v>
      </c>
      <c r="AQ1446" s="45">
        <f si="96" t="shared"/>
        <v>0</v>
      </c>
      <c r="AR1446" s="63"/>
      <c r="AS1446" s="63"/>
      <c r="AT1446" s="64"/>
      <c r="AU1446" s="65"/>
      <c r="AV1446" s="65"/>
      <c r="AW1446" s="65"/>
      <c r="AX1446" s="65"/>
      <c r="AY1446" s="65"/>
      <c r="AZ1446" s="65"/>
      <c r="BA1446" s="65"/>
      <c r="BB1446" s="65"/>
      <c r="BC1446" s="65"/>
      <c r="BD1446" s="65"/>
      <c r="BE1446" s="65"/>
      <c r="BF1446" s="65"/>
      <c r="BG1446" s="65"/>
      <c r="BH1446" s="65"/>
      <c r="BI1446" s="65"/>
      <c r="BJ1446" s="65"/>
      <c r="BK1446" s="65"/>
      <c r="BL1446" s="65"/>
      <c r="BM1446" s="65"/>
      <c r="BN1446" s="65"/>
      <c r="BO1446" s="65"/>
      <c r="BP1446" s="65"/>
      <c r="BQ1446" s="65"/>
      <c r="BR1446" s="65"/>
      <c r="BS1446" s="65"/>
      <c r="BT1446" s="65"/>
      <c r="BU1446" s="65"/>
      <c r="BV1446" s="65"/>
      <c r="BW1446" s="65"/>
    </row>
    <row r="1447" spans="15:75" x14ac:dyDescent="0.25">
      <c r="O1447" s="70"/>
      <c r="P1447" s="70"/>
      <c r="Q1447" s="70"/>
      <c r="R1447" s="70"/>
      <c r="S1447" s="70"/>
      <c r="T1447" s="70"/>
      <c r="U1447" s="70"/>
      <c r="V1447" s="71">
        <v>0</v>
      </c>
      <c r="W1447" s="66"/>
      <c r="X1447" s="66"/>
      <c r="Y1447" s="35">
        <f>IF(T1447=Pomocný_list!$B$4,((W1447/0.75)+X1447),(W1447)+X1447*0.75)</f>
        <v>0</v>
      </c>
      <c r="Z1447" s="66"/>
      <c r="AA1447" s="67"/>
      <c r="AB1447" s="69"/>
      <c r="AC1447" s="69"/>
      <c r="AD1447" s="33" t="str">
        <f si="94" t="shared"/>
        <v>Splněna</v>
      </c>
      <c r="AE1447" s="34">
        <f ref="AE1447:AE1510" si="97" t="shared">IF(SUM(AS1447:FS1447)&gt;Y1447,"Překročeno",SUM(AS1447:FS1447))</f>
        <v>0</v>
      </c>
      <c r="AF1447" s="34">
        <f si="95" t="shared"/>
        <v>0</v>
      </c>
      <c r="AG1447" s="65"/>
      <c r="AH1447" s="65"/>
      <c r="AI1447" s="65"/>
      <c r="AJ1447" s="65"/>
      <c r="AK1447" s="65"/>
      <c r="AL1447" s="65"/>
      <c r="AM1447" s="65"/>
      <c r="AN1447" s="65"/>
      <c r="AO1447" s="65"/>
      <c r="AP1447" s="37" t="b">
        <f>IF(AD1447="Nesplněna","Nezpůsobilé výdaje",IFERROR(IF(T1447=Pomocný_list!$B$2,AF1447*Pomocný_list!$C$2,IF(T1447=Pomocný_list!$B$3,AF1447*Pomocný_list!$C$3,IF(T1447=Pomocný_list!$B$4,AF1447*Pomocný_list!$C$4,IF(T1447=Pomocný_list!$B$5,AF1447*Pomocný_list!$C$5,IF(T1447=Pomocný_list!$B$6,AF1447*Pomocný_list!$C$6,IF(T1447=Pomocný_list!$B$7,AF1447*Pomocný_list!$C$7,IF(T1447=Pomocný_list!$B$8,AF1447*Pomocný_list!$C$8))))))),"Chybné údaje"))</f>
        <v>0</v>
      </c>
      <c r="AQ1447" s="45">
        <f si="96" t="shared"/>
        <v>0</v>
      </c>
      <c r="AR1447" s="63"/>
      <c r="AS1447" s="63"/>
      <c r="AT1447" s="64"/>
      <c r="AU1447" s="65"/>
      <c r="AV1447" s="65"/>
      <c r="AW1447" s="65"/>
      <c r="AX1447" s="65"/>
      <c r="AY1447" s="65"/>
      <c r="AZ1447" s="65"/>
      <c r="BA1447" s="65"/>
      <c r="BB1447" s="65"/>
      <c r="BC1447" s="65"/>
      <c r="BD1447" s="65"/>
      <c r="BE1447" s="65"/>
      <c r="BF1447" s="65"/>
      <c r="BG1447" s="65"/>
      <c r="BH1447" s="65"/>
      <c r="BI1447" s="65"/>
      <c r="BJ1447" s="65"/>
      <c r="BK1447" s="65"/>
      <c r="BL1447" s="65"/>
      <c r="BM1447" s="65"/>
      <c r="BN1447" s="65"/>
      <c r="BO1447" s="65"/>
      <c r="BP1447" s="65"/>
      <c r="BQ1447" s="65"/>
      <c r="BR1447" s="65"/>
      <c r="BS1447" s="65"/>
      <c r="BT1447" s="65"/>
      <c r="BU1447" s="65"/>
      <c r="BV1447" s="65"/>
      <c r="BW1447" s="65"/>
    </row>
    <row r="1448" spans="15:75" x14ac:dyDescent="0.25">
      <c r="O1448" s="70"/>
      <c r="P1448" s="70"/>
      <c r="Q1448" s="70"/>
      <c r="R1448" s="70"/>
      <c r="S1448" s="70"/>
      <c r="T1448" s="70"/>
      <c r="U1448" s="70"/>
      <c r="V1448" s="71">
        <v>0</v>
      </c>
      <c r="W1448" s="66"/>
      <c r="X1448" s="66"/>
      <c r="Y1448" s="35">
        <f>IF(T1448=Pomocný_list!$B$4,((W1448/0.75)+X1448),(W1448)+X1448*0.75)</f>
        <v>0</v>
      </c>
      <c r="Z1448" s="66"/>
      <c r="AA1448" s="67"/>
      <c r="AB1448" s="69"/>
      <c r="AC1448" s="69"/>
      <c r="AD1448" s="33" t="str">
        <f si="94" t="shared"/>
        <v>Splněna</v>
      </c>
      <c r="AE1448" s="34">
        <f si="97" t="shared"/>
        <v>0</v>
      </c>
      <c r="AF1448" s="34">
        <f si="95" t="shared"/>
        <v>0</v>
      </c>
      <c r="AG1448" s="65"/>
      <c r="AH1448" s="65"/>
      <c r="AI1448" s="65"/>
      <c r="AJ1448" s="65"/>
      <c r="AK1448" s="65"/>
      <c r="AL1448" s="65"/>
      <c r="AM1448" s="65"/>
      <c r="AN1448" s="65"/>
      <c r="AO1448" s="65"/>
      <c r="AP1448" s="37" t="b">
        <f>IF(AD1448="Nesplněna","Nezpůsobilé výdaje",IFERROR(IF(T1448=Pomocný_list!$B$2,AF1448*Pomocný_list!$C$2,IF(T1448=Pomocný_list!$B$3,AF1448*Pomocný_list!$C$3,IF(T1448=Pomocný_list!$B$4,AF1448*Pomocný_list!$C$4,IF(T1448=Pomocný_list!$B$5,AF1448*Pomocný_list!$C$5,IF(T1448=Pomocný_list!$B$6,AF1448*Pomocný_list!$C$6,IF(T1448=Pomocný_list!$B$7,AF1448*Pomocný_list!$C$7,IF(T1448=Pomocný_list!$B$8,AF1448*Pomocný_list!$C$8))))))),"Chybné údaje"))</f>
        <v>0</v>
      </c>
      <c r="AQ1448" s="45">
        <f si="96" t="shared"/>
        <v>0</v>
      </c>
      <c r="AR1448" s="63"/>
      <c r="AS1448" s="63"/>
      <c r="AT1448" s="64"/>
      <c r="AU1448" s="65"/>
      <c r="AV1448" s="65"/>
      <c r="AW1448" s="65"/>
      <c r="AX1448" s="65"/>
      <c r="AY1448" s="65"/>
      <c r="AZ1448" s="65"/>
      <c r="BA1448" s="65"/>
      <c r="BB1448" s="65"/>
      <c r="BC1448" s="65"/>
      <c r="BD1448" s="65"/>
      <c r="BE1448" s="65"/>
      <c r="BF1448" s="65"/>
      <c r="BG1448" s="65"/>
      <c r="BH1448" s="65"/>
      <c r="BI1448" s="65"/>
      <c r="BJ1448" s="65"/>
      <c r="BK1448" s="65"/>
      <c r="BL1448" s="65"/>
      <c r="BM1448" s="65"/>
      <c r="BN1448" s="65"/>
      <c r="BO1448" s="65"/>
      <c r="BP1448" s="65"/>
      <c r="BQ1448" s="65"/>
      <c r="BR1448" s="65"/>
      <c r="BS1448" s="65"/>
      <c r="BT1448" s="65"/>
      <c r="BU1448" s="65"/>
      <c r="BV1448" s="65"/>
      <c r="BW1448" s="65"/>
    </row>
    <row r="1449" spans="15:75" x14ac:dyDescent="0.25">
      <c r="O1449" s="70"/>
      <c r="P1449" s="70"/>
      <c r="Q1449" s="70"/>
      <c r="R1449" s="70"/>
      <c r="S1449" s="70"/>
      <c r="T1449" s="70"/>
      <c r="U1449" s="70"/>
      <c r="V1449" s="71">
        <v>0</v>
      </c>
      <c r="W1449" s="66"/>
      <c r="X1449" s="66"/>
      <c r="Y1449" s="35">
        <f>IF(T1449=Pomocný_list!$B$4,((W1449/0.75)+X1449),(W1449)+X1449*0.75)</f>
        <v>0</v>
      </c>
      <c r="Z1449" s="66"/>
      <c r="AA1449" s="67"/>
      <c r="AB1449" s="69"/>
      <c r="AC1449" s="69"/>
      <c r="AD1449" s="33" t="str">
        <f si="94" t="shared"/>
        <v>Splněna</v>
      </c>
      <c r="AE1449" s="34">
        <f si="97" t="shared"/>
        <v>0</v>
      </c>
      <c r="AF1449" s="34">
        <f si="95" t="shared"/>
        <v>0</v>
      </c>
      <c r="AG1449" s="65"/>
      <c r="AH1449" s="65"/>
      <c r="AI1449" s="65"/>
      <c r="AJ1449" s="65"/>
      <c r="AK1449" s="65"/>
      <c r="AL1449" s="65"/>
      <c r="AM1449" s="65"/>
      <c r="AN1449" s="65"/>
      <c r="AO1449" s="65"/>
      <c r="AP1449" s="37" t="b">
        <f>IF(AD1449="Nesplněna","Nezpůsobilé výdaje",IFERROR(IF(T1449=Pomocný_list!$B$2,AF1449*Pomocný_list!$C$2,IF(T1449=Pomocný_list!$B$3,AF1449*Pomocný_list!$C$3,IF(T1449=Pomocný_list!$B$4,AF1449*Pomocný_list!$C$4,IF(T1449=Pomocný_list!$B$5,AF1449*Pomocný_list!$C$5,IF(T1449=Pomocný_list!$B$6,AF1449*Pomocný_list!$C$6,IF(T1449=Pomocný_list!$B$7,AF1449*Pomocný_list!$C$7,IF(T1449=Pomocný_list!$B$8,AF1449*Pomocný_list!$C$8))))))),"Chybné údaje"))</f>
        <v>0</v>
      </c>
      <c r="AQ1449" s="45">
        <f si="96" t="shared"/>
        <v>0</v>
      </c>
      <c r="AR1449" s="63"/>
      <c r="AS1449" s="63"/>
      <c r="AT1449" s="64"/>
      <c r="AU1449" s="65"/>
      <c r="AV1449" s="65"/>
      <c r="AW1449" s="65"/>
      <c r="AX1449" s="65"/>
      <c r="AY1449" s="65"/>
      <c r="AZ1449" s="65"/>
      <c r="BA1449" s="65"/>
      <c r="BB1449" s="65"/>
      <c r="BC1449" s="65"/>
      <c r="BD1449" s="65"/>
      <c r="BE1449" s="65"/>
      <c r="BF1449" s="65"/>
      <c r="BG1449" s="65"/>
      <c r="BH1449" s="65"/>
      <c r="BI1449" s="65"/>
      <c r="BJ1449" s="65"/>
      <c r="BK1449" s="65"/>
      <c r="BL1449" s="65"/>
      <c r="BM1449" s="65"/>
      <c r="BN1449" s="65"/>
      <c r="BO1449" s="65"/>
      <c r="BP1449" s="65"/>
      <c r="BQ1449" s="65"/>
      <c r="BR1449" s="65"/>
      <c r="BS1449" s="65"/>
      <c r="BT1449" s="65"/>
      <c r="BU1449" s="65"/>
      <c r="BV1449" s="65"/>
      <c r="BW1449" s="65"/>
    </row>
    <row r="1450" spans="15:75" x14ac:dyDescent="0.25">
      <c r="O1450" s="70"/>
      <c r="P1450" s="70"/>
      <c r="Q1450" s="70"/>
      <c r="R1450" s="70"/>
      <c r="S1450" s="70"/>
      <c r="T1450" s="70"/>
      <c r="U1450" s="70"/>
      <c r="V1450" s="71">
        <v>0</v>
      </c>
      <c r="W1450" s="66"/>
      <c r="X1450" s="66"/>
      <c r="Y1450" s="35">
        <f>IF(T1450=Pomocný_list!$B$4,((W1450/0.75)+X1450),(W1450)+X1450*0.75)</f>
        <v>0</v>
      </c>
      <c r="Z1450" s="66"/>
      <c r="AA1450" s="67"/>
      <c r="AB1450" s="69"/>
      <c r="AC1450" s="69"/>
      <c r="AD1450" s="33" t="str">
        <f si="94" t="shared"/>
        <v>Splněna</v>
      </c>
      <c r="AE1450" s="34">
        <f si="97" t="shared"/>
        <v>0</v>
      </c>
      <c r="AF1450" s="34">
        <f si="95" t="shared"/>
        <v>0</v>
      </c>
      <c r="AG1450" s="65"/>
      <c r="AH1450" s="65"/>
      <c r="AI1450" s="65"/>
      <c r="AJ1450" s="65"/>
      <c r="AK1450" s="65"/>
      <c r="AL1450" s="65"/>
      <c r="AM1450" s="65"/>
      <c r="AN1450" s="65"/>
      <c r="AO1450" s="65"/>
      <c r="AP1450" s="37" t="b">
        <f>IF(AD1450="Nesplněna","Nezpůsobilé výdaje",IFERROR(IF(T1450=Pomocný_list!$B$2,AF1450*Pomocný_list!$C$2,IF(T1450=Pomocný_list!$B$3,AF1450*Pomocný_list!$C$3,IF(T1450=Pomocný_list!$B$4,AF1450*Pomocný_list!$C$4,IF(T1450=Pomocný_list!$B$5,AF1450*Pomocný_list!$C$5,IF(T1450=Pomocný_list!$B$6,AF1450*Pomocný_list!$C$6,IF(T1450=Pomocný_list!$B$7,AF1450*Pomocný_list!$C$7,IF(T1450=Pomocný_list!$B$8,AF1450*Pomocný_list!$C$8))))))),"Chybné údaje"))</f>
        <v>0</v>
      </c>
      <c r="AQ1450" s="45">
        <f si="96" t="shared"/>
        <v>0</v>
      </c>
      <c r="AR1450" s="63"/>
      <c r="AS1450" s="63"/>
      <c r="AT1450" s="64"/>
      <c r="AU1450" s="65"/>
      <c r="AV1450" s="65"/>
      <c r="AW1450" s="65"/>
      <c r="AX1450" s="65"/>
      <c r="AY1450" s="65"/>
      <c r="AZ1450" s="65"/>
      <c r="BA1450" s="65"/>
      <c r="BB1450" s="65"/>
      <c r="BC1450" s="65"/>
      <c r="BD1450" s="65"/>
      <c r="BE1450" s="65"/>
      <c r="BF1450" s="65"/>
      <c r="BG1450" s="65"/>
      <c r="BH1450" s="65"/>
      <c r="BI1450" s="65"/>
      <c r="BJ1450" s="65"/>
      <c r="BK1450" s="65"/>
      <c r="BL1450" s="65"/>
      <c r="BM1450" s="65"/>
      <c r="BN1450" s="65"/>
      <c r="BO1450" s="65"/>
      <c r="BP1450" s="65"/>
      <c r="BQ1450" s="65"/>
      <c r="BR1450" s="65"/>
      <c r="BS1450" s="65"/>
      <c r="BT1450" s="65"/>
      <c r="BU1450" s="65"/>
      <c r="BV1450" s="65"/>
      <c r="BW1450" s="65"/>
    </row>
    <row r="1451" spans="15:75" x14ac:dyDescent="0.25">
      <c r="O1451" s="70"/>
      <c r="P1451" s="70"/>
      <c r="Q1451" s="70"/>
      <c r="R1451" s="70"/>
      <c r="S1451" s="70"/>
      <c r="T1451" s="70"/>
      <c r="U1451" s="70"/>
      <c r="V1451" s="71">
        <v>0</v>
      </c>
      <c r="W1451" s="66"/>
      <c r="X1451" s="66"/>
      <c r="Y1451" s="35">
        <f>IF(T1451=Pomocný_list!$B$4,((W1451/0.75)+X1451),(W1451)+X1451*0.75)</f>
        <v>0</v>
      </c>
      <c r="Z1451" s="66"/>
      <c r="AA1451" s="67"/>
      <c r="AB1451" s="69"/>
      <c r="AC1451" s="69"/>
      <c r="AD1451" s="33" t="str">
        <f si="94" t="shared"/>
        <v>Splněna</v>
      </c>
      <c r="AE1451" s="34">
        <f si="97" t="shared"/>
        <v>0</v>
      </c>
      <c r="AF1451" s="34">
        <f si="95" t="shared"/>
        <v>0</v>
      </c>
      <c r="AG1451" s="65"/>
      <c r="AH1451" s="65"/>
      <c r="AI1451" s="65"/>
      <c r="AJ1451" s="65"/>
      <c r="AK1451" s="65"/>
      <c r="AL1451" s="65"/>
      <c r="AM1451" s="65"/>
      <c r="AN1451" s="65"/>
      <c r="AO1451" s="65"/>
      <c r="AP1451" s="37" t="b">
        <f>IF(AD1451="Nesplněna","Nezpůsobilé výdaje",IFERROR(IF(T1451=Pomocný_list!$B$2,AF1451*Pomocný_list!$C$2,IF(T1451=Pomocný_list!$B$3,AF1451*Pomocný_list!$C$3,IF(T1451=Pomocný_list!$B$4,AF1451*Pomocný_list!$C$4,IF(T1451=Pomocný_list!$B$5,AF1451*Pomocný_list!$C$5,IF(T1451=Pomocný_list!$B$6,AF1451*Pomocný_list!$C$6,IF(T1451=Pomocný_list!$B$7,AF1451*Pomocný_list!$C$7,IF(T1451=Pomocný_list!$B$8,AF1451*Pomocný_list!$C$8))))))),"Chybné údaje"))</f>
        <v>0</v>
      </c>
      <c r="AQ1451" s="45">
        <f si="96" t="shared"/>
        <v>0</v>
      </c>
      <c r="AR1451" s="63"/>
      <c r="AS1451" s="63"/>
      <c r="AT1451" s="64"/>
      <c r="AU1451" s="65"/>
      <c r="AV1451" s="65"/>
      <c r="AW1451" s="65"/>
      <c r="AX1451" s="65"/>
      <c r="AY1451" s="65"/>
      <c r="AZ1451" s="65"/>
      <c r="BA1451" s="65"/>
      <c r="BB1451" s="65"/>
      <c r="BC1451" s="65"/>
      <c r="BD1451" s="65"/>
      <c r="BE1451" s="65"/>
      <c r="BF1451" s="65"/>
      <c r="BG1451" s="65"/>
      <c r="BH1451" s="65"/>
      <c r="BI1451" s="65"/>
      <c r="BJ1451" s="65"/>
      <c r="BK1451" s="65"/>
      <c r="BL1451" s="65"/>
      <c r="BM1451" s="65"/>
      <c r="BN1451" s="65"/>
      <c r="BO1451" s="65"/>
      <c r="BP1451" s="65"/>
      <c r="BQ1451" s="65"/>
      <c r="BR1451" s="65"/>
      <c r="BS1451" s="65"/>
      <c r="BT1451" s="65"/>
      <c r="BU1451" s="65"/>
      <c r="BV1451" s="65"/>
      <c r="BW1451" s="65"/>
    </row>
    <row r="1452" spans="15:75" x14ac:dyDescent="0.25">
      <c r="O1452" s="70"/>
      <c r="P1452" s="70"/>
      <c r="Q1452" s="70"/>
      <c r="R1452" s="70"/>
      <c r="S1452" s="70"/>
      <c r="T1452" s="70"/>
      <c r="U1452" s="70"/>
      <c r="V1452" s="71">
        <v>0</v>
      </c>
      <c r="W1452" s="66"/>
      <c r="X1452" s="66"/>
      <c r="Y1452" s="35">
        <f>IF(T1452=Pomocný_list!$B$4,((W1452/0.75)+X1452),(W1452)+X1452*0.75)</f>
        <v>0</v>
      </c>
      <c r="Z1452" s="66"/>
      <c r="AA1452" s="67"/>
      <c r="AB1452" s="69"/>
      <c r="AC1452" s="69"/>
      <c r="AD1452" s="33" t="str">
        <f si="94" t="shared"/>
        <v>Splněna</v>
      </c>
      <c r="AE1452" s="34">
        <f si="97" t="shared"/>
        <v>0</v>
      </c>
      <c r="AF1452" s="34">
        <f si="95" t="shared"/>
        <v>0</v>
      </c>
      <c r="AG1452" s="65"/>
      <c r="AH1452" s="65"/>
      <c r="AI1452" s="65"/>
      <c r="AJ1452" s="65"/>
      <c r="AK1452" s="65"/>
      <c r="AL1452" s="65"/>
      <c r="AM1452" s="65"/>
      <c r="AN1452" s="65"/>
      <c r="AO1452" s="65"/>
      <c r="AP1452" s="37" t="b">
        <f>IF(AD1452="Nesplněna","Nezpůsobilé výdaje",IFERROR(IF(T1452=Pomocný_list!$B$2,AF1452*Pomocný_list!$C$2,IF(T1452=Pomocný_list!$B$3,AF1452*Pomocný_list!$C$3,IF(T1452=Pomocný_list!$B$4,AF1452*Pomocný_list!$C$4,IF(T1452=Pomocný_list!$B$5,AF1452*Pomocný_list!$C$5,IF(T1452=Pomocný_list!$B$6,AF1452*Pomocný_list!$C$6,IF(T1452=Pomocný_list!$B$7,AF1452*Pomocný_list!$C$7,IF(T1452=Pomocný_list!$B$8,AF1452*Pomocný_list!$C$8))))))),"Chybné údaje"))</f>
        <v>0</v>
      </c>
      <c r="AQ1452" s="45">
        <f si="96" t="shared"/>
        <v>0</v>
      </c>
      <c r="AR1452" s="63"/>
      <c r="AS1452" s="63"/>
      <c r="AT1452" s="64"/>
      <c r="AU1452" s="65"/>
      <c r="AV1452" s="65"/>
      <c r="AW1452" s="65"/>
      <c r="AX1452" s="65"/>
      <c r="AY1452" s="65"/>
      <c r="AZ1452" s="65"/>
      <c r="BA1452" s="65"/>
      <c r="BB1452" s="65"/>
      <c r="BC1452" s="65"/>
      <c r="BD1452" s="65"/>
      <c r="BE1452" s="65"/>
      <c r="BF1452" s="65"/>
      <c r="BG1452" s="65"/>
      <c r="BH1452" s="65"/>
      <c r="BI1452" s="65"/>
      <c r="BJ1452" s="65"/>
      <c r="BK1452" s="65"/>
      <c r="BL1452" s="65"/>
      <c r="BM1452" s="65"/>
      <c r="BN1452" s="65"/>
      <c r="BO1452" s="65"/>
      <c r="BP1452" s="65"/>
      <c r="BQ1452" s="65"/>
      <c r="BR1452" s="65"/>
      <c r="BS1452" s="65"/>
      <c r="BT1452" s="65"/>
      <c r="BU1452" s="65"/>
      <c r="BV1452" s="65"/>
      <c r="BW1452" s="65"/>
    </row>
    <row r="1453" spans="15:75" x14ac:dyDescent="0.25">
      <c r="O1453" s="70"/>
      <c r="P1453" s="70"/>
      <c r="Q1453" s="70"/>
      <c r="R1453" s="70"/>
      <c r="S1453" s="70"/>
      <c r="T1453" s="70"/>
      <c r="U1453" s="70"/>
      <c r="V1453" s="71">
        <v>0</v>
      </c>
      <c r="W1453" s="66"/>
      <c r="X1453" s="66"/>
      <c r="Y1453" s="35">
        <f>IF(T1453=Pomocný_list!$B$4,((W1453/0.75)+X1453),(W1453)+X1453*0.75)</f>
        <v>0</v>
      </c>
      <c r="Z1453" s="66"/>
      <c r="AA1453" s="67"/>
      <c r="AB1453" s="69"/>
      <c r="AC1453" s="69"/>
      <c r="AD1453" s="33" t="str">
        <f si="94" t="shared"/>
        <v>Splněna</v>
      </c>
      <c r="AE1453" s="34">
        <f si="97" t="shared"/>
        <v>0</v>
      </c>
      <c r="AF1453" s="34">
        <f si="95" t="shared"/>
        <v>0</v>
      </c>
      <c r="AG1453" s="65"/>
      <c r="AH1453" s="65"/>
      <c r="AI1453" s="65"/>
      <c r="AJ1453" s="65"/>
      <c r="AK1453" s="65"/>
      <c r="AL1453" s="65"/>
      <c r="AM1453" s="65"/>
      <c r="AN1453" s="65"/>
      <c r="AO1453" s="65"/>
      <c r="AP1453" s="37" t="b">
        <f>IF(AD1453="Nesplněna","Nezpůsobilé výdaje",IFERROR(IF(T1453=Pomocný_list!$B$2,AF1453*Pomocný_list!$C$2,IF(T1453=Pomocný_list!$B$3,AF1453*Pomocný_list!$C$3,IF(T1453=Pomocný_list!$B$4,AF1453*Pomocný_list!$C$4,IF(T1453=Pomocný_list!$B$5,AF1453*Pomocný_list!$C$5,IF(T1453=Pomocný_list!$B$6,AF1453*Pomocný_list!$C$6,IF(T1453=Pomocný_list!$B$7,AF1453*Pomocný_list!$C$7,IF(T1453=Pomocný_list!$B$8,AF1453*Pomocný_list!$C$8))))))),"Chybné údaje"))</f>
        <v>0</v>
      </c>
      <c r="AQ1453" s="45">
        <f si="96" t="shared"/>
        <v>0</v>
      </c>
      <c r="AR1453" s="63"/>
      <c r="AS1453" s="63"/>
      <c r="AT1453" s="64"/>
      <c r="AU1453" s="65"/>
      <c r="AV1453" s="65"/>
      <c r="AW1453" s="65"/>
      <c r="AX1453" s="65"/>
      <c r="AY1453" s="65"/>
      <c r="AZ1453" s="65"/>
      <c r="BA1453" s="65"/>
      <c r="BB1453" s="65"/>
      <c r="BC1453" s="65"/>
      <c r="BD1453" s="65"/>
      <c r="BE1453" s="65"/>
      <c r="BF1453" s="65"/>
      <c r="BG1453" s="65"/>
      <c r="BH1453" s="65"/>
      <c r="BI1453" s="65"/>
      <c r="BJ1453" s="65"/>
      <c r="BK1453" s="65"/>
      <c r="BL1453" s="65"/>
      <c r="BM1453" s="65"/>
      <c r="BN1453" s="65"/>
      <c r="BO1453" s="65"/>
      <c r="BP1453" s="65"/>
      <c r="BQ1453" s="65"/>
      <c r="BR1453" s="65"/>
      <c r="BS1453" s="65"/>
      <c r="BT1453" s="65"/>
      <c r="BU1453" s="65"/>
      <c r="BV1453" s="65"/>
      <c r="BW1453" s="65"/>
    </row>
    <row r="1454" spans="15:75" x14ac:dyDescent="0.25">
      <c r="O1454" s="70"/>
      <c r="P1454" s="70"/>
      <c r="Q1454" s="70"/>
      <c r="R1454" s="70"/>
      <c r="S1454" s="70"/>
      <c r="T1454" s="70"/>
      <c r="U1454" s="70"/>
      <c r="V1454" s="71">
        <v>0</v>
      </c>
      <c r="W1454" s="66"/>
      <c r="X1454" s="66"/>
      <c r="Y1454" s="35">
        <f>IF(T1454=Pomocný_list!$B$4,((W1454/0.75)+X1454),(W1454)+X1454*0.75)</f>
        <v>0</v>
      </c>
      <c r="Z1454" s="66"/>
      <c r="AA1454" s="67"/>
      <c r="AB1454" s="69"/>
      <c r="AC1454" s="69"/>
      <c r="AD1454" s="33" t="str">
        <f si="94" t="shared"/>
        <v>Splněna</v>
      </c>
      <c r="AE1454" s="34">
        <f si="97" t="shared"/>
        <v>0</v>
      </c>
      <c r="AF1454" s="34">
        <f si="95" t="shared"/>
        <v>0</v>
      </c>
      <c r="AG1454" s="65"/>
      <c r="AH1454" s="65"/>
      <c r="AI1454" s="65"/>
      <c r="AJ1454" s="65"/>
      <c r="AK1454" s="65"/>
      <c r="AL1454" s="65"/>
      <c r="AM1454" s="65"/>
      <c r="AN1454" s="65"/>
      <c r="AO1454" s="65"/>
      <c r="AP1454" s="37" t="b">
        <f>IF(AD1454="Nesplněna","Nezpůsobilé výdaje",IFERROR(IF(T1454=Pomocný_list!$B$2,AF1454*Pomocný_list!$C$2,IF(T1454=Pomocný_list!$B$3,AF1454*Pomocný_list!$C$3,IF(T1454=Pomocný_list!$B$4,AF1454*Pomocný_list!$C$4,IF(T1454=Pomocný_list!$B$5,AF1454*Pomocný_list!$C$5,IF(T1454=Pomocný_list!$B$6,AF1454*Pomocný_list!$C$6,IF(T1454=Pomocný_list!$B$7,AF1454*Pomocný_list!$C$7,IF(T1454=Pomocný_list!$B$8,AF1454*Pomocný_list!$C$8))))))),"Chybné údaje"))</f>
        <v>0</v>
      </c>
      <c r="AQ1454" s="45">
        <f si="96" t="shared"/>
        <v>0</v>
      </c>
      <c r="AR1454" s="63"/>
      <c r="AS1454" s="63"/>
      <c r="AT1454" s="64"/>
      <c r="AU1454" s="65"/>
      <c r="AV1454" s="65"/>
      <c r="AW1454" s="65"/>
      <c r="AX1454" s="65"/>
      <c r="AY1454" s="65"/>
      <c r="AZ1454" s="65"/>
      <c r="BA1454" s="65"/>
      <c r="BB1454" s="65"/>
      <c r="BC1454" s="65"/>
      <c r="BD1454" s="65"/>
      <c r="BE1454" s="65"/>
      <c r="BF1454" s="65"/>
      <c r="BG1454" s="65"/>
      <c r="BH1454" s="65"/>
      <c r="BI1454" s="65"/>
      <c r="BJ1454" s="65"/>
      <c r="BK1454" s="65"/>
      <c r="BL1454" s="65"/>
      <c r="BM1454" s="65"/>
      <c r="BN1454" s="65"/>
      <c r="BO1454" s="65"/>
      <c r="BP1454" s="65"/>
      <c r="BQ1454" s="65"/>
      <c r="BR1454" s="65"/>
      <c r="BS1454" s="65"/>
      <c r="BT1454" s="65"/>
      <c r="BU1454" s="65"/>
      <c r="BV1454" s="65"/>
      <c r="BW1454" s="65"/>
    </row>
    <row r="1455" spans="15:75" x14ac:dyDescent="0.25">
      <c r="O1455" s="70"/>
      <c r="P1455" s="70"/>
      <c r="Q1455" s="70"/>
      <c r="R1455" s="70"/>
      <c r="S1455" s="70"/>
      <c r="T1455" s="70"/>
      <c r="U1455" s="70"/>
      <c r="V1455" s="71">
        <v>0</v>
      </c>
      <c r="W1455" s="66"/>
      <c r="X1455" s="66"/>
      <c r="Y1455" s="35">
        <f>IF(T1455=Pomocný_list!$B$4,((W1455/0.75)+X1455),(W1455)+X1455*0.75)</f>
        <v>0</v>
      </c>
      <c r="Z1455" s="66"/>
      <c r="AA1455" s="67"/>
      <c r="AB1455" s="69"/>
      <c r="AC1455" s="69"/>
      <c r="AD1455" s="33" t="str">
        <f si="94" t="shared"/>
        <v>Splněna</v>
      </c>
      <c r="AE1455" s="34">
        <f si="97" t="shared"/>
        <v>0</v>
      </c>
      <c r="AF1455" s="34">
        <f si="95" t="shared"/>
        <v>0</v>
      </c>
      <c r="AG1455" s="65"/>
      <c r="AH1455" s="65"/>
      <c r="AI1455" s="65"/>
      <c r="AJ1455" s="65"/>
      <c r="AK1455" s="65"/>
      <c r="AL1455" s="65"/>
      <c r="AM1455" s="65"/>
      <c r="AN1455" s="65"/>
      <c r="AO1455" s="65"/>
      <c r="AP1455" s="37" t="b">
        <f>IF(AD1455="Nesplněna","Nezpůsobilé výdaje",IFERROR(IF(T1455=Pomocný_list!$B$2,AF1455*Pomocný_list!$C$2,IF(T1455=Pomocný_list!$B$3,AF1455*Pomocný_list!$C$3,IF(T1455=Pomocný_list!$B$4,AF1455*Pomocný_list!$C$4,IF(T1455=Pomocný_list!$B$5,AF1455*Pomocný_list!$C$5,IF(T1455=Pomocný_list!$B$6,AF1455*Pomocný_list!$C$6,IF(T1455=Pomocný_list!$B$7,AF1455*Pomocný_list!$C$7,IF(T1455=Pomocný_list!$B$8,AF1455*Pomocný_list!$C$8))))))),"Chybné údaje"))</f>
        <v>0</v>
      </c>
      <c r="AQ1455" s="45">
        <f si="96" t="shared"/>
        <v>0</v>
      </c>
      <c r="AR1455" s="63"/>
      <c r="AS1455" s="63"/>
      <c r="AT1455" s="64"/>
      <c r="AU1455" s="65"/>
      <c r="AV1455" s="65"/>
      <c r="AW1455" s="65"/>
      <c r="AX1455" s="65"/>
      <c r="AY1455" s="65"/>
      <c r="AZ1455" s="65"/>
      <c r="BA1455" s="65"/>
      <c r="BB1455" s="65"/>
      <c r="BC1455" s="65"/>
      <c r="BD1455" s="65"/>
      <c r="BE1455" s="65"/>
      <c r="BF1455" s="65"/>
      <c r="BG1455" s="65"/>
      <c r="BH1455" s="65"/>
      <c r="BI1455" s="65"/>
      <c r="BJ1455" s="65"/>
      <c r="BK1455" s="65"/>
      <c r="BL1455" s="65"/>
      <c r="BM1455" s="65"/>
      <c r="BN1455" s="65"/>
      <c r="BO1455" s="65"/>
      <c r="BP1455" s="65"/>
      <c r="BQ1455" s="65"/>
      <c r="BR1455" s="65"/>
      <c r="BS1455" s="65"/>
      <c r="BT1455" s="65"/>
      <c r="BU1455" s="65"/>
      <c r="BV1455" s="65"/>
      <c r="BW1455" s="65"/>
    </row>
    <row r="1456" spans="15:75" x14ac:dyDescent="0.25">
      <c r="O1456" s="70"/>
      <c r="P1456" s="70"/>
      <c r="Q1456" s="70"/>
      <c r="R1456" s="70"/>
      <c r="S1456" s="70"/>
      <c r="T1456" s="70"/>
      <c r="U1456" s="70"/>
      <c r="V1456" s="71">
        <v>0</v>
      </c>
      <c r="W1456" s="66"/>
      <c r="X1456" s="66"/>
      <c r="Y1456" s="35">
        <f>IF(T1456=Pomocný_list!$B$4,((W1456/0.75)+X1456),(W1456)+X1456*0.75)</f>
        <v>0</v>
      </c>
      <c r="Z1456" s="66"/>
      <c r="AA1456" s="67"/>
      <c r="AB1456" s="69"/>
      <c r="AC1456" s="69"/>
      <c r="AD1456" s="33" t="str">
        <f si="94" t="shared"/>
        <v>Splněna</v>
      </c>
      <c r="AE1456" s="34">
        <f si="97" t="shared"/>
        <v>0</v>
      </c>
      <c r="AF1456" s="34">
        <f si="95" t="shared"/>
        <v>0</v>
      </c>
      <c r="AG1456" s="65"/>
      <c r="AH1456" s="65"/>
      <c r="AI1456" s="65"/>
      <c r="AJ1456" s="65"/>
      <c r="AK1456" s="65"/>
      <c r="AL1456" s="65"/>
      <c r="AM1456" s="65"/>
      <c r="AN1456" s="65"/>
      <c r="AO1456" s="65"/>
      <c r="AP1456" s="37" t="b">
        <f>IF(AD1456="Nesplněna","Nezpůsobilé výdaje",IFERROR(IF(T1456=Pomocný_list!$B$2,AF1456*Pomocný_list!$C$2,IF(T1456=Pomocný_list!$B$3,AF1456*Pomocný_list!$C$3,IF(T1456=Pomocný_list!$B$4,AF1456*Pomocný_list!$C$4,IF(T1456=Pomocný_list!$B$5,AF1456*Pomocný_list!$C$5,IF(T1456=Pomocný_list!$B$6,AF1456*Pomocný_list!$C$6,IF(T1456=Pomocný_list!$B$7,AF1456*Pomocný_list!$C$7,IF(T1456=Pomocný_list!$B$8,AF1456*Pomocný_list!$C$8))))))),"Chybné údaje"))</f>
        <v>0</v>
      </c>
      <c r="AQ1456" s="45">
        <f si="96" t="shared"/>
        <v>0</v>
      </c>
      <c r="AR1456" s="63"/>
      <c r="AS1456" s="63"/>
      <c r="AT1456" s="64"/>
      <c r="AU1456" s="65"/>
      <c r="AV1456" s="65"/>
      <c r="AW1456" s="65"/>
      <c r="AX1456" s="65"/>
      <c r="AY1456" s="65"/>
      <c r="AZ1456" s="65"/>
      <c r="BA1456" s="65"/>
      <c r="BB1456" s="65"/>
      <c r="BC1456" s="65"/>
      <c r="BD1456" s="65"/>
      <c r="BE1456" s="65"/>
      <c r="BF1456" s="65"/>
      <c r="BG1456" s="65"/>
      <c r="BH1456" s="65"/>
      <c r="BI1456" s="65"/>
      <c r="BJ1456" s="65"/>
      <c r="BK1456" s="65"/>
      <c r="BL1456" s="65"/>
      <c r="BM1456" s="65"/>
      <c r="BN1456" s="65"/>
      <c r="BO1456" s="65"/>
      <c r="BP1456" s="65"/>
      <c r="BQ1456" s="65"/>
      <c r="BR1456" s="65"/>
      <c r="BS1456" s="65"/>
      <c r="BT1456" s="65"/>
      <c r="BU1456" s="65"/>
      <c r="BV1456" s="65"/>
      <c r="BW1456" s="65"/>
    </row>
    <row r="1457" spans="15:75" x14ac:dyDescent="0.25">
      <c r="O1457" s="70"/>
      <c r="P1457" s="70"/>
      <c r="Q1457" s="70"/>
      <c r="R1457" s="70"/>
      <c r="S1457" s="70"/>
      <c r="T1457" s="70"/>
      <c r="U1457" s="70"/>
      <c r="V1457" s="71">
        <v>0</v>
      </c>
      <c r="W1457" s="66"/>
      <c r="X1457" s="66"/>
      <c r="Y1457" s="35">
        <f>IF(T1457=Pomocný_list!$B$4,((W1457/0.75)+X1457),(W1457)+X1457*0.75)</f>
        <v>0</v>
      </c>
      <c r="Z1457" s="66"/>
      <c r="AA1457" s="67"/>
      <c r="AB1457" s="69"/>
      <c r="AC1457" s="69"/>
      <c r="AD1457" s="33" t="str">
        <f si="94" t="shared"/>
        <v>Splněna</v>
      </c>
      <c r="AE1457" s="34">
        <f si="97" t="shared"/>
        <v>0</v>
      </c>
      <c r="AF1457" s="34">
        <f si="95" t="shared"/>
        <v>0</v>
      </c>
      <c r="AG1457" s="65"/>
      <c r="AH1457" s="65"/>
      <c r="AI1457" s="65"/>
      <c r="AJ1457" s="65"/>
      <c r="AK1457" s="65"/>
      <c r="AL1457" s="65"/>
      <c r="AM1457" s="65"/>
      <c r="AN1457" s="65"/>
      <c r="AO1457" s="65"/>
      <c r="AP1457" s="37" t="b">
        <f>IF(AD1457="Nesplněna","Nezpůsobilé výdaje",IFERROR(IF(T1457=Pomocný_list!$B$2,AF1457*Pomocný_list!$C$2,IF(T1457=Pomocný_list!$B$3,AF1457*Pomocný_list!$C$3,IF(T1457=Pomocný_list!$B$4,AF1457*Pomocný_list!$C$4,IF(T1457=Pomocný_list!$B$5,AF1457*Pomocný_list!$C$5,IF(T1457=Pomocný_list!$B$6,AF1457*Pomocný_list!$C$6,IF(T1457=Pomocný_list!$B$7,AF1457*Pomocný_list!$C$7,IF(T1457=Pomocný_list!$B$8,AF1457*Pomocný_list!$C$8))))))),"Chybné údaje"))</f>
        <v>0</v>
      </c>
      <c r="AQ1457" s="45">
        <f si="96" t="shared"/>
        <v>0</v>
      </c>
      <c r="AR1457" s="63"/>
      <c r="AS1457" s="63"/>
      <c r="AT1457" s="64"/>
      <c r="AU1457" s="65"/>
      <c r="AV1457" s="65"/>
      <c r="AW1457" s="65"/>
      <c r="AX1457" s="65"/>
      <c r="AY1457" s="65"/>
      <c r="AZ1457" s="65"/>
      <c r="BA1457" s="65"/>
      <c r="BB1457" s="65"/>
      <c r="BC1457" s="65"/>
      <c r="BD1457" s="65"/>
      <c r="BE1457" s="65"/>
      <c r="BF1457" s="65"/>
      <c r="BG1457" s="65"/>
      <c r="BH1457" s="65"/>
      <c r="BI1457" s="65"/>
      <c r="BJ1457" s="65"/>
      <c r="BK1457" s="65"/>
      <c r="BL1457" s="65"/>
      <c r="BM1457" s="65"/>
      <c r="BN1457" s="65"/>
      <c r="BO1457" s="65"/>
      <c r="BP1457" s="65"/>
      <c r="BQ1457" s="65"/>
      <c r="BR1457" s="65"/>
      <c r="BS1457" s="65"/>
      <c r="BT1457" s="65"/>
      <c r="BU1457" s="65"/>
      <c r="BV1457" s="65"/>
      <c r="BW1457" s="65"/>
    </row>
    <row r="1458" spans="15:75" x14ac:dyDescent="0.25">
      <c r="O1458" s="70"/>
      <c r="P1458" s="70"/>
      <c r="Q1458" s="70"/>
      <c r="R1458" s="70"/>
      <c r="S1458" s="70"/>
      <c r="T1458" s="70"/>
      <c r="U1458" s="70"/>
      <c r="V1458" s="71">
        <v>0</v>
      </c>
      <c r="W1458" s="66"/>
      <c r="X1458" s="66"/>
      <c r="Y1458" s="35">
        <f>IF(T1458=Pomocný_list!$B$4,((W1458/0.75)+X1458),(W1458)+X1458*0.75)</f>
        <v>0</v>
      </c>
      <c r="Z1458" s="66"/>
      <c r="AA1458" s="67"/>
      <c r="AB1458" s="69"/>
      <c r="AC1458" s="69"/>
      <c r="AD1458" s="33" t="str">
        <f si="94" t="shared"/>
        <v>Splněna</v>
      </c>
      <c r="AE1458" s="34">
        <f si="97" t="shared"/>
        <v>0</v>
      </c>
      <c r="AF1458" s="34">
        <f si="95" t="shared"/>
        <v>0</v>
      </c>
      <c r="AG1458" s="65"/>
      <c r="AH1458" s="65"/>
      <c r="AI1458" s="65"/>
      <c r="AJ1458" s="65"/>
      <c r="AK1458" s="65"/>
      <c r="AL1458" s="65"/>
      <c r="AM1458" s="65"/>
      <c r="AN1458" s="65"/>
      <c r="AO1458" s="65"/>
      <c r="AP1458" s="37" t="b">
        <f>IF(AD1458="Nesplněna","Nezpůsobilé výdaje",IFERROR(IF(T1458=Pomocný_list!$B$2,AF1458*Pomocný_list!$C$2,IF(T1458=Pomocný_list!$B$3,AF1458*Pomocný_list!$C$3,IF(T1458=Pomocný_list!$B$4,AF1458*Pomocný_list!$C$4,IF(T1458=Pomocný_list!$B$5,AF1458*Pomocný_list!$C$5,IF(T1458=Pomocný_list!$B$6,AF1458*Pomocný_list!$C$6,IF(T1458=Pomocný_list!$B$7,AF1458*Pomocný_list!$C$7,IF(T1458=Pomocný_list!$B$8,AF1458*Pomocný_list!$C$8))))))),"Chybné údaje"))</f>
        <v>0</v>
      </c>
      <c r="AQ1458" s="45">
        <f si="96" t="shared"/>
        <v>0</v>
      </c>
      <c r="AR1458" s="63"/>
      <c r="AS1458" s="63"/>
      <c r="AT1458" s="64"/>
      <c r="AU1458" s="65"/>
      <c r="AV1458" s="65"/>
      <c r="AW1458" s="65"/>
      <c r="AX1458" s="65"/>
      <c r="AY1458" s="65"/>
      <c r="AZ1458" s="65"/>
      <c r="BA1458" s="65"/>
      <c r="BB1458" s="65"/>
      <c r="BC1458" s="65"/>
      <c r="BD1458" s="65"/>
      <c r="BE1458" s="65"/>
      <c r="BF1458" s="65"/>
      <c r="BG1458" s="65"/>
      <c r="BH1458" s="65"/>
      <c r="BI1458" s="65"/>
      <c r="BJ1458" s="65"/>
      <c r="BK1458" s="65"/>
      <c r="BL1458" s="65"/>
      <c r="BM1458" s="65"/>
      <c r="BN1458" s="65"/>
      <c r="BO1458" s="65"/>
      <c r="BP1458" s="65"/>
      <c r="BQ1458" s="65"/>
      <c r="BR1458" s="65"/>
      <c r="BS1458" s="65"/>
      <c r="BT1458" s="65"/>
      <c r="BU1458" s="65"/>
      <c r="BV1458" s="65"/>
      <c r="BW1458" s="65"/>
    </row>
    <row r="1459" spans="15:75" x14ac:dyDescent="0.25">
      <c r="O1459" s="70"/>
      <c r="P1459" s="70"/>
      <c r="Q1459" s="70"/>
      <c r="R1459" s="70"/>
      <c r="S1459" s="70"/>
      <c r="T1459" s="70"/>
      <c r="U1459" s="70"/>
      <c r="V1459" s="71">
        <v>0</v>
      </c>
      <c r="W1459" s="66"/>
      <c r="X1459" s="66"/>
      <c r="Y1459" s="35">
        <f>IF(T1459=Pomocný_list!$B$4,((W1459/0.75)+X1459),(W1459)+X1459*0.75)</f>
        <v>0</v>
      </c>
      <c r="Z1459" s="66"/>
      <c r="AA1459" s="67"/>
      <c r="AB1459" s="69"/>
      <c r="AC1459" s="69"/>
      <c r="AD1459" s="33" t="str">
        <f si="94" t="shared"/>
        <v>Splněna</v>
      </c>
      <c r="AE1459" s="34">
        <f si="97" t="shared"/>
        <v>0</v>
      </c>
      <c r="AF1459" s="34">
        <f si="95" t="shared"/>
        <v>0</v>
      </c>
      <c r="AG1459" s="65"/>
      <c r="AH1459" s="65"/>
      <c r="AI1459" s="65"/>
      <c r="AJ1459" s="65"/>
      <c r="AK1459" s="65"/>
      <c r="AL1459" s="65"/>
      <c r="AM1459" s="65"/>
      <c r="AN1459" s="65"/>
      <c r="AO1459" s="65"/>
      <c r="AP1459" s="37" t="b">
        <f>IF(AD1459="Nesplněna","Nezpůsobilé výdaje",IFERROR(IF(T1459=Pomocný_list!$B$2,AF1459*Pomocný_list!$C$2,IF(T1459=Pomocný_list!$B$3,AF1459*Pomocný_list!$C$3,IF(T1459=Pomocný_list!$B$4,AF1459*Pomocný_list!$C$4,IF(T1459=Pomocný_list!$B$5,AF1459*Pomocný_list!$C$5,IF(T1459=Pomocný_list!$B$6,AF1459*Pomocný_list!$C$6,IF(T1459=Pomocný_list!$B$7,AF1459*Pomocný_list!$C$7,IF(T1459=Pomocný_list!$B$8,AF1459*Pomocný_list!$C$8))))))),"Chybné údaje"))</f>
        <v>0</v>
      </c>
      <c r="AQ1459" s="45">
        <f si="96" t="shared"/>
        <v>0</v>
      </c>
      <c r="AR1459" s="63"/>
      <c r="AS1459" s="63"/>
      <c r="AT1459" s="64"/>
      <c r="AU1459" s="65"/>
      <c r="AV1459" s="65"/>
      <c r="AW1459" s="65"/>
      <c r="AX1459" s="65"/>
      <c r="AY1459" s="65"/>
      <c r="AZ1459" s="65"/>
      <c r="BA1459" s="65"/>
      <c r="BB1459" s="65"/>
      <c r="BC1459" s="65"/>
      <c r="BD1459" s="65"/>
      <c r="BE1459" s="65"/>
      <c r="BF1459" s="65"/>
      <c r="BG1459" s="65"/>
      <c r="BH1459" s="65"/>
      <c r="BI1459" s="65"/>
      <c r="BJ1459" s="65"/>
      <c r="BK1459" s="65"/>
      <c r="BL1459" s="65"/>
      <c r="BM1459" s="65"/>
      <c r="BN1459" s="65"/>
      <c r="BO1459" s="65"/>
      <c r="BP1459" s="65"/>
      <c r="BQ1459" s="65"/>
      <c r="BR1459" s="65"/>
      <c r="BS1459" s="65"/>
      <c r="BT1459" s="65"/>
      <c r="BU1459" s="65"/>
      <c r="BV1459" s="65"/>
      <c r="BW1459" s="65"/>
    </row>
    <row r="1460" spans="15:75" x14ac:dyDescent="0.25">
      <c r="O1460" s="70"/>
      <c r="P1460" s="70"/>
      <c r="Q1460" s="70"/>
      <c r="R1460" s="70"/>
      <c r="S1460" s="70"/>
      <c r="T1460" s="70"/>
      <c r="U1460" s="70"/>
      <c r="V1460" s="71">
        <v>0</v>
      </c>
      <c r="W1460" s="66"/>
      <c r="X1460" s="66"/>
      <c r="Y1460" s="35">
        <f>IF(T1460=Pomocný_list!$B$4,((W1460/0.75)+X1460),(W1460)+X1460*0.75)</f>
        <v>0</v>
      </c>
      <c r="Z1460" s="66"/>
      <c r="AA1460" s="67"/>
      <c r="AB1460" s="69"/>
      <c r="AC1460" s="69"/>
      <c r="AD1460" s="33" t="str">
        <f si="94" t="shared"/>
        <v>Splněna</v>
      </c>
      <c r="AE1460" s="34">
        <f si="97" t="shared"/>
        <v>0</v>
      </c>
      <c r="AF1460" s="34">
        <f si="95" t="shared"/>
        <v>0</v>
      </c>
      <c r="AG1460" s="65"/>
      <c r="AH1460" s="65"/>
      <c r="AI1460" s="65"/>
      <c r="AJ1460" s="65"/>
      <c r="AK1460" s="65"/>
      <c r="AL1460" s="65"/>
      <c r="AM1460" s="65"/>
      <c r="AN1460" s="65"/>
      <c r="AO1460" s="65"/>
      <c r="AP1460" s="37" t="b">
        <f>IF(AD1460="Nesplněna","Nezpůsobilé výdaje",IFERROR(IF(T1460=Pomocný_list!$B$2,AF1460*Pomocný_list!$C$2,IF(T1460=Pomocný_list!$B$3,AF1460*Pomocný_list!$C$3,IF(T1460=Pomocný_list!$B$4,AF1460*Pomocný_list!$C$4,IF(T1460=Pomocný_list!$B$5,AF1460*Pomocný_list!$C$5,IF(T1460=Pomocný_list!$B$6,AF1460*Pomocný_list!$C$6,IF(T1460=Pomocný_list!$B$7,AF1460*Pomocný_list!$C$7,IF(T1460=Pomocný_list!$B$8,AF1460*Pomocný_list!$C$8))))))),"Chybné údaje"))</f>
        <v>0</v>
      </c>
      <c r="AQ1460" s="45">
        <f si="96" t="shared"/>
        <v>0</v>
      </c>
      <c r="AR1460" s="63"/>
      <c r="AS1460" s="63"/>
      <c r="AT1460" s="64"/>
      <c r="AU1460" s="65"/>
      <c r="AV1460" s="65"/>
      <c r="AW1460" s="65"/>
      <c r="AX1460" s="65"/>
      <c r="AY1460" s="65"/>
      <c r="AZ1460" s="65"/>
      <c r="BA1460" s="65"/>
      <c r="BB1460" s="65"/>
      <c r="BC1460" s="65"/>
      <c r="BD1460" s="65"/>
      <c r="BE1460" s="65"/>
      <c r="BF1460" s="65"/>
      <c r="BG1460" s="65"/>
      <c r="BH1460" s="65"/>
      <c r="BI1460" s="65"/>
      <c r="BJ1460" s="65"/>
      <c r="BK1460" s="65"/>
      <c r="BL1460" s="65"/>
      <c r="BM1460" s="65"/>
      <c r="BN1460" s="65"/>
      <c r="BO1460" s="65"/>
      <c r="BP1460" s="65"/>
      <c r="BQ1460" s="65"/>
      <c r="BR1460" s="65"/>
      <c r="BS1460" s="65"/>
      <c r="BT1460" s="65"/>
      <c r="BU1460" s="65"/>
      <c r="BV1460" s="65"/>
      <c r="BW1460" s="65"/>
    </row>
    <row r="1461" spans="15:75" x14ac:dyDescent="0.25">
      <c r="O1461" s="70"/>
      <c r="P1461" s="70"/>
      <c r="Q1461" s="70"/>
      <c r="R1461" s="70"/>
      <c r="S1461" s="70"/>
      <c r="T1461" s="70"/>
      <c r="U1461" s="70"/>
      <c r="V1461" s="71">
        <v>0</v>
      </c>
      <c r="W1461" s="66"/>
      <c r="X1461" s="66"/>
      <c r="Y1461" s="35">
        <f>IF(T1461=Pomocný_list!$B$4,((W1461/0.75)+X1461),(W1461)+X1461*0.75)</f>
        <v>0</v>
      </c>
      <c r="Z1461" s="66"/>
      <c r="AA1461" s="67"/>
      <c r="AB1461" s="69"/>
      <c r="AC1461" s="69"/>
      <c r="AD1461" s="33" t="str">
        <f si="94" t="shared"/>
        <v>Splněna</v>
      </c>
      <c r="AE1461" s="34">
        <f si="97" t="shared"/>
        <v>0</v>
      </c>
      <c r="AF1461" s="34">
        <f si="95" t="shared"/>
        <v>0</v>
      </c>
      <c r="AG1461" s="65"/>
      <c r="AH1461" s="65"/>
      <c r="AI1461" s="65"/>
      <c r="AJ1461" s="65"/>
      <c r="AK1461" s="65"/>
      <c r="AL1461" s="65"/>
      <c r="AM1461" s="65"/>
      <c r="AN1461" s="65"/>
      <c r="AO1461" s="65"/>
      <c r="AP1461" s="37" t="b">
        <f>IF(AD1461="Nesplněna","Nezpůsobilé výdaje",IFERROR(IF(T1461=Pomocný_list!$B$2,AF1461*Pomocný_list!$C$2,IF(T1461=Pomocný_list!$B$3,AF1461*Pomocný_list!$C$3,IF(T1461=Pomocný_list!$B$4,AF1461*Pomocný_list!$C$4,IF(T1461=Pomocný_list!$B$5,AF1461*Pomocný_list!$C$5,IF(T1461=Pomocný_list!$B$6,AF1461*Pomocný_list!$C$6,IF(T1461=Pomocný_list!$B$7,AF1461*Pomocný_list!$C$7,IF(T1461=Pomocný_list!$B$8,AF1461*Pomocný_list!$C$8))))))),"Chybné údaje"))</f>
        <v>0</v>
      </c>
      <c r="AQ1461" s="45">
        <f si="96" t="shared"/>
        <v>0</v>
      </c>
      <c r="AR1461" s="63"/>
      <c r="AS1461" s="63"/>
      <c r="AT1461" s="64"/>
      <c r="AU1461" s="65"/>
      <c r="AV1461" s="65"/>
      <c r="AW1461" s="65"/>
      <c r="AX1461" s="65"/>
      <c r="AY1461" s="65"/>
      <c r="AZ1461" s="65"/>
      <c r="BA1461" s="65"/>
      <c r="BB1461" s="65"/>
      <c r="BC1461" s="65"/>
      <c r="BD1461" s="65"/>
      <c r="BE1461" s="65"/>
      <c r="BF1461" s="65"/>
      <c r="BG1461" s="65"/>
      <c r="BH1461" s="65"/>
      <c r="BI1461" s="65"/>
      <c r="BJ1461" s="65"/>
      <c r="BK1461" s="65"/>
      <c r="BL1461" s="65"/>
      <c r="BM1461" s="65"/>
      <c r="BN1461" s="65"/>
      <c r="BO1461" s="65"/>
      <c r="BP1461" s="65"/>
      <c r="BQ1461" s="65"/>
      <c r="BR1461" s="65"/>
      <c r="BS1461" s="65"/>
      <c r="BT1461" s="65"/>
      <c r="BU1461" s="65"/>
      <c r="BV1461" s="65"/>
      <c r="BW1461" s="65"/>
    </row>
    <row r="1462" spans="15:75" x14ac:dyDescent="0.25">
      <c r="O1462" s="70"/>
      <c r="P1462" s="70"/>
      <c r="Q1462" s="70"/>
      <c r="R1462" s="70"/>
      <c r="S1462" s="70"/>
      <c r="T1462" s="70"/>
      <c r="U1462" s="70"/>
      <c r="V1462" s="71">
        <v>0</v>
      </c>
      <c r="W1462" s="66"/>
      <c r="X1462" s="66"/>
      <c r="Y1462" s="35">
        <f>IF(T1462=Pomocný_list!$B$4,((W1462/0.75)+X1462),(W1462)+X1462*0.75)</f>
        <v>0</v>
      </c>
      <c r="Z1462" s="66"/>
      <c r="AA1462" s="67"/>
      <c r="AB1462" s="69"/>
      <c r="AC1462" s="69"/>
      <c r="AD1462" s="33" t="str">
        <f si="94" t="shared"/>
        <v>Splněna</v>
      </c>
      <c r="AE1462" s="34">
        <f si="97" t="shared"/>
        <v>0</v>
      </c>
      <c r="AF1462" s="34">
        <f si="95" t="shared"/>
        <v>0</v>
      </c>
      <c r="AG1462" s="65"/>
      <c r="AH1462" s="65"/>
      <c r="AI1462" s="65"/>
      <c r="AJ1462" s="65"/>
      <c r="AK1462" s="65"/>
      <c r="AL1462" s="65"/>
      <c r="AM1462" s="65"/>
      <c r="AN1462" s="65"/>
      <c r="AO1462" s="65"/>
      <c r="AP1462" s="37" t="b">
        <f>IF(AD1462="Nesplněna","Nezpůsobilé výdaje",IFERROR(IF(T1462=Pomocný_list!$B$2,AF1462*Pomocný_list!$C$2,IF(T1462=Pomocný_list!$B$3,AF1462*Pomocný_list!$C$3,IF(T1462=Pomocný_list!$B$4,AF1462*Pomocný_list!$C$4,IF(T1462=Pomocný_list!$B$5,AF1462*Pomocný_list!$C$5,IF(T1462=Pomocný_list!$B$6,AF1462*Pomocný_list!$C$6,IF(T1462=Pomocný_list!$B$7,AF1462*Pomocný_list!$C$7,IF(T1462=Pomocný_list!$B$8,AF1462*Pomocný_list!$C$8))))))),"Chybné údaje"))</f>
        <v>0</v>
      </c>
      <c r="AQ1462" s="45">
        <f si="96" t="shared"/>
        <v>0</v>
      </c>
      <c r="AR1462" s="63"/>
      <c r="AS1462" s="63"/>
      <c r="AT1462" s="64"/>
      <c r="AU1462" s="65"/>
      <c r="AV1462" s="65"/>
      <c r="AW1462" s="65"/>
      <c r="AX1462" s="65"/>
      <c r="AY1462" s="65"/>
      <c r="AZ1462" s="65"/>
      <c r="BA1462" s="65"/>
      <c r="BB1462" s="65"/>
      <c r="BC1462" s="65"/>
      <c r="BD1462" s="65"/>
      <c r="BE1462" s="65"/>
      <c r="BF1462" s="65"/>
      <c r="BG1462" s="65"/>
      <c r="BH1462" s="65"/>
      <c r="BI1462" s="65"/>
      <c r="BJ1462" s="65"/>
      <c r="BK1462" s="65"/>
      <c r="BL1462" s="65"/>
      <c r="BM1462" s="65"/>
      <c r="BN1462" s="65"/>
      <c r="BO1462" s="65"/>
      <c r="BP1462" s="65"/>
      <c r="BQ1462" s="65"/>
      <c r="BR1462" s="65"/>
      <c r="BS1462" s="65"/>
      <c r="BT1462" s="65"/>
      <c r="BU1462" s="65"/>
      <c r="BV1462" s="65"/>
      <c r="BW1462" s="65"/>
    </row>
    <row r="1463" spans="15:75" x14ac:dyDescent="0.25">
      <c r="O1463" s="70"/>
      <c r="P1463" s="70"/>
      <c r="Q1463" s="70"/>
      <c r="R1463" s="70"/>
      <c r="S1463" s="70"/>
      <c r="T1463" s="70"/>
      <c r="U1463" s="70"/>
      <c r="V1463" s="71">
        <v>0</v>
      </c>
      <c r="W1463" s="66"/>
      <c r="X1463" s="66"/>
      <c r="Y1463" s="35">
        <f>IF(T1463=Pomocný_list!$B$4,((W1463/0.75)+X1463),(W1463)+X1463*0.75)</f>
        <v>0</v>
      </c>
      <c r="Z1463" s="66"/>
      <c r="AA1463" s="67"/>
      <c r="AB1463" s="69"/>
      <c r="AC1463" s="69"/>
      <c r="AD1463" s="33" t="str">
        <f si="94" t="shared"/>
        <v>Splněna</v>
      </c>
      <c r="AE1463" s="34">
        <f si="97" t="shared"/>
        <v>0</v>
      </c>
      <c r="AF1463" s="34">
        <f si="95" t="shared"/>
        <v>0</v>
      </c>
      <c r="AG1463" s="65"/>
      <c r="AH1463" s="65"/>
      <c r="AI1463" s="65"/>
      <c r="AJ1463" s="65"/>
      <c r="AK1463" s="65"/>
      <c r="AL1463" s="65"/>
      <c r="AM1463" s="65"/>
      <c r="AN1463" s="65"/>
      <c r="AO1463" s="65"/>
      <c r="AP1463" s="37" t="b">
        <f>IF(AD1463="Nesplněna","Nezpůsobilé výdaje",IFERROR(IF(T1463=Pomocný_list!$B$2,AF1463*Pomocný_list!$C$2,IF(T1463=Pomocný_list!$B$3,AF1463*Pomocný_list!$C$3,IF(T1463=Pomocný_list!$B$4,AF1463*Pomocný_list!$C$4,IF(T1463=Pomocný_list!$B$5,AF1463*Pomocný_list!$C$5,IF(T1463=Pomocný_list!$B$6,AF1463*Pomocný_list!$C$6,IF(T1463=Pomocný_list!$B$7,AF1463*Pomocný_list!$C$7,IF(T1463=Pomocný_list!$B$8,AF1463*Pomocný_list!$C$8))))))),"Chybné údaje"))</f>
        <v>0</v>
      </c>
      <c r="AQ1463" s="45">
        <f si="96" t="shared"/>
        <v>0</v>
      </c>
      <c r="AR1463" s="63"/>
      <c r="AS1463" s="63"/>
      <c r="AT1463" s="64"/>
      <c r="AU1463" s="65"/>
      <c r="AV1463" s="65"/>
      <c r="AW1463" s="65"/>
      <c r="AX1463" s="65"/>
      <c r="AY1463" s="65"/>
      <c r="AZ1463" s="65"/>
      <c r="BA1463" s="65"/>
      <c r="BB1463" s="65"/>
      <c r="BC1463" s="65"/>
      <c r="BD1463" s="65"/>
      <c r="BE1463" s="65"/>
      <c r="BF1463" s="65"/>
      <c r="BG1463" s="65"/>
      <c r="BH1463" s="65"/>
      <c r="BI1463" s="65"/>
      <c r="BJ1463" s="65"/>
      <c r="BK1463" s="65"/>
      <c r="BL1463" s="65"/>
      <c r="BM1463" s="65"/>
      <c r="BN1463" s="65"/>
      <c r="BO1463" s="65"/>
      <c r="BP1463" s="65"/>
      <c r="BQ1463" s="65"/>
      <c r="BR1463" s="65"/>
      <c r="BS1463" s="65"/>
      <c r="BT1463" s="65"/>
      <c r="BU1463" s="65"/>
      <c r="BV1463" s="65"/>
      <c r="BW1463" s="65"/>
    </row>
    <row r="1464" spans="15:75" x14ac:dyDescent="0.25">
      <c r="O1464" s="70"/>
      <c r="P1464" s="70"/>
      <c r="Q1464" s="70"/>
      <c r="R1464" s="70"/>
      <c r="S1464" s="70"/>
      <c r="T1464" s="70"/>
      <c r="U1464" s="70"/>
      <c r="V1464" s="71">
        <v>0</v>
      </c>
      <c r="W1464" s="66"/>
      <c r="X1464" s="66"/>
      <c r="Y1464" s="35">
        <f>IF(T1464=Pomocný_list!$B$4,((W1464/0.75)+X1464),(W1464)+X1464*0.75)</f>
        <v>0</v>
      </c>
      <c r="Z1464" s="66"/>
      <c r="AA1464" s="67"/>
      <c r="AB1464" s="69"/>
      <c r="AC1464" s="69"/>
      <c r="AD1464" s="33" t="str">
        <f si="94" t="shared"/>
        <v>Splněna</v>
      </c>
      <c r="AE1464" s="34">
        <f si="97" t="shared"/>
        <v>0</v>
      </c>
      <c r="AF1464" s="34">
        <f si="95" t="shared"/>
        <v>0</v>
      </c>
      <c r="AG1464" s="65"/>
      <c r="AH1464" s="65"/>
      <c r="AI1464" s="65"/>
      <c r="AJ1464" s="65"/>
      <c r="AK1464" s="65"/>
      <c r="AL1464" s="65"/>
      <c r="AM1464" s="65"/>
      <c r="AN1464" s="65"/>
      <c r="AO1464" s="65"/>
      <c r="AP1464" s="37" t="b">
        <f>IF(AD1464="Nesplněna","Nezpůsobilé výdaje",IFERROR(IF(T1464=Pomocný_list!$B$2,AF1464*Pomocný_list!$C$2,IF(T1464=Pomocný_list!$B$3,AF1464*Pomocný_list!$C$3,IF(T1464=Pomocný_list!$B$4,AF1464*Pomocný_list!$C$4,IF(T1464=Pomocný_list!$B$5,AF1464*Pomocný_list!$C$5,IF(T1464=Pomocný_list!$B$6,AF1464*Pomocný_list!$C$6,IF(T1464=Pomocný_list!$B$7,AF1464*Pomocný_list!$C$7,IF(T1464=Pomocný_list!$B$8,AF1464*Pomocný_list!$C$8))))))),"Chybné údaje"))</f>
        <v>0</v>
      </c>
      <c r="AQ1464" s="45">
        <f si="96" t="shared"/>
        <v>0</v>
      </c>
      <c r="AR1464" s="63"/>
      <c r="AS1464" s="63"/>
      <c r="AT1464" s="64"/>
      <c r="AU1464" s="65"/>
      <c r="AV1464" s="65"/>
      <c r="AW1464" s="65"/>
      <c r="AX1464" s="65"/>
      <c r="AY1464" s="65"/>
      <c r="AZ1464" s="65"/>
      <c r="BA1464" s="65"/>
      <c r="BB1464" s="65"/>
      <c r="BC1464" s="65"/>
      <c r="BD1464" s="65"/>
      <c r="BE1464" s="65"/>
      <c r="BF1464" s="65"/>
      <c r="BG1464" s="65"/>
      <c r="BH1464" s="65"/>
      <c r="BI1464" s="65"/>
      <c r="BJ1464" s="65"/>
      <c r="BK1464" s="65"/>
      <c r="BL1464" s="65"/>
      <c r="BM1464" s="65"/>
      <c r="BN1464" s="65"/>
      <c r="BO1464" s="65"/>
      <c r="BP1464" s="65"/>
      <c r="BQ1464" s="65"/>
      <c r="BR1464" s="65"/>
      <c r="BS1464" s="65"/>
      <c r="BT1464" s="65"/>
      <c r="BU1464" s="65"/>
      <c r="BV1464" s="65"/>
      <c r="BW1464" s="65"/>
    </row>
    <row r="1465" spans="15:75" x14ac:dyDescent="0.25">
      <c r="O1465" s="70"/>
      <c r="P1465" s="70"/>
      <c r="Q1465" s="70"/>
      <c r="R1465" s="70"/>
      <c r="S1465" s="70"/>
      <c r="T1465" s="70"/>
      <c r="U1465" s="70"/>
      <c r="V1465" s="71">
        <v>0</v>
      </c>
      <c r="W1465" s="66"/>
      <c r="X1465" s="66"/>
      <c r="Y1465" s="35">
        <f>IF(T1465=Pomocný_list!$B$4,((W1465/0.75)+X1465),(W1465)+X1465*0.75)</f>
        <v>0</v>
      </c>
      <c r="Z1465" s="66"/>
      <c r="AA1465" s="67"/>
      <c r="AB1465" s="69"/>
      <c r="AC1465" s="69"/>
      <c r="AD1465" s="33" t="str">
        <f si="94" t="shared"/>
        <v>Splněna</v>
      </c>
      <c r="AE1465" s="34">
        <f si="97" t="shared"/>
        <v>0</v>
      </c>
      <c r="AF1465" s="34">
        <f si="95" t="shared"/>
        <v>0</v>
      </c>
      <c r="AG1465" s="65"/>
      <c r="AH1465" s="65"/>
      <c r="AI1465" s="65"/>
      <c r="AJ1465" s="65"/>
      <c r="AK1465" s="65"/>
      <c r="AL1465" s="65"/>
      <c r="AM1465" s="65"/>
      <c r="AN1465" s="65"/>
      <c r="AO1465" s="65"/>
      <c r="AP1465" s="37" t="b">
        <f>IF(AD1465="Nesplněna","Nezpůsobilé výdaje",IFERROR(IF(T1465=Pomocný_list!$B$2,AF1465*Pomocný_list!$C$2,IF(T1465=Pomocný_list!$B$3,AF1465*Pomocný_list!$C$3,IF(T1465=Pomocný_list!$B$4,AF1465*Pomocný_list!$C$4,IF(T1465=Pomocný_list!$B$5,AF1465*Pomocný_list!$C$5,IF(T1465=Pomocný_list!$B$6,AF1465*Pomocný_list!$C$6,IF(T1465=Pomocný_list!$B$7,AF1465*Pomocný_list!$C$7,IF(T1465=Pomocný_list!$B$8,AF1465*Pomocný_list!$C$8))))))),"Chybné údaje"))</f>
        <v>0</v>
      </c>
      <c r="AQ1465" s="45">
        <f si="96" t="shared"/>
        <v>0</v>
      </c>
      <c r="AR1465" s="63"/>
      <c r="AS1465" s="63"/>
      <c r="AT1465" s="64"/>
      <c r="AU1465" s="65"/>
      <c r="AV1465" s="65"/>
      <c r="AW1465" s="65"/>
      <c r="AX1465" s="65"/>
      <c r="AY1465" s="65"/>
      <c r="AZ1465" s="65"/>
      <c r="BA1465" s="65"/>
      <c r="BB1465" s="65"/>
      <c r="BC1465" s="65"/>
      <c r="BD1465" s="65"/>
      <c r="BE1465" s="65"/>
      <c r="BF1465" s="65"/>
      <c r="BG1465" s="65"/>
      <c r="BH1465" s="65"/>
      <c r="BI1465" s="65"/>
      <c r="BJ1465" s="65"/>
      <c r="BK1465" s="65"/>
      <c r="BL1465" s="65"/>
      <c r="BM1465" s="65"/>
      <c r="BN1465" s="65"/>
      <c r="BO1465" s="65"/>
      <c r="BP1465" s="65"/>
      <c r="BQ1465" s="65"/>
      <c r="BR1465" s="65"/>
      <c r="BS1465" s="65"/>
      <c r="BT1465" s="65"/>
      <c r="BU1465" s="65"/>
      <c r="BV1465" s="65"/>
      <c r="BW1465" s="65"/>
    </row>
    <row r="1466" spans="15:75" x14ac:dyDescent="0.25">
      <c r="O1466" s="70"/>
      <c r="P1466" s="70"/>
      <c r="Q1466" s="70"/>
      <c r="R1466" s="70"/>
      <c r="S1466" s="70"/>
      <c r="T1466" s="70"/>
      <c r="U1466" s="70"/>
      <c r="V1466" s="71">
        <v>0</v>
      </c>
      <c r="W1466" s="66"/>
      <c r="X1466" s="66"/>
      <c r="Y1466" s="35">
        <f>IF(T1466=Pomocný_list!$B$4,((W1466/0.75)+X1466),(W1466)+X1466*0.75)</f>
        <v>0</v>
      </c>
      <c r="Z1466" s="66"/>
      <c r="AA1466" s="67"/>
      <c r="AB1466" s="69"/>
      <c r="AC1466" s="69"/>
      <c r="AD1466" s="33" t="str">
        <f si="94" t="shared"/>
        <v>Splněna</v>
      </c>
      <c r="AE1466" s="34">
        <f si="97" t="shared"/>
        <v>0</v>
      </c>
      <c r="AF1466" s="34">
        <f si="95" t="shared"/>
        <v>0</v>
      </c>
      <c r="AG1466" s="65"/>
      <c r="AH1466" s="65"/>
      <c r="AI1466" s="65"/>
      <c r="AJ1466" s="65"/>
      <c r="AK1466" s="65"/>
      <c r="AL1466" s="65"/>
      <c r="AM1466" s="65"/>
      <c r="AN1466" s="65"/>
      <c r="AO1466" s="65"/>
      <c r="AP1466" s="37" t="b">
        <f>IF(AD1466="Nesplněna","Nezpůsobilé výdaje",IFERROR(IF(T1466=Pomocný_list!$B$2,AF1466*Pomocný_list!$C$2,IF(T1466=Pomocný_list!$B$3,AF1466*Pomocný_list!$C$3,IF(T1466=Pomocný_list!$B$4,AF1466*Pomocný_list!$C$4,IF(T1466=Pomocný_list!$B$5,AF1466*Pomocný_list!$C$5,IF(T1466=Pomocný_list!$B$6,AF1466*Pomocný_list!$C$6,IF(T1466=Pomocný_list!$B$7,AF1466*Pomocný_list!$C$7,IF(T1466=Pomocný_list!$B$8,AF1466*Pomocný_list!$C$8))))))),"Chybné údaje"))</f>
        <v>0</v>
      </c>
      <c r="AQ1466" s="45">
        <f si="96" t="shared"/>
        <v>0</v>
      </c>
      <c r="AR1466" s="63"/>
      <c r="AS1466" s="63"/>
      <c r="AT1466" s="64"/>
      <c r="AU1466" s="65"/>
      <c r="AV1466" s="65"/>
      <c r="AW1466" s="65"/>
      <c r="AX1466" s="65"/>
      <c r="AY1466" s="65"/>
      <c r="AZ1466" s="65"/>
      <c r="BA1466" s="65"/>
      <c r="BB1466" s="65"/>
      <c r="BC1466" s="65"/>
      <c r="BD1466" s="65"/>
      <c r="BE1466" s="65"/>
      <c r="BF1466" s="65"/>
      <c r="BG1466" s="65"/>
      <c r="BH1466" s="65"/>
      <c r="BI1466" s="65"/>
      <c r="BJ1466" s="65"/>
      <c r="BK1466" s="65"/>
      <c r="BL1466" s="65"/>
      <c r="BM1466" s="65"/>
      <c r="BN1466" s="65"/>
      <c r="BO1466" s="65"/>
      <c r="BP1466" s="65"/>
      <c r="BQ1466" s="65"/>
      <c r="BR1466" s="65"/>
      <c r="BS1466" s="65"/>
      <c r="BT1466" s="65"/>
      <c r="BU1466" s="65"/>
      <c r="BV1466" s="65"/>
      <c r="BW1466" s="65"/>
    </row>
    <row r="1467" spans="15:75" x14ac:dyDescent="0.25">
      <c r="O1467" s="70"/>
      <c r="P1467" s="70"/>
      <c r="Q1467" s="70"/>
      <c r="R1467" s="70"/>
      <c r="S1467" s="70"/>
      <c r="T1467" s="70"/>
      <c r="U1467" s="70"/>
      <c r="V1467" s="71">
        <v>0</v>
      </c>
      <c r="W1467" s="66"/>
      <c r="X1467" s="66"/>
      <c r="Y1467" s="35">
        <f>IF(T1467=Pomocný_list!$B$4,((W1467/0.75)+X1467),(W1467)+X1467*0.75)</f>
        <v>0</v>
      </c>
      <c r="Z1467" s="66"/>
      <c r="AA1467" s="67"/>
      <c r="AB1467" s="69"/>
      <c r="AC1467" s="69"/>
      <c r="AD1467" s="33" t="str">
        <f si="94" t="shared"/>
        <v>Splněna</v>
      </c>
      <c r="AE1467" s="34">
        <f si="97" t="shared"/>
        <v>0</v>
      </c>
      <c r="AF1467" s="34">
        <f si="95" t="shared"/>
        <v>0</v>
      </c>
      <c r="AG1467" s="65"/>
      <c r="AH1467" s="65"/>
      <c r="AI1467" s="65"/>
      <c r="AJ1467" s="65"/>
      <c r="AK1467" s="65"/>
      <c r="AL1467" s="65"/>
      <c r="AM1467" s="65"/>
      <c r="AN1467" s="65"/>
      <c r="AO1467" s="65"/>
      <c r="AP1467" s="37" t="b">
        <f>IF(AD1467="Nesplněna","Nezpůsobilé výdaje",IFERROR(IF(T1467=Pomocný_list!$B$2,AF1467*Pomocný_list!$C$2,IF(T1467=Pomocný_list!$B$3,AF1467*Pomocný_list!$C$3,IF(T1467=Pomocný_list!$B$4,AF1467*Pomocný_list!$C$4,IF(T1467=Pomocný_list!$B$5,AF1467*Pomocný_list!$C$5,IF(T1467=Pomocný_list!$B$6,AF1467*Pomocný_list!$C$6,IF(T1467=Pomocný_list!$B$7,AF1467*Pomocný_list!$C$7,IF(T1467=Pomocný_list!$B$8,AF1467*Pomocný_list!$C$8))))))),"Chybné údaje"))</f>
        <v>0</v>
      </c>
      <c r="AQ1467" s="45">
        <f si="96" t="shared"/>
        <v>0</v>
      </c>
      <c r="AR1467" s="63"/>
      <c r="AS1467" s="63"/>
      <c r="AT1467" s="64"/>
      <c r="AU1467" s="65"/>
      <c r="AV1467" s="65"/>
      <c r="AW1467" s="65"/>
      <c r="AX1467" s="65"/>
      <c r="AY1467" s="65"/>
      <c r="AZ1467" s="65"/>
      <c r="BA1467" s="65"/>
      <c r="BB1467" s="65"/>
      <c r="BC1467" s="65"/>
      <c r="BD1467" s="65"/>
      <c r="BE1467" s="65"/>
      <c r="BF1467" s="65"/>
      <c r="BG1467" s="65"/>
      <c r="BH1467" s="65"/>
      <c r="BI1467" s="65"/>
      <c r="BJ1467" s="65"/>
      <c r="BK1467" s="65"/>
      <c r="BL1467" s="65"/>
      <c r="BM1467" s="65"/>
      <c r="BN1467" s="65"/>
      <c r="BO1467" s="65"/>
      <c r="BP1467" s="65"/>
      <c r="BQ1467" s="65"/>
      <c r="BR1467" s="65"/>
      <c r="BS1467" s="65"/>
      <c r="BT1467" s="65"/>
      <c r="BU1467" s="65"/>
      <c r="BV1467" s="65"/>
      <c r="BW1467" s="65"/>
    </row>
    <row r="1468" spans="15:75" x14ac:dyDescent="0.25">
      <c r="O1468" s="70"/>
      <c r="P1468" s="70"/>
      <c r="Q1468" s="70"/>
      <c r="R1468" s="70"/>
      <c r="S1468" s="70"/>
      <c r="T1468" s="70"/>
      <c r="U1468" s="70"/>
      <c r="V1468" s="71">
        <v>0</v>
      </c>
      <c r="W1468" s="66"/>
      <c r="X1468" s="66"/>
      <c r="Y1468" s="35">
        <f>IF(T1468=Pomocný_list!$B$4,((W1468/0.75)+X1468),(W1468)+X1468*0.75)</f>
        <v>0</v>
      </c>
      <c r="Z1468" s="66"/>
      <c r="AA1468" s="67"/>
      <c r="AB1468" s="69"/>
      <c r="AC1468" s="69"/>
      <c r="AD1468" s="33" t="str">
        <f si="94" t="shared"/>
        <v>Splněna</v>
      </c>
      <c r="AE1468" s="34">
        <f si="97" t="shared"/>
        <v>0</v>
      </c>
      <c r="AF1468" s="34">
        <f si="95" t="shared"/>
        <v>0</v>
      </c>
      <c r="AG1468" s="65"/>
      <c r="AH1468" s="65"/>
      <c r="AI1468" s="65"/>
      <c r="AJ1468" s="65"/>
      <c r="AK1468" s="65"/>
      <c r="AL1468" s="65"/>
      <c r="AM1468" s="65"/>
      <c r="AN1468" s="65"/>
      <c r="AO1468" s="65"/>
      <c r="AP1468" s="37" t="b">
        <f>IF(AD1468="Nesplněna","Nezpůsobilé výdaje",IFERROR(IF(T1468=Pomocný_list!$B$2,AF1468*Pomocný_list!$C$2,IF(T1468=Pomocný_list!$B$3,AF1468*Pomocný_list!$C$3,IF(T1468=Pomocný_list!$B$4,AF1468*Pomocný_list!$C$4,IF(T1468=Pomocný_list!$B$5,AF1468*Pomocný_list!$C$5,IF(T1468=Pomocný_list!$B$6,AF1468*Pomocný_list!$C$6,IF(T1468=Pomocný_list!$B$7,AF1468*Pomocný_list!$C$7,IF(T1468=Pomocný_list!$B$8,AF1468*Pomocný_list!$C$8))))))),"Chybné údaje"))</f>
        <v>0</v>
      </c>
      <c r="AQ1468" s="45">
        <f si="96" t="shared"/>
        <v>0</v>
      </c>
      <c r="AR1468" s="63"/>
      <c r="AS1468" s="63"/>
      <c r="AT1468" s="64"/>
      <c r="AU1468" s="65"/>
      <c r="AV1468" s="65"/>
      <c r="AW1468" s="65"/>
      <c r="AX1468" s="65"/>
      <c r="AY1468" s="65"/>
      <c r="AZ1468" s="65"/>
      <c r="BA1468" s="65"/>
      <c r="BB1468" s="65"/>
      <c r="BC1468" s="65"/>
      <c r="BD1468" s="65"/>
      <c r="BE1468" s="65"/>
      <c r="BF1468" s="65"/>
      <c r="BG1468" s="65"/>
      <c r="BH1468" s="65"/>
      <c r="BI1468" s="65"/>
      <c r="BJ1468" s="65"/>
      <c r="BK1468" s="65"/>
      <c r="BL1468" s="65"/>
      <c r="BM1468" s="65"/>
      <c r="BN1468" s="65"/>
      <c r="BO1468" s="65"/>
      <c r="BP1468" s="65"/>
      <c r="BQ1468" s="65"/>
      <c r="BR1468" s="65"/>
      <c r="BS1468" s="65"/>
      <c r="BT1468" s="65"/>
      <c r="BU1468" s="65"/>
      <c r="BV1468" s="65"/>
      <c r="BW1468" s="65"/>
    </row>
    <row r="1469" spans="15:75" x14ac:dyDescent="0.25">
      <c r="O1469" s="70"/>
      <c r="P1469" s="70"/>
      <c r="Q1469" s="70"/>
      <c r="R1469" s="70"/>
      <c r="S1469" s="70"/>
      <c r="T1469" s="70"/>
      <c r="U1469" s="70"/>
      <c r="V1469" s="71">
        <v>0</v>
      </c>
      <c r="W1469" s="66"/>
      <c r="X1469" s="66"/>
      <c r="Y1469" s="35">
        <f>IF(T1469=Pomocný_list!$B$4,((W1469/0.75)+X1469),(W1469)+X1469*0.75)</f>
        <v>0</v>
      </c>
      <c r="Z1469" s="66"/>
      <c r="AA1469" s="67"/>
      <c r="AB1469" s="69"/>
      <c r="AC1469" s="69"/>
      <c r="AD1469" s="33" t="str">
        <f si="94" t="shared"/>
        <v>Splněna</v>
      </c>
      <c r="AE1469" s="34">
        <f si="97" t="shared"/>
        <v>0</v>
      </c>
      <c r="AF1469" s="34">
        <f si="95" t="shared"/>
        <v>0</v>
      </c>
      <c r="AG1469" s="65"/>
      <c r="AH1469" s="65"/>
      <c r="AI1469" s="65"/>
      <c r="AJ1469" s="65"/>
      <c r="AK1469" s="65"/>
      <c r="AL1469" s="65"/>
      <c r="AM1469" s="65"/>
      <c r="AN1469" s="65"/>
      <c r="AO1469" s="65"/>
      <c r="AP1469" s="37" t="b">
        <f>IF(AD1469="Nesplněna","Nezpůsobilé výdaje",IFERROR(IF(T1469=Pomocný_list!$B$2,AF1469*Pomocný_list!$C$2,IF(T1469=Pomocný_list!$B$3,AF1469*Pomocný_list!$C$3,IF(T1469=Pomocný_list!$B$4,AF1469*Pomocný_list!$C$4,IF(T1469=Pomocný_list!$B$5,AF1469*Pomocný_list!$C$5,IF(T1469=Pomocný_list!$B$6,AF1469*Pomocný_list!$C$6,IF(T1469=Pomocný_list!$B$7,AF1469*Pomocný_list!$C$7,IF(T1469=Pomocný_list!$B$8,AF1469*Pomocný_list!$C$8))))))),"Chybné údaje"))</f>
        <v>0</v>
      </c>
      <c r="AQ1469" s="45">
        <f si="96" t="shared"/>
        <v>0</v>
      </c>
      <c r="AR1469" s="63"/>
      <c r="AS1469" s="63"/>
      <c r="AT1469" s="64"/>
      <c r="AU1469" s="65"/>
      <c r="AV1469" s="65"/>
      <c r="AW1469" s="65"/>
      <c r="AX1469" s="65"/>
      <c r="AY1469" s="65"/>
      <c r="AZ1469" s="65"/>
      <c r="BA1469" s="65"/>
      <c r="BB1469" s="65"/>
      <c r="BC1469" s="65"/>
      <c r="BD1469" s="65"/>
      <c r="BE1469" s="65"/>
      <c r="BF1469" s="65"/>
      <c r="BG1469" s="65"/>
      <c r="BH1469" s="65"/>
      <c r="BI1469" s="65"/>
      <c r="BJ1469" s="65"/>
      <c r="BK1469" s="65"/>
      <c r="BL1469" s="65"/>
      <c r="BM1469" s="65"/>
      <c r="BN1469" s="65"/>
      <c r="BO1469" s="65"/>
      <c r="BP1469" s="65"/>
      <c r="BQ1469" s="65"/>
      <c r="BR1469" s="65"/>
      <c r="BS1469" s="65"/>
      <c r="BT1469" s="65"/>
      <c r="BU1469" s="65"/>
      <c r="BV1469" s="65"/>
      <c r="BW1469" s="65"/>
    </row>
    <row r="1470" spans="15:75" x14ac:dyDescent="0.25">
      <c r="O1470" s="70"/>
      <c r="P1470" s="70"/>
      <c r="Q1470" s="70"/>
      <c r="R1470" s="70"/>
      <c r="S1470" s="70"/>
      <c r="T1470" s="70"/>
      <c r="U1470" s="70"/>
      <c r="V1470" s="71">
        <v>0</v>
      </c>
      <c r="W1470" s="66"/>
      <c r="X1470" s="66"/>
      <c r="Y1470" s="35">
        <f>IF(T1470=Pomocný_list!$B$4,((W1470/0.75)+X1470),(W1470)+X1470*0.75)</f>
        <v>0</v>
      </c>
      <c r="Z1470" s="66"/>
      <c r="AA1470" s="67"/>
      <c r="AB1470" s="69"/>
      <c r="AC1470" s="69"/>
      <c r="AD1470" s="33" t="str">
        <f si="94" t="shared"/>
        <v>Splněna</v>
      </c>
      <c r="AE1470" s="34">
        <f si="97" t="shared"/>
        <v>0</v>
      </c>
      <c r="AF1470" s="34">
        <f si="95" t="shared"/>
        <v>0</v>
      </c>
      <c r="AG1470" s="65"/>
      <c r="AH1470" s="65"/>
      <c r="AI1470" s="65"/>
      <c r="AJ1470" s="65"/>
      <c r="AK1470" s="65"/>
      <c r="AL1470" s="65"/>
      <c r="AM1470" s="65"/>
      <c r="AN1470" s="65"/>
      <c r="AO1470" s="65"/>
      <c r="AP1470" s="37" t="b">
        <f>IF(AD1470="Nesplněna","Nezpůsobilé výdaje",IFERROR(IF(T1470=Pomocný_list!$B$2,AF1470*Pomocný_list!$C$2,IF(T1470=Pomocný_list!$B$3,AF1470*Pomocný_list!$C$3,IF(T1470=Pomocný_list!$B$4,AF1470*Pomocný_list!$C$4,IF(T1470=Pomocný_list!$B$5,AF1470*Pomocný_list!$C$5,IF(T1470=Pomocný_list!$B$6,AF1470*Pomocný_list!$C$6,IF(T1470=Pomocný_list!$B$7,AF1470*Pomocný_list!$C$7,IF(T1470=Pomocný_list!$B$8,AF1470*Pomocný_list!$C$8))))))),"Chybné údaje"))</f>
        <v>0</v>
      </c>
      <c r="AQ1470" s="45">
        <f si="96" t="shared"/>
        <v>0</v>
      </c>
      <c r="AR1470" s="63"/>
      <c r="AS1470" s="63"/>
      <c r="AT1470" s="64"/>
      <c r="AU1470" s="65"/>
      <c r="AV1470" s="65"/>
      <c r="AW1470" s="65"/>
      <c r="AX1470" s="65"/>
      <c r="AY1470" s="65"/>
      <c r="AZ1470" s="65"/>
      <c r="BA1470" s="65"/>
      <c r="BB1470" s="65"/>
      <c r="BC1470" s="65"/>
      <c r="BD1470" s="65"/>
      <c r="BE1470" s="65"/>
      <c r="BF1470" s="65"/>
      <c r="BG1470" s="65"/>
      <c r="BH1470" s="65"/>
      <c r="BI1470" s="65"/>
      <c r="BJ1470" s="65"/>
      <c r="BK1470" s="65"/>
      <c r="BL1470" s="65"/>
      <c r="BM1470" s="65"/>
      <c r="BN1470" s="65"/>
      <c r="BO1470" s="65"/>
      <c r="BP1470" s="65"/>
      <c r="BQ1470" s="65"/>
      <c r="BR1470" s="65"/>
      <c r="BS1470" s="65"/>
      <c r="BT1470" s="65"/>
      <c r="BU1470" s="65"/>
      <c r="BV1470" s="65"/>
      <c r="BW1470" s="65"/>
    </row>
    <row r="1471" spans="15:75" x14ac:dyDescent="0.25">
      <c r="O1471" s="70"/>
      <c r="P1471" s="70"/>
      <c r="Q1471" s="70"/>
      <c r="R1471" s="70"/>
      <c r="S1471" s="70"/>
      <c r="T1471" s="70"/>
      <c r="U1471" s="70"/>
      <c r="V1471" s="71">
        <v>0</v>
      </c>
      <c r="W1471" s="66"/>
      <c r="X1471" s="66"/>
      <c r="Y1471" s="35">
        <f>IF(T1471=Pomocný_list!$B$4,((W1471/0.75)+X1471),(W1471)+X1471*0.75)</f>
        <v>0</v>
      </c>
      <c r="Z1471" s="66"/>
      <c r="AA1471" s="67"/>
      <c r="AB1471" s="69"/>
      <c r="AC1471" s="69"/>
      <c r="AD1471" s="33" t="str">
        <f si="94" t="shared"/>
        <v>Splněna</v>
      </c>
      <c r="AE1471" s="34">
        <f si="97" t="shared"/>
        <v>0</v>
      </c>
      <c r="AF1471" s="34">
        <f si="95" t="shared"/>
        <v>0</v>
      </c>
      <c r="AG1471" s="65"/>
      <c r="AH1471" s="65"/>
      <c r="AI1471" s="65"/>
      <c r="AJ1471" s="65"/>
      <c r="AK1471" s="65"/>
      <c r="AL1471" s="65"/>
      <c r="AM1471" s="65"/>
      <c r="AN1471" s="65"/>
      <c r="AO1471" s="65"/>
      <c r="AP1471" s="37" t="b">
        <f>IF(AD1471="Nesplněna","Nezpůsobilé výdaje",IFERROR(IF(T1471=Pomocný_list!$B$2,AF1471*Pomocný_list!$C$2,IF(T1471=Pomocný_list!$B$3,AF1471*Pomocný_list!$C$3,IF(T1471=Pomocný_list!$B$4,AF1471*Pomocný_list!$C$4,IF(T1471=Pomocný_list!$B$5,AF1471*Pomocný_list!$C$5,IF(T1471=Pomocný_list!$B$6,AF1471*Pomocný_list!$C$6,IF(T1471=Pomocný_list!$B$7,AF1471*Pomocný_list!$C$7,IF(T1471=Pomocný_list!$B$8,AF1471*Pomocný_list!$C$8))))))),"Chybné údaje"))</f>
        <v>0</v>
      </c>
      <c r="AQ1471" s="45">
        <f si="96" t="shared"/>
        <v>0</v>
      </c>
      <c r="AR1471" s="63"/>
      <c r="AS1471" s="63"/>
      <c r="AT1471" s="64"/>
      <c r="AU1471" s="65"/>
      <c r="AV1471" s="65"/>
      <c r="AW1471" s="65"/>
      <c r="AX1471" s="65"/>
      <c r="AY1471" s="65"/>
      <c r="AZ1471" s="65"/>
      <c r="BA1471" s="65"/>
      <c r="BB1471" s="65"/>
      <c r="BC1471" s="65"/>
      <c r="BD1471" s="65"/>
      <c r="BE1471" s="65"/>
      <c r="BF1471" s="65"/>
      <c r="BG1471" s="65"/>
      <c r="BH1471" s="65"/>
      <c r="BI1471" s="65"/>
      <c r="BJ1471" s="65"/>
      <c r="BK1471" s="65"/>
      <c r="BL1471" s="65"/>
      <c r="BM1471" s="65"/>
      <c r="BN1471" s="65"/>
      <c r="BO1471" s="65"/>
      <c r="BP1471" s="65"/>
      <c r="BQ1471" s="65"/>
      <c r="BR1471" s="65"/>
      <c r="BS1471" s="65"/>
      <c r="BT1471" s="65"/>
      <c r="BU1471" s="65"/>
      <c r="BV1471" s="65"/>
      <c r="BW1471" s="65"/>
    </row>
    <row r="1472" spans="15:75" x14ac:dyDescent="0.25">
      <c r="O1472" s="70"/>
      <c r="P1472" s="70"/>
      <c r="Q1472" s="70"/>
      <c r="R1472" s="70"/>
      <c r="S1472" s="70"/>
      <c r="T1472" s="70"/>
      <c r="U1472" s="70"/>
      <c r="V1472" s="71">
        <v>0</v>
      </c>
      <c r="W1472" s="66"/>
      <c r="X1472" s="66"/>
      <c r="Y1472" s="35">
        <f>IF(T1472=Pomocný_list!$B$4,((W1472/0.75)+X1472),(W1472)+X1472*0.75)</f>
        <v>0</v>
      </c>
      <c r="Z1472" s="66"/>
      <c r="AA1472" s="67"/>
      <c r="AB1472" s="69"/>
      <c r="AC1472" s="69"/>
      <c r="AD1472" s="33" t="str">
        <f si="94" t="shared"/>
        <v>Splněna</v>
      </c>
      <c r="AE1472" s="34">
        <f si="97" t="shared"/>
        <v>0</v>
      </c>
      <c r="AF1472" s="34">
        <f si="95" t="shared"/>
        <v>0</v>
      </c>
      <c r="AG1472" s="65"/>
      <c r="AH1472" s="65"/>
      <c r="AI1472" s="65"/>
      <c r="AJ1472" s="65"/>
      <c r="AK1472" s="65"/>
      <c r="AL1472" s="65"/>
      <c r="AM1472" s="65"/>
      <c r="AN1472" s="65"/>
      <c r="AO1472" s="65"/>
      <c r="AP1472" s="37" t="b">
        <f>IF(AD1472="Nesplněna","Nezpůsobilé výdaje",IFERROR(IF(T1472=Pomocný_list!$B$2,AF1472*Pomocný_list!$C$2,IF(T1472=Pomocný_list!$B$3,AF1472*Pomocný_list!$C$3,IF(T1472=Pomocný_list!$B$4,AF1472*Pomocný_list!$C$4,IF(T1472=Pomocný_list!$B$5,AF1472*Pomocný_list!$C$5,IF(T1472=Pomocný_list!$B$6,AF1472*Pomocný_list!$C$6,IF(T1472=Pomocný_list!$B$7,AF1472*Pomocný_list!$C$7,IF(T1472=Pomocný_list!$B$8,AF1472*Pomocný_list!$C$8))))))),"Chybné údaje"))</f>
        <v>0</v>
      </c>
      <c r="AQ1472" s="45">
        <f si="96" t="shared"/>
        <v>0</v>
      </c>
      <c r="AR1472" s="63"/>
      <c r="AS1472" s="63"/>
      <c r="AT1472" s="64"/>
      <c r="AU1472" s="65"/>
      <c r="AV1472" s="65"/>
      <c r="AW1472" s="65"/>
      <c r="AX1472" s="65"/>
      <c r="AY1472" s="65"/>
      <c r="AZ1472" s="65"/>
      <c r="BA1472" s="65"/>
      <c r="BB1472" s="65"/>
      <c r="BC1472" s="65"/>
      <c r="BD1472" s="65"/>
      <c r="BE1472" s="65"/>
      <c r="BF1472" s="65"/>
      <c r="BG1472" s="65"/>
      <c r="BH1472" s="65"/>
      <c r="BI1472" s="65"/>
      <c r="BJ1472" s="65"/>
      <c r="BK1472" s="65"/>
      <c r="BL1472" s="65"/>
      <c r="BM1472" s="65"/>
      <c r="BN1472" s="65"/>
      <c r="BO1472" s="65"/>
      <c r="BP1472" s="65"/>
      <c r="BQ1472" s="65"/>
      <c r="BR1472" s="65"/>
      <c r="BS1472" s="65"/>
      <c r="BT1472" s="65"/>
      <c r="BU1472" s="65"/>
      <c r="BV1472" s="65"/>
      <c r="BW1472" s="65"/>
    </row>
    <row r="1473" spans="15:75" x14ac:dyDescent="0.25">
      <c r="O1473" s="70"/>
      <c r="P1473" s="70"/>
      <c r="Q1473" s="70"/>
      <c r="R1473" s="70"/>
      <c r="S1473" s="70"/>
      <c r="T1473" s="70"/>
      <c r="U1473" s="70"/>
      <c r="V1473" s="71">
        <v>0</v>
      </c>
      <c r="W1473" s="66"/>
      <c r="X1473" s="66"/>
      <c r="Y1473" s="35">
        <f>IF(T1473=Pomocný_list!$B$4,((W1473/0.75)+X1473),(W1473)+X1473*0.75)</f>
        <v>0</v>
      </c>
      <c r="Z1473" s="66"/>
      <c r="AA1473" s="67"/>
      <c r="AB1473" s="69"/>
      <c r="AC1473" s="69"/>
      <c r="AD1473" s="33" t="str">
        <f si="94" t="shared"/>
        <v>Splněna</v>
      </c>
      <c r="AE1473" s="34">
        <f si="97" t="shared"/>
        <v>0</v>
      </c>
      <c r="AF1473" s="34">
        <f si="95" t="shared"/>
        <v>0</v>
      </c>
      <c r="AG1473" s="65"/>
      <c r="AH1473" s="65"/>
      <c r="AI1473" s="65"/>
      <c r="AJ1473" s="65"/>
      <c r="AK1473" s="65"/>
      <c r="AL1473" s="65"/>
      <c r="AM1473" s="65"/>
      <c r="AN1473" s="65"/>
      <c r="AO1473" s="65"/>
      <c r="AP1473" s="37" t="b">
        <f>IF(AD1473="Nesplněna","Nezpůsobilé výdaje",IFERROR(IF(T1473=Pomocný_list!$B$2,AF1473*Pomocný_list!$C$2,IF(T1473=Pomocný_list!$B$3,AF1473*Pomocný_list!$C$3,IF(T1473=Pomocný_list!$B$4,AF1473*Pomocný_list!$C$4,IF(T1473=Pomocný_list!$B$5,AF1473*Pomocný_list!$C$5,IF(T1473=Pomocný_list!$B$6,AF1473*Pomocný_list!$C$6,IF(T1473=Pomocný_list!$B$7,AF1473*Pomocný_list!$C$7,IF(T1473=Pomocný_list!$B$8,AF1473*Pomocný_list!$C$8))))))),"Chybné údaje"))</f>
        <v>0</v>
      </c>
      <c r="AQ1473" s="45">
        <f si="96" t="shared"/>
        <v>0</v>
      </c>
      <c r="AR1473" s="63"/>
      <c r="AS1473" s="63"/>
      <c r="AT1473" s="64"/>
      <c r="AU1473" s="65"/>
      <c r="AV1473" s="65"/>
      <c r="AW1473" s="65"/>
      <c r="AX1473" s="65"/>
      <c r="AY1473" s="65"/>
      <c r="AZ1473" s="65"/>
      <c r="BA1473" s="65"/>
      <c r="BB1473" s="65"/>
      <c r="BC1473" s="65"/>
      <c r="BD1473" s="65"/>
      <c r="BE1473" s="65"/>
      <c r="BF1473" s="65"/>
      <c r="BG1473" s="65"/>
      <c r="BH1473" s="65"/>
      <c r="BI1473" s="65"/>
      <c r="BJ1473" s="65"/>
      <c r="BK1473" s="65"/>
      <c r="BL1473" s="65"/>
      <c r="BM1473" s="65"/>
      <c r="BN1473" s="65"/>
      <c r="BO1473" s="65"/>
      <c r="BP1473" s="65"/>
      <c r="BQ1473" s="65"/>
      <c r="BR1473" s="65"/>
      <c r="BS1473" s="65"/>
      <c r="BT1473" s="65"/>
      <c r="BU1473" s="65"/>
      <c r="BV1473" s="65"/>
      <c r="BW1473" s="65"/>
    </row>
    <row r="1474" spans="15:75" x14ac:dyDescent="0.25">
      <c r="O1474" s="70"/>
      <c r="P1474" s="70"/>
      <c r="Q1474" s="70"/>
      <c r="R1474" s="70"/>
      <c r="S1474" s="70"/>
      <c r="T1474" s="70"/>
      <c r="U1474" s="70"/>
      <c r="V1474" s="71">
        <v>0</v>
      </c>
      <c r="W1474" s="66"/>
      <c r="X1474" s="66"/>
      <c r="Y1474" s="35">
        <f>IF(T1474=Pomocný_list!$B$4,((W1474/0.75)+X1474),(W1474)+X1474*0.75)</f>
        <v>0</v>
      </c>
      <c r="Z1474" s="66"/>
      <c r="AA1474" s="67"/>
      <c r="AB1474" s="69"/>
      <c r="AC1474" s="69"/>
      <c r="AD1474" s="33" t="str">
        <f si="94" t="shared"/>
        <v>Splněna</v>
      </c>
      <c r="AE1474" s="34">
        <f si="97" t="shared"/>
        <v>0</v>
      </c>
      <c r="AF1474" s="34">
        <f si="95" t="shared"/>
        <v>0</v>
      </c>
      <c r="AG1474" s="65"/>
      <c r="AH1474" s="65"/>
      <c r="AI1474" s="65"/>
      <c r="AJ1474" s="65"/>
      <c r="AK1474" s="65"/>
      <c r="AL1474" s="65"/>
      <c r="AM1474" s="65"/>
      <c r="AN1474" s="65"/>
      <c r="AO1474" s="65"/>
      <c r="AP1474" s="37" t="b">
        <f>IF(AD1474="Nesplněna","Nezpůsobilé výdaje",IFERROR(IF(T1474=Pomocný_list!$B$2,AF1474*Pomocný_list!$C$2,IF(T1474=Pomocný_list!$B$3,AF1474*Pomocný_list!$C$3,IF(T1474=Pomocný_list!$B$4,AF1474*Pomocný_list!$C$4,IF(T1474=Pomocný_list!$B$5,AF1474*Pomocný_list!$C$5,IF(T1474=Pomocný_list!$B$6,AF1474*Pomocný_list!$C$6,IF(T1474=Pomocný_list!$B$7,AF1474*Pomocný_list!$C$7,IF(T1474=Pomocný_list!$B$8,AF1474*Pomocný_list!$C$8))))))),"Chybné údaje"))</f>
        <v>0</v>
      </c>
      <c r="AQ1474" s="45">
        <f si="96" t="shared"/>
        <v>0</v>
      </c>
      <c r="AR1474" s="63"/>
      <c r="AS1474" s="63"/>
      <c r="AT1474" s="64"/>
      <c r="AU1474" s="65"/>
      <c r="AV1474" s="65"/>
      <c r="AW1474" s="65"/>
      <c r="AX1474" s="65"/>
      <c r="AY1474" s="65"/>
      <c r="AZ1474" s="65"/>
      <c r="BA1474" s="65"/>
      <c r="BB1474" s="65"/>
      <c r="BC1474" s="65"/>
      <c r="BD1474" s="65"/>
      <c r="BE1474" s="65"/>
      <c r="BF1474" s="65"/>
      <c r="BG1474" s="65"/>
      <c r="BH1474" s="65"/>
      <c r="BI1474" s="65"/>
      <c r="BJ1474" s="65"/>
      <c r="BK1474" s="65"/>
      <c r="BL1474" s="65"/>
      <c r="BM1474" s="65"/>
      <c r="BN1474" s="65"/>
      <c r="BO1474" s="65"/>
      <c r="BP1474" s="65"/>
      <c r="BQ1474" s="65"/>
      <c r="BR1474" s="65"/>
      <c r="BS1474" s="65"/>
      <c r="BT1474" s="65"/>
      <c r="BU1474" s="65"/>
      <c r="BV1474" s="65"/>
      <c r="BW1474" s="65"/>
    </row>
    <row r="1475" spans="15:75" x14ac:dyDescent="0.25">
      <c r="O1475" s="70"/>
      <c r="P1475" s="70"/>
      <c r="Q1475" s="70"/>
      <c r="R1475" s="70"/>
      <c r="S1475" s="70"/>
      <c r="T1475" s="70"/>
      <c r="U1475" s="70"/>
      <c r="V1475" s="71">
        <v>0</v>
      </c>
      <c r="W1475" s="66"/>
      <c r="X1475" s="66"/>
      <c r="Y1475" s="35">
        <f>IF(T1475=Pomocný_list!$B$4,((W1475/0.75)+X1475),(W1475)+X1475*0.75)</f>
        <v>0</v>
      </c>
      <c r="Z1475" s="66"/>
      <c r="AA1475" s="67"/>
      <c r="AB1475" s="69"/>
      <c r="AC1475" s="69"/>
      <c r="AD1475" s="33" t="str">
        <f si="94" t="shared"/>
        <v>Splněna</v>
      </c>
      <c r="AE1475" s="34">
        <f si="97" t="shared"/>
        <v>0</v>
      </c>
      <c r="AF1475" s="34">
        <f si="95" t="shared"/>
        <v>0</v>
      </c>
      <c r="AG1475" s="65"/>
      <c r="AH1475" s="65"/>
      <c r="AI1475" s="65"/>
      <c r="AJ1475" s="65"/>
      <c r="AK1475" s="65"/>
      <c r="AL1475" s="65"/>
      <c r="AM1475" s="65"/>
      <c r="AN1475" s="65"/>
      <c r="AO1475" s="65"/>
      <c r="AP1475" s="37" t="b">
        <f>IF(AD1475="Nesplněna","Nezpůsobilé výdaje",IFERROR(IF(T1475=Pomocný_list!$B$2,AF1475*Pomocný_list!$C$2,IF(T1475=Pomocný_list!$B$3,AF1475*Pomocný_list!$C$3,IF(T1475=Pomocný_list!$B$4,AF1475*Pomocný_list!$C$4,IF(T1475=Pomocný_list!$B$5,AF1475*Pomocný_list!$C$5,IF(T1475=Pomocný_list!$B$6,AF1475*Pomocný_list!$C$6,IF(T1475=Pomocný_list!$B$7,AF1475*Pomocný_list!$C$7,IF(T1475=Pomocný_list!$B$8,AF1475*Pomocný_list!$C$8))))))),"Chybné údaje"))</f>
        <v>0</v>
      </c>
      <c r="AQ1475" s="45">
        <f si="96" t="shared"/>
        <v>0</v>
      </c>
      <c r="AR1475" s="63"/>
      <c r="AS1475" s="63"/>
      <c r="AT1475" s="64"/>
      <c r="AU1475" s="65"/>
      <c r="AV1475" s="65"/>
      <c r="AW1475" s="65"/>
      <c r="AX1475" s="65"/>
      <c r="AY1475" s="65"/>
      <c r="AZ1475" s="65"/>
      <c r="BA1475" s="65"/>
      <c r="BB1475" s="65"/>
      <c r="BC1475" s="65"/>
      <c r="BD1475" s="65"/>
      <c r="BE1475" s="65"/>
      <c r="BF1475" s="65"/>
      <c r="BG1475" s="65"/>
      <c r="BH1475" s="65"/>
      <c r="BI1475" s="65"/>
      <c r="BJ1475" s="65"/>
      <c r="BK1475" s="65"/>
      <c r="BL1475" s="65"/>
      <c r="BM1475" s="65"/>
      <c r="BN1475" s="65"/>
      <c r="BO1475" s="65"/>
      <c r="BP1475" s="65"/>
      <c r="BQ1475" s="65"/>
      <c r="BR1475" s="65"/>
      <c r="BS1475" s="65"/>
      <c r="BT1475" s="65"/>
      <c r="BU1475" s="65"/>
      <c r="BV1475" s="65"/>
      <c r="BW1475" s="65"/>
    </row>
    <row r="1476" spans="15:75" x14ac:dyDescent="0.25">
      <c r="O1476" s="70"/>
      <c r="P1476" s="70"/>
      <c r="Q1476" s="70"/>
      <c r="R1476" s="70"/>
      <c r="S1476" s="70"/>
      <c r="T1476" s="70"/>
      <c r="U1476" s="70"/>
      <c r="V1476" s="71">
        <v>0</v>
      </c>
      <c r="W1476" s="66"/>
      <c r="X1476" s="66"/>
      <c r="Y1476" s="35">
        <f>IF(T1476=Pomocný_list!$B$4,((W1476/0.75)+X1476),(W1476)+X1476*0.75)</f>
        <v>0</v>
      </c>
      <c r="Z1476" s="66"/>
      <c r="AA1476" s="67"/>
      <c r="AB1476" s="69"/>
      <c r="AC1476" s="69"/>
      <c r="AD1476" s="33" t="str">
        <f si="94" t="shared"/>
        <v>Splněna</v>
      </c>
      <c r="AE1476" s="34">
        <f si="97" t="shared"/>
        <v>0</v>
      </c>
      <c r="AF1476" s="34">
        <f si="95" t="shared"/>
        <v>0</v>
      </c>
      <c r="AG1476" s="65"/>
      <c r="AH1476" s="65"/>
      <c r="AI1476" s="65"/>
      <c r="AJ1476" s="65"/>
      <c r="AK1476" s="65"/>
      <c r="AL1476" s="65"/>
      <c r="AM1476" s="65"/>
      <c r="AN1476" s="65"/>
      <c r="AO1476" s="65"/>
      <c r="AP1476" s="37" t="b">
        <f>IF(AD1476="Nesplněna","Nezpůsobilé výdaje",IFERROR(IF(T1476=Pomocný_list!$B$2,AF1476*Pomocný_list!$C$2,IF(T1476=Pomocný_list!$B$3,AF1476*Pomocný_list!$C$3,IF(T1476=Pomocný_list!$B$4,AF1476*Pomocný_list!$C$4,IF(T1476=Pomocný_list!$B$5,AF1476*Pomocný_list!$C$5,IF(T1476=Pomocný_list!$B$6,AF1476*Pomocný_list!$C$6,IF(T1476=Pomocný_list!$B$7,AF1476*Pomocný_list!$C$7,IF(T1476=Pomocný_list!$B$8,AF1476*Pomocný_list!$C$8))))))),"Chybné údaje"))</f>
        <v>0</v>
      </c>
      <c r="AQ1476" s="45">
        <f si="96" t="shared"/>
        <v>0</v>
      </c>
      <c r="AR1476" s="63"/>
      <c r="AS1476" s="63"/>
      <c r="AT1476" s="64"/>
      <c r="AU1476" s="65"/>
      <c r="AV1476" s="65"/>
      <c r="AW1476" s="65"/>
      <c r="AX1476" s="65"/>
      <c r="AY1476" s="65"/>
      <c r="AZ1476" s="65"/>
      <c r="BA1476" s="65"/>
      <c r="BB1476" s="65"/>
      <c r="BC1476" s="65"/>
      <c r="BD1476" s="65"/>
      <c r="BE1476" s="65"/>
      <c r="BF1476" s="65"/>
      <c r="BG1476" s="65"/>
      <c r="BH1476" s="65"/>
      <c r="BI1476" s="65"/>
      <c r="BJ1476" s="65"/>
      <c r="BK1476" s="65"/>
      <c r="BL1476" s="65"/>
      <c r="BM1476" s="65"/>
      <c r="BN1476" s="65"/>
      <c r="BO1476" s="65"/>
      <c r="BP1476" s="65"/>
      <c r="BQ1476" s="65"/>
      <c r="BR1476" s="65"/>
      <c r="BS1476" s="65"/>
      <c r="BT1476" s="65"/>
      <c r="BU1476" s="65"/>
      <c r="BV1476" s="65"/>
      <c r="BW1476" s="65"/>
    </row>
    <row r="1477" spans="15:75" x14ac:dyDescent="0.25">
      <c r="O1477" s="70"/>
      <c r="P1477" s="70"/>
      <c r="Q1477" s="70"/>
      <c r="R1477" s="70"/>
      <c r="S1477" s="70"/>
      <c r="T1477" s="70"/>
      <c r="U1477" s="70"/>
      <c r="V1477" s="71">
        <v>0</v>
      </c>
      <c r="W1477" s="66"/>
      <c r="X1477" s="66"/>
      <c r="Y1477" s="35">
        <f>IF(T1477=Pomocný_list!$B$4,((W1477/0.75)+X1477),(W1477)+X1477*0.75)</f>
        <v>0</v>
      </c>
      <c r="Z1477" s="66"/>
      <c r="AA1477" s="67"/>
      <c r="AB1477" s="69"/>
      <c r="AC1477" s="69"/>
      <c r="AD1477" s="33" t="str">
        <f si="94" t="shared"/>
        <v>Splněna</v>
      </c>
      <c r="AE1477" s="34">
        <f si="97" t="shared"/>
        <v>0</v>
      </c>
      <c r="AF1477" s="34">
        <f si="95" t="shared"/>
        <v>0</v>
      </c>
      <c r="AG1477" s="65"/>
      <c r="AH1477" s="65"/>
      <c r="AI1477" s="65"/>
      <c r="AJ1477" s="65"/>
      <c r="AK1477" s="65"/>
      <c r="AL1477" s="65"/>
      <c r="AM1477" s="65"/>
      <c r="AN1477" s="65"/>
      <c r="AO1477" s="65"/>
      <c r="AP1477" s="37" t="b">
        <f>IF(AD1477="Nesplněna","Nezpůsobilé výdaje",IFERROR(IF(T1477=Pomocný_list!$B$2,AF1477*Pomocný_list!$C$2,IF(T1477=Pomocný_list!$B$3,AF1477*Pomocný_list!$C$3,IF(T1477=Pomocný_list!$B$4,AF1477*Pomocný_list!$C$4,IF(T1477=Pomocný_list!$B$5,AF1477*Pomocný_list!$C$5,IF(T1477=Pomocný_list!$B$6,AF1477*Pomocný_list!$C$6,IF(T1477=Pomocný_list!$B$7,AF1477*Pomocný_list!$C$7,IF(T1477=Pomocný_list!$B$8,AF1477*Pomocný_list!$C$8))))))),"Chybné údaje"))</f>
        <v>0</v>
      </c>
      <c r="AQ1477" s="45">
        <f si="96" t="shared"/>
        <v>0</v>
      </c>
      <c r="AR1477" s="63"/>
      <c r="AS1477" s="63"/>
      <c r="AT1477" s="64"/>
      <c r="AU1477" s="65"/>
      <c r="AV1477" s="65"/>
      <c r="AW1477" s="65"/>
      <c r="AX1477" s="65"/>
      <c r="AY1477" s="65"/>
      <c r="AZ1477" s="65"/>
      <c r="BA1477" s="65"/>
      <c r="BB1477" s="65"/>
      <c r="BC1477" s="65"/>
      <c r="BD1477" s="65"/>
      <c r="BE1477" s="65"/>
      <c r="BF1477" s="65"/>
      <c r="BG1477" s="65"/>
      <c r="BH1477" s="65"/>
      <c r="BI1477" s="65"/>
      <c r="BJ1477" s="65"/>
      <c r="BK1477" s="65"/>
      <c r="BL1477" s="65"/>
      <c r="BM1477" s="65"/>
      <c r="BN1477" s="65"/>
      <c r="BO1477" s="65"/>
      <c r="BP1477" s="65"/>
      <c r="BQ1477" s="65"/>
      <c r="BR1477" s="65"/>
      <c r="BS1477" s="65"/>
      <c r="BT1477" s="65"/>
      <c r="BU1477" s="65"/>
      <c r="BV1477" s="65"/>
      <c r="BW1477" s="65"/>
    </row>
    <row r="1478" spans="15:75" x14ac:dyDescent="0.25">
      <c r="O1478" s="70"/>
      <c r="P1478" s="70"/>
      <c r="Q1478" s="70"/>
      <c r="R1478" s="70"/>
      <c r="S1478" s="70"/>
      <c r="T1478" s="70"/>
      <c r="U1478" s="70"/>
      <c r="V1478" s="71">
        <v>0</v>
      </c>
      <c r="W1478" s="66"/>
      <c r="X1478" s="66"/>
      <c r="Y1478" s="35">
        <f>IF(T1478=Pomocný_list!$B$4,((W1478/0.75)+X1478),(W1478)+X1478*0.75)</f>
        <v>0</v>
      </c>
      <c r="Z1478" s="66"/>
      <c r="AA1478" s="67"/>
      <c r="AB1478" s="69"/>
      <c r="AC1478" s="69"/>
      <c r="AD1478" s="33" t="str">
        <f si="94" t="shared"/>
        <v>Splněna</v>
      </c>
      <c r="AE1478" s="34">
        <f si="97" t="shared"/>
        <v>0</v>
      </c>
      <c r="AF1478" s="34">
        <f si="95" t="shared"/>
        <v>0</v>
      </c>
      <c r="AG1478" s="65"/>
      <c r="AH1478" s="65"/>
      <c r="AI1478" s="65"/>
      <c r="AJ1478" s="65"/>
      <c r="AK1478" s="65"/>
      <c r="AL1478" s="65"/>
      <c r="AM1478" s="65"/>
      <c r="AN1478" s="65"/>
      <c r="AO1478" s="65"/>
      <c r="AP1478" s="37" t="b">
        <f>IF(AD1478="Nesplněna","Nezpůsobilé výdaje",IFERROR(IF(T1478=Pomocný_list!$B$2,AF1478*Pomocný_list!$C$2,IF(T1478=Pomocný_list!$B$3,AF1478*Pomocný_list!$C$3,IF(T1478=Pomocný_list!$B$4,AF1478*Pomocný_list!$C$4,IF(T1478=Pomocný_list!$B$5,AF1478*Pomocný_list!$C$5,IF(T1478=Pomocný_list!$B$6,AF1478*Pomocný_list!$C$6,IF(T1478=Pomocný_list!$B$7,AF1478*Pomocný_list!$C$7,IF(T1478=Pomocný_list!$B$8,AF1478*Pomocný_list!$C$8))))))),"Chybné údaje"))</f>
        <v>0</v>
      </c>
      <c r="AQ1478" s="45">
        <f si="96" t="shared"/>
        <v>0</v>
      </c>
      <c r="AR1478" s="63"/>
      <c r="AS1478" s="63"/>
      <c r="AT1478" s="64"/>
      <c r="AU1478" s="65"/>
      <c r="AV1478" s="65"/>
      <c r="AW1478" s="65"/>
      <c r="AX1478" s="65"/>
      <c r="AY1478" s="65"/>
      <c r="AZ1478" s="65"/>
      <c r="BA1478" s="65"/>
      <c r="BB1478" s="65"/>
      <c r="BC1478" s="65"/>
      <c r="BD1478" s="65"/>
      <c r="BE1478" s="65"/>
      <c r="BF1478" s="65"/>
      <c r="BG1478" s="65"/>
      <c r="BH1478" s="65"/>
      <c r="BI1478" s="65"/>
      <c r="BJ1478" s="65"/>
      <c r="BK1478" s="65"/>
      <c r="BL1478" s="65"/>
      <c r="BM1478" s="65"/>
      <c r="BN1478" s="65"/>
      <c r="BO1478" s="65"/>
      <c r="BP1478" s="65"/>
      <c r="BQ1478" s="65"/>
      <c r="BR1478" s="65"/>
      <c r="BS1478" s="65"/>
      <c r="BT1478" s="65"/>
      <c r="BU1478" s="65"/>
      <c r="BV1478" s="65"/>
      <c r="BW1478" s="65"/>
    </row>
    <row r="1479" spans="15:75" x14ac:dyDescent="0.25">
      <c r="O1479" s="70"/>
      <c r="P1479" s="70"/>
      <c r="Q1479" s="70"/>
      <c r="R1479" s="70"/>
      <c r="S1479" s="70"/>
      <c r="T1479" s="70"/>
      <c r="U1479" s="70"/>
      <c r="V1479" s="71">
        <v>0</v>
      </c>
      <c r="W1479" s="66"/>
      <c r="X1479" s="66"/>
      <c r="Y1479" s="35">
        <f>IF(T1479=Pomocný_list!$B$4,((W1479/0.75)+X1479),(W1479)+X1479*0.75)</f>
        <v>0</v>
      </c>
      <c r="Z1479" s="66"/>
      <c r="AA1479" s="67"/>
      <c r="AB1479" s="69"/>
      <c r="AC1479" s="69"/>
      <c r="AD1479" s="33" t="str">
        <f si="94" t="shared"/>
        <v>Splněna</v>
      </c>
      <c r="AE1479" s="34">
        <f si="97" t="shared"/>
        <v>0</v>
      </c>
      <c r="AF1479" s="34">
        <f si="95" t="shared"/>
        <v>0</v>
      </c>
      <c r="AG1479" s="65"/>
      <c r="AH1479" s="65"/>
      <c r="AI1479" s="65"/>
      <c r="AJ1479" s="65"/>
      <c r="AK1479" s="65"/>
      <c r="AL1479" s="65"/>
      <c r="AM1479" s="65"/>
      <c r="AN1479" s="65"/>
      <c r="AO1479" s="65"/>
      <c r="AP1479" s="37" t="b">
        <f>IF(AD1479="Nesplněna","Nezpůsobilé výdaje",IFERROR(IF(T1479=Pomocný_list!$B$2,AF1479*Pomocný_list!$C$2,IF(T1479=Pomocný_list!$B$3,AF1479*Pomocný_list!$C$3,IF(T1479=Pomocný_list!$B$4,AF1479*Pomocný_list!$C$4,IF(T1479=Pomocný_list!$B$5,AF1479*Pomocný_list!$C$5,IF(T1479=Pomocný_list!$B$6,AF1479*Pomocný_list!$C$6,IF(T1479=Pomocný_list!$B$7,AF1479*Pomocný_list!$C$7,IF(T1479=Pomocný_list!$B$8,AF1479*Pomocný_list!$C$8))))))),"Chybné údaje"))</f>
        <v>0</v>
      </c>
      <c r="AQ1479" s="45">
        <f si="96" t="shared"/>
        <v>0</v>
      </c>
      <c r="AR1479" s="63"/>
      <c r="AS1479" s="63"/>
      <c r="AT1479" s="64"/>
      <c r="AU1479" s="65"/>
      <c r="AV1479" s="65"/>
      <c r="AW1479" s="65"/>
      <c r="AX1479" s="65"/>
      <c r="AY1479" s="65"/>
      <c r="AZ1479" s="65"/>
      <c r="BA1479" s="65"/>
      <c r="BB1479" s="65"/>
      <c r="BC1479" s="65"/>
      <c r="BD1479" s="65"/>
      <c r="BE1479" s="65"/>
      <c r="BF1479" s="65"/>
      <c r="BG1479" s="65"/>
      <c r="BH1479" s="65"/>
      <c r="BI1479" s="65"/>
      <c r="BJ1479" s="65"/>
      <c r="BK1479" s="65"/>
      <c r="BL1479" s="65"/>
      <c r="BM1479" s="65"/>
      <c r="BN1479" s="65"/>
      <c r="BO1479" s="65"/>
      <c r="BP1479" s="65"/>
      <c r="BQ1479" s="65"/>
      <c r="BR1479" s="65"/>
      <c r="BS1479" s="65"/>
      <c r="BT1479" s="65"/>
      <c r="BU1479" s="65"/>
      <c r="BV1479" s="65"/>
      <c r="BW1479" s="65"/>
    </row>
    <row r="1480" spans="15:75" x14ac:dyDescent="0.25">
      <c r="O1480" s="70"/>
      <c r="P1480" s="70"/>
      <c r="Q1480" s="70"/>
      <c r="R1480" s="70"/>
      <c r="S1480" s="70"/>
      <c r="T1480" s="70"/>
      <c r="U1480" s="70"/>
      <c r="V1480" s="71">
        <v>0</v>
      </c>
      <c r="W1480" s="66"/>
      <c r="X1480" s="66"/>
      <c r="Y1480" s="35">
        <f>IF(T1480=Pomocný_list!$B$4,((W1480/0.75)+X1480),(W1480)+X1480*0.75)</f>
        <v>0</v>
      </c>
      <c r="Z1480" s="66"/>
      <c r="AA1480" s="67"/>
      <c r="AB1480" s="69"/>
      <c r="AC1480" s="69"/>
      <c r="AD1480" s="33" t="str">
        <f si="94" t="shared"/>
        <v>Splněna</v>
      </c>
      <c r="AE1480" s="34">
        <f si="97" t="shared"/>
        <v>0</v>
      </c>
      <c r="AF1480" s="34">
        <f si="95" t="shared"/>
        <v>0</v>
      </c>
      <c r="AG1480" s="65"/>
      <c r="AH1480" s="65"/>
      <c r="AI1480" s="65"/>
      <c r="AJ1480" s="65"/>
      <c r="AK1480" s="65"/>
      <c r="AL1480" s="65"/>
      <c r="AM1480" s="65"/>
      <c r="AN1480" s="65"/>
      <c r="AO1480" s="65"/>
      <c r="AP1480" s="37" t="b">
        <f>IF(AD1480="Nesplněna","Nezpůsobilé výdaje",IFERROR(IF(T1480=Pomocný_list!$B$2,AF1480*Pomocný_list!$C$2,IF(T1480=Pomocný_list!$B$3,AF1480*Pomocný_list!$C$3,IF(T1480=Pomocný_list!$B$4,AF1480*Pomocný_list!$C$4,IF(T1480=Pomocný_list!$B$5,AF1480*Pomocný_list!$C$5,IF(T1480=Pomocný_list!$B$6,AF1480*Pomocný_list!$C$6,IF(T1480=Pomocný_list!$B$7,AF1480*Pomocný_list!$C$7,IF(T1480=Pomocný_list!$B$8,AF1480*Pomocný_list!$C$8))))))),"Chybné údaje"))</f>
        <v>0</v>
      </c>
      <c r="AQ1480" s="45">
        <f si="96" t="shared"/>
        <v>0</v>
      </c>
      <c r="AR1480" s="63"/>
      <c r="AS1480" s="63"/>
      <c r="AT1480" s="64"/>
      <c r="AU1480" s="65"/>
      <c r="AV1480" s="65"/>
      <c r="AW1480" s="65"/>
      <c r="AX1480" s="65"/>
      <c r="AY1480" s="65"/>
      <c r="AZ1480" s="65"/>
      <c r="BA1480" s="65"/>
      <c r="BB1480" s="65"/>
      <c r="BC1480" s="65"/>
      <c r="BD1480" s="65"/>
      <c r="BE1480" s="65"/>
      <c r="BF1480" s="65"/>
      <c r="BG1480" s="65"/>
      <c r="BH1480" s="65"/>
      <c r="BI1480" s="65"/>
      <c r="BJ1480" s="65"/>
      <c r="BK1480" s="65"/>
      <c r="BL1480" s="65"/>
      <c r="BM1480" s="65"/>
      <c r="BN1480" s="65"/>
      <c r="BO1480" s="65"/>
      <c r="BP1480" s="65"/>
      <c r="BQ1480" s="65"/>
      <c r="BR1480" s="65"/>
      <c r="BS1480" s="65"/>
      <c r="BT1480" s="65"/>
      <c r="BU1480" s="65"/>
      <c r="BV1480" s="65"/>
      <c r="BW1480" s="65"/>
    </row>
    <row r="1481" spans="15:75" x14ac:dyDescent="0.25">
      <c r="O1481" s="70"/>
      <c r="P1481" s="70"/>
      <c r="Q1481" s="70"/>
      <c r="R1481" s="70"/>
      <c r="S1481" s="70"/>
      <c r="T1481" s="70"/>
      <c r="U1481" s="70"/>
      <c r="V1481" s="71">
        <v>0</v>
      </c>
      <c r="W1481" s="66"/>
      <c r="X1481" s="66"/>
      <c r="Y1481" s="35">
        <f>IF(T1481=Pomocný_list!$B$4,((W1481/0.75)+X1481),(W1481)+X1481*0.75)</f>
        <v>0</v>
      </c>
      <c r="Z1481" s="66"/>
      <c r="AA1481" s="67"/>
      <c r="AB1481" s="69"/>
      <c r="AC1481" s="69"/>
      <c r="AD1481" s="33" t="str">
        <f si="94" t="shared"/>
        <v>Splněna</v>
      </c>
      <c r="AE1481" s="34">
        <f si="97" t="shared"/>
        <v>0</v>
      </c>
      <c r="AF1481" s="34">
        <f si="95" t="shared"/>
        <v>0</v>
      </c>
      <c r="AG1481" s="65"/>
      <c r="AH1481" s="65"/>
      <c r="AI1481" s="65"/>
      <c r="AJ1481" s="65"/>
      <c r="AK1481" s="65"/>
      <c r="AL1481" s="65"/>
      <c r="AM1481" s="65"/>
      <c r="AN1481" s="65"/>
      <c r="AO1481" s="65"/>
      <c r="AP1481" s="37" t="b">
        <f>IF(AD1481="Nesplněna","Nezpůsobilé výdaje",IFERROR(IF(T1481=Pomocný_list!$B$2,AF1481*Pomocný_list!$C$2,IF(T1481=Pomocný_list!$B$3,AF1481*Pomocný_list!$C$3,IF(T1481=Pomocný_list!$B$4,AF1481*Pomocný_list!$C$4,IF(T1481=Pomocný_list!$B$5,AF1481*Pomocný_list!$C$5,IF(T1481=Pomocný_list!$B$6,AF1481*Pomocný_list!$C$6,IF(T1481=Pomocný_list!$B$7,AF1481*Pomocný_list!$C$7,IF(T1481=Pomocný_list!$B$8,AF1481*Pomocný_list!$C$8))))))),"Chybné údaje"))</f>
        <v>0</v>
      </c>
      <c r="AQ1481" s="45">
        <f si="96" t="shared"/>
        <v>0</v>
      </c>
      <c r="AR1481" s="63"/>
      <c r="AS1481" s="63"/>
      <c r="AT1481" s="64"/>
      <c r="AU1481" s="65"/>
      <c r="AV1481" s="65"/>
      <c r="AW1481" s="65"/>
      <c r="AX1481" s="65"/>
      <c r="AY1481" s="65"/>
      <c r="AZ1481" s="65"/>
      <c r="BA1481" s="65"/>
      <c r="BB1481" s="65"/>
      <c r="BC1481" s="65"/>
      <c r="BD1481" s="65"/>
      <c r="BE1481" s="65"/>
      <c r="BF1481" s="65"/>
      <c r="BG1481" s="65"/>
      <c r="BH1481" s="65"/>
      <c r="BI1481" s="65"/>
      <c r="BJ1481" s="65"/>
      <c r="BK1481" s="65"/>
      <c r="BL1481" s="65"/>
      <c r="BM1481" s="65"/>
      <c r="BN1481" s="65"/>
      <c r="BO1481" s="65"/>
      <c r="BP1481" s="65"/>
      <c r="BQ1481" s="65"/>
      <c r="BR1481" s="65"/>
      <c r="BS1481" s="65"/>
      <c r="BT1481" s="65"/>
      <c r="BU1481" s="65"/>
      <c r="BV1481" s="65"/>
      <c r="BW1481" s="65"/>
    </row>
    <row r="1482" spans="15:75" x14ac:dyDescent="0.25">
      <c r="O1482" s="70"/>
      <c r="P1482" s="70"/>
      <c r="Q1482" s="70"/>
      <c r="R1482" s="70"/>
      <c r="S1482" s="70"/>
      <c r="T1482" s="70"/>
      <c r="U1482" s="70"/>
      <c r="V1482" s="71">
        <v>0</v>
      </c>
      <c r="W1482" s="66"/>
      <c r="X1482" s="66"/>
      <c r="Y1482" s="35">
        <f>IF(T1482=Pomocný_list!$B$4,((W1482/0.75)+X1482),(W1482)+X1482*0.75)</f>
        <v>0</v>
      </c>
      <c r="Z1482" s="66"/>
      <c r="AA1482" s="67"/>
      <c r="AB1482" s="69"/>
      <c r="AC1482" s="69"/>
      <c r="AD1482" s="33" t="str">
        <f si="94" t="shared"/>
        <v>Splněna</v>
      </c>
      <c r="AE1482" s="34">
        <f si="97" t="shared"/>
        <v>0</v>
      </c>
      <c r="AF1482" s="34">
        <f si="95" t="shared"/>
        <v>0</v>
      </c>
      <c r="AG1482" s="65"/>
      <c r="AH1482" s="65"/>
      <c r="AI1482" s="65"/>
      <c r="AJ1482" s="65"/>
      <c r="AK1482" s="65"/>
      <c r="AL1482" s="65"/>
      <c r="AM1482" s="65"/>
      <c r="AN1482" s="65"/>
      <c r="AO1482" s="65"/>
      <c r="AP1482" s="37" t="b">
        <f>IF(AD1482="Nesplněna","Nezpůsobilé výdaje",IFERROR(IF(T1482=Pomocný_list!$B$2,AF1482*Pomocný_list!$C$2,IF(T1482=Pomocný_list!$B$3,AF1482*Pomocný_list!$C$3,IF(T1482=Pomocný_list!$B$4,AF1482*Pomocný_list!$C$4,IF(T1482=Pomocný_list!$B$5,AF1482*Pomocný_list!$C$5,IF(T1482=Pomocný_list!$B$6,AF1482*Pomocný_list!$C$6,IF(T1482=Pomocný_list!$B$7,AF1482*Pomocný_list!$C$7,IF(T1482=Pomocný_list!$B$8,AF1482*Pomocný_list!$C$8))))))),"Chybné údaje"))</f>
        <v>0</v>
      </c>
      <c r="AQ1482" s="45">
        <f si="96" t="shared"/>
        <v>0</v>
      </c>
      <c r="AR1482" s="63"/>
      <c r="AS1482" s="63"/>
      <c r="AT1482" s="64"/>
      <c r="AU1482" s="65"/>
      <c r="AV1482" s="65"/>
      <c r="AW1482" s="65"/>
      <c r="AX1482" s="65"/>
      <c r="AY1482" s="65"/>
      <c r="AZ1482" s="65"/>
      <c r="BA1482" s="65"/>
      <c r="BB1482" s="65"/>
      <c r="BC1482" s="65"/>
      <c r="BD1482" s="65"/>
      <c r="BE1482" s="65"/>
      <c r="BF1482" s="65"/>
      <c r="BG1482" s="65"/>
      <c r="BH1482" s="65"/>
      <c r="BI1482" s="65"/>
      <c r="BJ1482" s="65"/>
      <c r="BK1482" s="65"/>
      <c r="BL1482" s="65"/>
      <c r="BM1482" s="65"/>
      <c r="BN1482" s="65"/>
      <c r="BO1482" s="65"/>
      <c r="BP1482" s="65"/>
      <c r="BQ1482" s="65"/>
      <c r="BR1482" s="65"/>
      <c r="BS1482" s="65"/>
      <c r="BT1482" s="65"/>
      <c r="BU1482" s="65"/>
      <c r="BV1482" s="65"/>
      <c r="BW1482" s="65"/>
    </row>
    <row r="1483" spans="15:75" x14ac:dyDescent="0.25">
      <c r="O1483" s="70"/>
      <c r="P1483" s="70"/>
      <c r="Q1483" s="70"/>
      <c r="R1483" s="70"/>
      <c r="S1483" s="70"/>
      <c r="T1483" s="70"/>
      <c r="U1483" s="70"/>
      <c r="V1483" s="71">
        <v>0</v>
      </c>
      <c r="W1483" s="66"/>
      <c r="X1483" s="66"/>
      <c r="Y1483" s="35">
        <f>IF(T1483=Pomocný_list!$B$4,((W1483/0.75)+X1483),(W1483)+X1483*0.75)</f>
        <v>0</v>
      </c>
      <c r="Z1483" s="66"/>
      <c r="AA1483" s="67"/>
      <c r="AB1483" s="69"/>
      <c r="AC1483" s="69"/>
      <c r="AD1483" s="33" t="str">
        <f si="94" t="shared"/>
        <v>Splněna</v>
      </c>
      <c r="AE1483" s="34">
        <f si="97" t="shared"/>
        <v>0</v>
      </c>
      <c r="AF1483" s="34">
        <f si="95" t="shared"/>
        <v>0</v>
      </c>
      <c r="AG1483" s="65"/>
      <c r="AH1483" s="65"/>
      <c r="AI1483" s="65"/>
      <c r="AJ1483" s="65"/>
      <c r="AK1483" s="65"/>
      <c r="AL1483" s="65"/>
      <c r="AM1483" s="65"/>
      <c r="AN1483" s="65"/>
      <c r="AO1483" s="65"/>
      <c r="AP1483" s="37" t="b">
        <f>IF(AD1483="Nesplněna","Nezpůsobilé výdaje",IFERROR(IF(T1483=Pomocný_list!$B$2,AF1483*Pomocný_list!$C$2,IF(T1483=Pomocný_list!$B$3,AF1483*Pomocný_list!$C$3,IF(T1483=Pomocný_list!$B$4,AF1483*Pomocný_list!$C$4,IF(T1483=Pomocný_list!$B$5,AF1483*Pomocný_list!$C$5,IF(T1483=Pomocný_list!$B$6,AF1483*Pomocný_list!$C$6,IF(T1483=Pomocný_list!$B$7,AF1483*Pomocný_list!$C$7,IF(T1483=Pomocný_list!$B$8,AF1483*Pomocný_list!$C$8))))))),"Chybné údaje"))</f>
        <v>0</v>
      </c>
      <c r="AQ1483" s="45">
        <f si="96" t="shared"/>
        <v>0</v>
      </c>
      <c r="AR1483" s="63"/>
      <c r="AS1483" s="63"/>
      <c r="AT1483" s="64"/>
      <c r="AU1483" s="65"/>
      <c r="AV1483" s="65"/>
      <c r="AW1483" s="65"/>
      <c r="AX1483" s="65"/>
      <c r="AY1483" s="65"/>
      <c r="AZ1483" s="65"/>
      <c r="BA1483" s="65"/>
      <c r="BB1483" s="65"/>
      <c r="BC1483" s="65"/>
      <c r="BD1483" s="65"/>
      <c r="BE1483" s="65"/>
      <c r="BF1483" s="65"/>
      <c r="BG1483" s="65"/>
      <c r="BH1483" s="65"/>
      <c r="BI1483" s="65"/>
      <c r="BJ1483" s="65"/>
      <c r="BK1483" s="65"/>
      <c r="BL1483" s="65"/>
      <c r="BM1483" s="65"/>
      <c r="BN1483" s="65"/>
      <c r="BO1483" s="65"/>
      <c r="BP1483" s="65"/>
      <c r="BQ1483" s="65"/>
      <c r="BR1483" s="65"/>
      <c r="BS1483" s="65"/>
      <c r="BT1483" s="65"/>
      <c r="BU1483" s="65"/>
      <c r="BV1483" s="65"/>
      <c r="BW1483" s="65"/>
    </row>
    <row r="1484" spans="15:75" x14ac:dyDescent="0.25">
      <c r="O1484" s="70"/>
      <c r="P1484" s="70"/>
      <c r="Q1484" s="70"/>
      <c r="R1484" s="70"/>
      <c r="S1484" s="70"/>
      <c r="T1484" s="70"/>
      <c r="U1484" s="70"/>
      <c r="V1484" s="71">
        <v>0</v>
      </c>
      <c r="W1484" s="66"/>
      <c r="X1484" s="66"/>
      <c r="Y1484" s="35">
        <f>IF(T1484=Pomocný_list!$B$4,((W1484/0.75)+X1484),(W1484)+X1484*0.75)</f>
        <v>0</v>
      </c>
      <c r="Z1484" s="66"/>
      <c r="AA1484" s="67"/>
      <c r="AB1484" s="69"/>
      <c r="AC1484" s="69"/>
      <c r="AD1484" s="33" t="str">
        <f si="94" t="shared"/>
        <v>Splněna</v>
      </c>
      <c r="AE1484" s="34">
        <f si="97" t="shared"/>
        <v>0</v>
      </c>
      <c r="AF1484" s="34">
        <f si="95" t="shared"/>
        <v>0</v>
      </c>
      <c r="AG1484" s="65"/>
      <c r="AH1484" s="65"/>
      <c r="AI1484" s="65"/>
      <c r="AJ1484" s="65"/>
      <c r="AK1484" s="65"/>
      <c r="AL1484" s="65"/>
      <c r="AM1484" s="65"/>
      <c r="AN1484" s="65"/>
      <c r="AO1484" s="65"/>
      <c r="AP1484" s="37" t="b">
        <f>IF(AD1484="Nesplněna","Nezpůsobilé výdaje",IFERROR(IF(T1484=Pomocný_list!$B$2,AF1484*Pomocný_list!$C$2,IF(T1484=Pomocný_list!$B$3,AF1484*Pomocný_list!$C$3,IF(T1484=Pomocný_list!$B$4,AF1484*Pomocný_list!$C$4,IF(T1484=Pomocný_list!$B$5,AF1484*Pomocný_list!$C$5,IF(T1484=Pomocný_list!$B$6,AF1484*Pomocný_list!$C$6,IF(T1484=Pomocný_list!$B$7,AF1484*Pomocný_list!$C$7,IF(T1484=Pomocný_list!$B$8,AF1484*Pomocný_list!$C$8))))))),"Chybné údaje"))</f>
        <v>0</v>
      </c>
      <c r="AQ1484" s="45">
        <f si="96" t="shared"/>
        <v>0</v>
      </c>
      <c r="AR1484" s="63"/>
      <c r="AS1484" s="63"/>
      <c r="AT1484" s="64"/>
      <c r="AU1484" s="65"/>
      <c r="AV1484" s="65"/>
      <c r="AW1484" s="65"/>
      <c r="AX1484" s="65"/>
      <c r="AY1484" s="65"/>
      <c r="AZ1484" s="65"/>
      <c r="BA1484" s="65"/>
      <c r="BB1484" s="65"/>
      <c r="BC1484" s="65"/>
      <c r="BD1484" s="65"/>
      <c r="BE1484" s="65"/>
      <c r="BF1484" s="65"/>
      <c r="BG1484" s="65"/>
      <c r="BH1484" s="65"/>
      <c r="BI1484" s="65"/>
      <c r="BJ1484" s="65"/>
      <c r="BK1484" s="65"/>
      <c r="BL1484" s="65"/>
      <c r="BM1484" s="65"/>
      <c r="BN1484" s="65"/>
      <c r="BO1484" s="65"/>
      <c r="BP1484" s="65"/>
      <c r="BQ1484" s="65"/>
      <c r="BR1484" s="65"/>
      <c r="BS1484" s="65"/>
      <c r="BT1484" s="65"/>
      <c r="BU1484" s="65"/>
      <c r="BV1484" s="65"/>
      <c r="BW1484" s="65"/>
    </row>
    <row r="1485" spans="15:75" x14ac:dyDescent="0.25">
      <c r="O1485" s="70"/>
      <c r="P1485" s="70"/>
      <c r="Q1485" s="70"/>
      <c r="R1485" s="70"/>
      <c r="S1485" s="70"/>
      <c r="T1485" s="70"/>
      <c r="U1485" s="70"/>
      <c r="V1485" s="71">
        <v>0</v>
      </c>
      <c r="W1485" s="66"/>
      <c r="X1485" s="66"/>
      <c r="Y1485" s="35">
        <f>IF(T1485=Pomocný_list!$B$4,((W1485/0.75)+X1485),(W1485)+X1485*0.75)</f>
        <v>0</v>
      </c>
      <c r="Z1485" s="66"/>
      <c r="AA1485" s="67"/>
      <c r="AB1485" s="69"/>
      <c r="AC1485" s="69"/>
      <c r="AD1485" s="33" t="str">
        <f si="94" t="shared"/>
        <v>Splněna</v>
      </c>
      <c r="AE1485" s="34">
        <f si="97" t="shared"/>
        <v>0</v>
      </c>
      <c r="AF1485" s="34">
        <f si="95" t="shared"/>
        <v>0</v>
      </c>
      <c r="AG1485" s="65"/>
      <c r="AH1485" s="65"/>
      <c r="AI1485" s="65"/>
      <c r="AJ1485" s="65"/>
      <c r="AK1485" s="65"/>
      <c r="AL1485" s="65"/>
      <c r="AM1485" s="65"/>
      <c r="AN1485" s="65"/>
      <c r="AO1485" s="65"/>
      <c r="AP1485" s="37" t="b">
        <f>IF(AD1485="Nesplněna","Nezpůsobilé výdaje",IFERROR(IF(T1485=Pomocný_list!$B$2,AF1485*Pomocný_list!$C$2,IF(T1485=Pomocný_list!$B$3,AF1485*Pomocný_list!$C$3,IF(T1485=Pomocný_list!$B$4,AF1485*Pomocný_list!$C$4,IF(T1485=Pomocný_list!$B$5,AF1485*Pomocný_list!$C$5,IF(T1485=Pomocný_list!$B$6,AF1485*Pomocný_list!$C$6,IF(T1485=Pomocný_list!$B$7,AF1485*Pomocný_list!$C$7,IF(T1485=Pomocný_list!$B$8,AF1485*Pomocný_list!$C$8))))))),"Chybné údaje"))</f>
        <v>0</v>
      </c>
      <c r="AQ1485" s="45">
        <f si="96" t="shared"/>
        <v>0</v>
      </c>
      <c r="AR1485" s="63"/>
      <c r="AS1485" s="63"/>
      <c r="AT1485" s="64"/>
      <c r="AU1485" s="65"/>
      <c r="AV1485" s="65"/>
      <c r="AW1485" s="65"/>
      <c r="AX1485" s="65"/>
      <c r="AY1485" s="65"/>
      <c r="AZ1485" s="65"/>
      <c r="BA1485" s="65"/>
      <c r="BB1485" s="65"/>
      <c r="BC1485" s="65"/>
      <c r="BD1485" s="65"/>
      <c r="BE1485" s="65"/>
      <c r="BF1485" s="65"/>
      <c r="BG1485" s="65"/>
      <c r="BH1485" s="65"/>
      <c r="BI1485" s="65"/>
      <c r="BJ1485" s="65"/>
      <c r="BK1485" s="65"/>
      <c r="BL1485" s="65"/>
      <c r="BM1485" s="65"/>
      <c r="BN1485" s="65"/>
      <c r="BO1485" s="65"/>
      <c r="BP1485" s="65"/>
      <c r="BQ1485" s="65"/>
      <c r="BR1485" s="65"/>
      <c r="BS1485" s="65"/>
      <c r="BT1485" s="65"/>
      <c r="BU1485" s="65"/>
      <c r="BV1485" s="65"/>
      <c r="BW1485" s="65"/>
    </row>
    <row r="1486" spans="15:75" x14ac:dyDescent="0.25">
      <c r="O1486" s="70"/>
      <c r="P1486" s="70"/>
      <c r="Q1486" s="70"/>
      <c r="R1486" s="70"/>
      <c r="S1486" s="70"/>
      <c r="T1486" s="70"/>
      <c r="U1486" s="70"/>
      <c r="V1486" s="71">
        <v>0</v>
      </c>
      <c r="W1486" s="66"/>
      <c r="X1486" s="66"/>
      <c r="Y1486" s="35">
        <f>IF(T1486=Pomocný_list!$B$4,((W1486/0.75)+X1486),(W1486)+X1486*0.75)</f>
        <v>0</v>
      </c>
      <c r="Z1486" s="66"/>
      <c r="AA1486" s="67"/>
      <c r="AB1486" s="69"/>
      <c r="AC1486" s="69"/>
      <c r="AD1486" s="33" t="str">
        <f si="94" t="shared"/>
        <v>Splněna</v>
      </c>
      <c r="AE1486" s="34">
        <f si="97" t="shared"/>
        <v>0</v>
      </c>
      <c r="AF1486" s="34">
        <f si="95" t="shared"/>
        <v>0</v>
      </c>
      <c r="AG1486" s="65"/>
      <c r="AH1486" s="65"/>
      <c r="AI1486" s="65"/>
      <c r="AJ1486" s="65"/>
      <c r="AK1486" s="65"/>
      <c r="AL1486" s="65"/>
      <c r="AM1486" s="65"/>
      <c r="AN1486" s="65"/>
      <c r="AO1486" s="65"/>
      <c r="AP1486" s="37" t="b">
        <f>IF(AD1486="Nesplněna","Nezpůsobilé výdaje",IFERROR(IF(T1486=Pomocný_list!$B$2,AF1486*Pomocný_list!$C$2,IF(T1486=Pomocný_list!$B$3,AF1486*Pomocný_list!$C$3,IF(T1486=Pomocný_list!$B$4,AF1486*Pomocný_list!$C$4,IF(T1486=Pomocný_list!$B$5,AF1486*Pomocný_list!$C$5,IF(T1486=Pomocný_list!$B$6,AF1486*Pomocný_list!$C$6,IF(T1486=Pomocný_list!$B$7,AF1486*Pomocný_list!$C$7,IF(T1486=Pomocný_list!$B$8,AF1486*Pomocný_list!$C$8))))))),"Chybné údaje"))</f>
        <v>0</v>
      </c>
      <c r="AQ1486" s="45">
        <f si="96" t="shared"/>
        <v>0</v>
      </c>
      <c r="AR1486" s="63"/>
      <c r="AS1486" s="63"/>
      <c r="AT1486" s="64"/>
      <c r="AU1486" s="65"/>
      <c r="AV1486" s="65"/>
      <c r="AW1486" s="65"/>
      <c r="AX1486" s="65"/>
      <c r="AY1486" s="65"/>
      <c r="AZ1486" s="65"/>
      <c r="BA1486" s="65"/>
      <c r="BB1486" s="65"/>
      <c r="BC1486" s="65"/>
      <c r="BD1486" s="65"/>
      <c r="BE1486" s="65"/>
      <c r="BF1486" s="65"/>
      <c r="BG1486" s="65"/>
      <c r="BH1486" s="65"/>
      <c r="BI1486" s="65"/>
      <c r="BJ1486" s="65"/>
      <c r="BK1486" s="65"/>
      <c r="BL1486" s="65"/>
      <c r="BM1486" s="65"/>
      <c r="BN1486" s="65"/>
      <c r="BO1486" s="65"/>
      <c r="BP1486" s="65"/>
      <c r="BQ1486" s="65"/>
      <c r="BR1486" s="65"/>
      <c r="BS1486" s="65"/>
      <c r="BT1486" s="65"/>
      <c r="BU1486" s="65"/>
      <c r="BV1486" s="65"/>
      <c r="BW1486" s="65"/>
    </row>
    <row r="1487" spans="15:75" x14ac:dyDescent="0.25">
      <c r="O1487" s="70"/>
      <c r="P1487" s="70"/>
      <c r="Q1487" s="70"/>
      <c r="R1487" s="70"/>
      <c r="S1487" s="70"/>
      <c r="T1487" s="70"/>
      <c r="U1487" s="70"/>
      <c r="V1487" s="71">
        <v>0</v>
      </c>
      <c r="W1487" s="66"/>
      <c r="X1487" s="66"/>
      <c r="Y1487" s="35">
        <f>IF(T1487=Pomocný_list!$B$4,((W1487/0.75)+X1487),(W1487)+X1487*0.75)</f>
        <v>0</v>
      </c>
      <c r="Z1487" s="66"/>
      <c r="AA1487" s="67"/>
      <c r="AB1487" s="69"/>
      <c r="AC1487" s="69"/>
      <c r="AD1487" s="33" t="str">
        <f si="94" t="shared"/>
        <v>Splněna</v>
      </c>
      <c r="AE1487" s="34">
        <f si="97" t="shared"/>
        <v>0</v>
      </c>
      <c r="AF1487" s="34">
        <f si="95" t="shared"/>
        <v>0</v>
      </c>
      <c r="AG1487" s="65"/>
      <c r="AH1487" s="65"/>
      <c r="AI1487" s="65"/>
      <c r="AJ1487" s="65"/>
      <c r="AK1487" s="65"/>
      <c r="AL1487" s="65"/>
      <c r="AM1487" s="65"/>
      <c r="AN1487" s="65"/>
      <c r="AO1487" s="65"/>
      <c r="AP1487" s="37" t="b">
        <f>IF(AD1487="Nesplněna","Nezpůsobilé výdaje",IFERROR(IF(T1487=Pomocný_list!$B$2,AF1487*Pomocný_list!$C$2,IF(T1487=Pomocný_list!$B$3,AF1487*Pomocný_list!$C$3,IF(T1487=Pomocný_list!$B$4,AF1487*Pomocný_list!$C$4,IF(T1487=Pomocný_list!$B$5,AF1487*Pomocný_list!$C$5,IF(T1487=Pomocný_list!$B$6,AF1487*Pomocný_list!$C$6,IF(T1487=Pomocný_list!$B$7,AF1487*Pomocný_list!$C$7,IF(T1487=Pomocný_list!$B$8,AF1487*Pomocný_list!$C$8))))))),"Chybné údaje"))</f>
        <v>0</v>
      </c>
      <c r="AQ1487" s="45">
        <f si="96" t="shared"/>
        <v>0</v>
      </c>
      <c r="AR1487" s="63"/>
      <c r="AS1487" s="63"/>
      <c r="AT1487" s="64"/>
      <c r="AU1487" s="65"/>
      <c r="AV1487" s="65"/>
      <c r="AW1487" s="65"/>
      <c r="AX1487" s="65"/>
      <c r="AY1487" s="65"/>
      <c r="AZ1487" s="65"/>
      <c r="BA1487" s="65"/>
      <c r="BB1487" s="65"/>
      <c r="BC1487" s="65"/>
      <c r="BD1487" s="65"/>
      <c r="BE1487" s="65"/>
      <c r="BF1487" s="65"/>
      <c r="BG1487" s="65"/>
      <c r="BH1487" s="65"/>
      <c r="BI1487" s="65"/>
      <c r="BJ1487" s="65"/>
      <c r="BK1487" s="65"/>
      <c r="BL1487" s="65"/>
      <c r="BM1487" s="65"/>
      <c r="BN1487" s="65"/>
      <c r="BO1487" s="65"/>
      <c r="BP1487" s="65"/>
      <c r="BQ1487" s="65"/>
      <c r="BR1487" s="65"/>
      <c r="BS1487" s="65"/>
      <c r="BT1487" s="65"/>
      <c r="BU1487" s="65"/>
      <c r="BV1487" s="65"/>
      <c r="BW1487" s="65"/>
    </row>
    <row r="1488" spans="15:75" x14ac:dyDescent="0.25">
      <c r="O1488" s="70"/>
      <c r="P1488" s="70"/>
      <c r="Q1488" s="70"/>
      <c r="R1488" s="70"/>
      <c r="S1488" s="70"/>
      <c r="T1488" s="70"/>
      <c r="U1488" s="70"/>
      <c r="V1488" s="71">
        <v>0</v>
      </c>
      <c r="W1488" s="66"/>
      <c r="X1488" s="66"/>
      <c r="Y1488" s="35">
        <f>IF(T1488=Pomocný_list!$B$4,((W1488/0.75)+X1488),(W1488)+X1488*0.75)</f>
        <v>0</v>
      </c>
      <c r="Z1488" s="66"/>
      <c r="AA1488" s="67"/>
      <c r="AB1488" s="69"/>
      <c r="AC1488" s="69"/>
      <c r="AD1488" s="33" t="str">
        <f si="94" t="shared"/>
        <v>Splněna</v>
      </c>
      <c r="AE1488" s="34">
        <f si="97" t="shared"/>
        <v>0</v>
      </c>
      <c r="AF1488" s="34">
        <f si="95" t="shared"/>
        <v>0</v>
      </c>
      <c r="AG1488" s="65"/>
      <c r="AH1488" s="65"/>
      <c r="AI1488" s="65"/>
      <c r="AJ1488" s="65"/>
      <c r="AK1488" s="65"/>
      <c r="AL1488" s="65"/>
      <c r="AM1488" s="65"/>
      <c r="AN1488" s="65"/>
      <c r="AO1488" s="65"/>
      <c r="AP1488" s="37" t="b">
        <f>IF(AD1488="Nesplněna","Nezpůsobilé výdaje",IFERROR(IF(T1488=Pomocný_list!$B$2,AF1488*Pomocný_list!$C$2,IF(T1488=Pomocný_list!$B$3,AF1488*Pomocný_list!$C$3,IF(T1488=Pomocný_list!$B$4,AF1488*Pomocný_list!$C$4,IF(T1488=Pomocný_list!$B$5,AF1488*Pomocný_list!$C$5,IF(T1488=Pomocný_list!$B$6,AF1488*Pomocný_list!$C$6,IF(T1488=Pomocný_list!$B$7,AF1488*Pomocný_list!$C$7,IF(T1488=Pomocný_list!$B$8,AF1488*Pomocný_list!$C$8))))))),"Chybné údaje"))</f>
        <v>0</v>
      </c>
      <c r="AQ1488" s="45">
        <f si="96" t="shared"/>
        <v>0</v>
      </c>
      <c r="AR1488" s="63"/>
      <c r="AS1488" s="63"/>
      <c r="AT1488" s="64"/>
      <c r="AU1488" s="65"/>
      <c r="AV1488" s="65"/>
      <c r="AW1488" s="65"/>
      <c r="AX1488" s="65"/>
      <c r="AY1488" s="65"/>
      <c r="AZ1488" s="65"/>
      <c r="BA1488" s="65"/>
      <c r="BB1488" s="65"/>
      <c r="BC1488" s="65"/>
      <c r="BD1488" s="65"/>
      <c r="BE1488" s="65"/>
      <c r="BF1488" s="65"/>
      <c r="BG1488" s="65"/>
      <c r="BH1488" s="65"/>
      <c r="BI1488" s="65"/>
      <c r="BJ1488" s="65"/>
      <c r="BK1488" s="65"/>
      <c r="BL1488" s="65"/>
      <c r="BM1488" s="65"/>
      <c r="BN1488" s="65"/>
      <c r="BO1488" s="65"/>
      <c r="BP1488" s="65"/>
      <c r="BQ1488" s="65"/>
      <c r="BR1488" s="65"/>
      <c r="BS1488" s="65"/>
      <c r="BT1488" s="65"/>
      <c r="BU1488" s="65"/>
      <c r="BV1488" s="65"/>
      <c r="BW1488" s="65"/>
    </row>
    <row r="1489" spans="15:75" x14ac:dyDescent="0.25">
      <c r="O1489" s="70"/>
      <c r="P1489" s="70"/>
      <c r="Q1489" s="70"/>
      <c r="R1489" s="70"/>
      <c r="S1489" s="70"/>
      <c r="T1489" s="70"/>
      <c r="U1489" s="70"/>
      <c r="V1489" s="71">
        <v>0</v>
      </c>
      <c r="W1489" s="66"/>
      <c r="X1489" s="66"/>
      <c r="Y1489" s="35">
        <f>IF(T1489=Pomocný_list!$B$4,((W1489/0.75)+X1489),(W1489)+X1489*0.75)</f>
        <v>0</v>
      </c>
      <c r="Z1489" s="66"/>
      <c r="AA1489" s="67"/>
      <c r="AB1489" s="69"/>
      <c r="AC1489" s="69"/>
      <c r="AD1489" s="33" t="str">
        <f si="94" t="shared"/>
        <v>Splněna</v>
      </c>
      <c r="AE1489" s="34">
        <f si="97" t="shared"/>
        <v>0</v>
      </c>
      <c r="AF1489" s="34">
        <f si="95" t="shared"/>
        <v>0</v>
      </c>
      <c r="AG1489" s="65"/>
      <c r="AH1489" s="65"/>
      <c r="AI1489" s="65"/>
      <c r="AJ1489" s="65"/>
      <c r="AK1489" s="65"/>
      <c r="AL1489" s="65"/>
      <c r="AM1489" s="65"/>
      <c r="AN1489" s="65"/>
      <c r="AO1489" s="65"/>
      <c r="AP1489" s="37" t="b">
        <f>IF(AD1489="Nesplněna","Nezpůsobilé výdaje",IFERROR(IF(T1489=Pomocný_list!$B$2,AF1489*Pomocný_list!$C$2,IF(T1489=Pomocný_list!$B$3,AF1489*Pomocný_list!$C$3,IF(T1489=Pomocný_list!$B$4,AF1489*Pomocný_list!$C$4,IF(T1489=Pomocný_list!$B$5,AF1489*Pomocný_list!$C$5,IF(T1489=Pomocný_list!$B$6,AF1489*Pomocný_list!$C$6,IF(T1489=Pomocný_list!$B$7,AF1489*Pomocný_list!$C$7,IF(T1489=Pomocný_list!$B$8,AF1489*Pomocný_list!$C$8))))))),"Chybné údaje"))</f>
        <v>0</v>
      </c>
      <c r="AQ1489" s="45">
        <f si="96" t="shared"/>
        <v>0</v>
      </c>
      <c r="AR1489" s="63"/>
      <c r="AS1489" s="63"/>
      <c r="AT1489" s="64"/>
      <c r="AU1489" s="65"/>
      <c r="AV1489" s="65"/>
      <c r="AW1489" s="65"/>
      <c r="AX1489" s="65"/>
      <c r="AY1489" s="65"/>
      <c r="AZ1489" s="65"/>
      <c r="BA1489" s="65"/>
      <c r="BB1489" s="65"/>
      <c r="BC1489" s="65"/>
      <c r="BD1489" s="65"/>
      <c r="BE1489" s="65"/>
      <c r="BF1489" s="65"/>
      <c r="BG1489" s="65"/>
      <c r="BH1489" s="65"/>
      <c r="BI1489" s="65"/>
      <c r="BJ1489" s="65"/>
      <c r="BK1489" s="65"/>
      <c r="BL1489" s="65"/>
      <c r="BM1489" s="65"/>
      <c r="BN1489" s="65"/>
      <c r="BO1489" s="65"/>
      <c r="BP1489" s="65"/>
      <c r="BQ1489" s="65"/>
      <c r="BR1489" s="65"/>
      <c r="BS1489" s="65"/>
      <c r="BT1489" s="65"/>
      <c r="BU1489" s="65"/>
      <c r="BV1489" s="65"/>
      <c r="BW1489" s="65"/>
    </row>
    <row r="1490" spans="15:75" x14ac:dyDescent="0.25">
      <c r="O1490" s="70"/>
      <c r="P1490" s="70"/>
      <c r="Q1490" s="70"/>
      <c r="R1490" s="70"/>
      <c r="S1490" s="70"/>
      <c r="T1490" s="70"/>
      <c r="U1490" s="70"/>
      <c r="V1490" s="71">
        <v>0</v>
      </c>
      <c r="W1490" s="66"/>
      <c r="X1490" s="66"/>
      <c r="Y1490" s="35">
        <f>IF(T1490=Pomocný_list!$B$4,((W1490/0.75)+X1490),(W1490)+X1490*0.75)</f>
        <v>0</v>
      </c>
      <c r="Z1490" s="66"/>
      <c r="AA1490" s="67"/>
      <c r="AB1490" s="69"/>
      <c r="AC1490" s="69"/>
      <c r="AD1490" s="33" t="str">
        <f si="94" t="shared"/>
        <v>Splněna</v>
      </c>
      <c r="AE1490" s="34">
        <f si="97" t="shared"/>
        <v>0</v>
      </c>
      <c r="AF1490" s="34">
        <f si="95" t="shared"/>
        <v>0</v>
      </c>
      <c r="AG1490" s="65"/>
      <c r="AH1490" s="65"/>
      <c r="AI1490" s="65"/>
      <c r="AJ1490" s="65"/>
      <c r="AK1490" s="65"/>
      <c r="AL1490" s="65"/>
      <c r="AM1490" s="65"/>
      <c r="AN1490" s="65"/>
      <c r="AO1490" s="65"/>
      <c r="AP1490" s="37" t="b">
        <f>IF(AD1490="Nesplněna","Nezpůsobilé výdaje",IFERROR(IF(T1490=Pomocný_list!$B$2,AF1490*Pomocný_list!$C$2,IF(T1490=Pomocný_list!$B$3,AF1490*Pomocný_list!$C$3,IF(T1490=Pomocný_list!$B$4,AF1490*Pomocný_list!$C$4,IF(T1490=Pomocný_list!$B$5,AF1490*Pomocný_list!$C$5,IF(T1490=Pomocný_list!$B$6,AF1490*Pomocný_list!$C$6,IF(T1490=Pomocný_list!$B$7,AF1490*Pomocný_list!$C$7,IF(T1490=Pomocný_list!$B$8,AF1490*Pomocný_list!$C$8))))))),"Chybné údaje"))</f>
        <v>0</v>
      </c>
      <c r="AQ1490" s="45">
        <f si="96" t="shared"/>
        <v>0</v>
      </c>
      <c r="AR1490" s="63"/>
      <c r="AS1490" s="63"/>
      <c r="AT1490" s="64"/>
      <c r="AU1490" s="65"/>
      <c r="AV1490" s="65"/>
      <c r="AW1490" s="65"/>
      <c r="AX1490" s="65"/>
      <c r="AY1490" s="65"/>
      <c r="AZ1490" s="65"/>
      <c r="BA1490" s="65"/>
      <c r="BB1490" s="65"/>
      <c r="BC1490" s="65"/>
      <c r="BD1490" s="65"/>
      <c r="BE1490" s="65"/>
      <c r="BF1490" s="65"/>
      <c r="BG1490" s="65"/>
      <c r="BH1490" s="65"/>
      <c r="BI1490" s="65"/>
      <c r="BJ1490" s="65"/>
      <c r="BK1490" s="65"/>
      <c r="BL1490" s="65"/>
      <c r="BM1490" s="65"/>
      <c r="BN1490" s="65"/>
      <c r="BO1490" s="65"/>
      <c r="BP1490" s="65"/>
      <c r="BQ1490" s="65"/>
      <c r="BR1490" s="65"/>
      <c r="BS1490" s="65"/>
      <c r="BT1490" s="65"/>
      <c r="BU1490" s="65"/>
      <c r="BV1490" s="65"/>
      <c r="BW1490" s="65"/>
    </row>
    <row r="1491" spans="15:75" x14ac:dyDescent="0.25">
      <c r="O1491" s="70"/>
      <c r="P1491" s="70"/>
      <c r="Q1491" s="70"/>
      <c r="R1491" s="70"/>
      <c r="S1491" s="70"/>
      <c r="T1491" s="70"/>
      <c r="U1491" s="70"/>
      <c r="V1491" s="71">
        <v>0</v>
      </c>
      <c r="W1491" s="66"/>
      <c r="X1491" s="66"/>
      <c r="Y1491" s="35">
        <f>IF(T1491=Pomocný_list!$B$4,((W1491/0.75)+X1491),(W1491)+X1491*0.75)</f>
        <v>0</v>
      </c>
      <c r="Z1491" s="66"/>
      <c r="AA1491" s="67"/>
      <c r="AB1491" s="69"/>
      <c r="AC1491" s="69"/>
      <c r="AD1491" s="33" t="str">
        <f si="94" t="shared"/>
        <v>Splněna</v>
      </c>
      <c r="AE1491" s="34">
        <f si="97" t="shared"/>
        <v>0</v>
      </c>
      <c r="AF1491" s="34">
        <f si="95" t="shared"/>
        <v>0</v>
      </c>
      <c r="AG1491" s="65"/>
      <c r="AH1491" s="65"/>
      <c r="AI1491" s="65"/>
      <c r="AJ1491" s="65"/>
      <c r="AK1491" s="65"/>
      <c r="AL1491" s="65"/>
      <c r="AM1491" s="65"/>
      <c r="AN1491" s="65"/>
      <c r="AO1491" s="65"/>
      <c r="AP1491" s="37" t="b">
        <f>IF(AD1491="Nesplněna","Nezpůsobilé výdaje",IFERROR(IF(T1491=Pomocný_list!$B$2,AF1491*Pomocný_list!$C$2,IF(T1491=Pomocný_list!$B$3,AF1491*Pomocný_list!$C$3,IF(T1491=Pomocný_list!$B$4,AF1491*Pomocný_list!$C$4,IF(T1491=Pomocný_list!$B$5,AF1491*Pomocný_list!$C$5,IF(T1491=Pomocný_list!$B$6,AF1491*Pomocný_list!$C$6,IF(T1491=Pomocný_list!$B$7,AF1491*Pomocný_list!$C$7,IF(T1491=Pomocný_list!$B$8,AF1491*Pomocný_list!$C$8))))))),"Chybné údaje"))</f>
        <v>0</v>
      </c>
      <c r="AQ1491" s="45">
        <f si="96" t="shared"/>
        <v>0</v>
      </c>
      <c r="AR1491" s="63"/>
      <c r="AS1491" s="63"/>
      <c r="AT1491" s="64"/>
      <c r="AU1491" s="65"/>
      <c r="AV1491" s="65"/>
      <c r="AW1491" s="65"/>
      <c r="AX1491" s="65"/>
      <c r="AY1491" s="65"/>
      <c r="AZ1491" s="65"/>
      <c r="BA1491" s="65"/>
      <c r="BB1491" s="65"/>
      <c r="BC1491" s="65"/>
      <c r="BD1491" s="65"/>
      <c r="BE1491" s="65"/>
      <c r="BF1491" s="65"/>
      <c r="BG1491" s="65"/>
      <c r="BH1491" s="65"/>
      <c r="BI1491" s="65"/>
      <c r="BJ1491" s="65"/>
      <c r="BK1491" s="65"/>
      <c r="BL1491" s="65"/>
      <c r="BM1491" s="65"/>
      <c r="BN1491" s="65"/>
      <c r="BO1491" s="65"/>
      <c r="BP1491" s="65"/>
      <c r="BQ1491" s="65"/>
      <c r="BR1491" s="65"/>
      <c r="BS1491" s="65"/>
      <c r="BT1491" s="65"/>
      <c r="BU1491" s="65"/>
      <c r="BV1491" s="65"/>
      <c r="BW1491" s="65"/>
    </row>
    <row r="1492" spans="15:75" x14ac:dyDescent="0.25">
      <c r="O1492" s="70"/>
      <c r="P1492" s="70"/>
      <c r="Q1492" s="70"/>
      <c r="R1492" s="70"/>
      <c r="S1492" s="70"/>
      <c r="T1492" s="70"/>
      <c r="U1492" s="70"/>
      <c r="V1492" s="71">
        <v>0</v>
      </c>
      <c r="W1492" s="66"/>
      <c r="X1492" s="66"/>
      <c r="Y1492" s="35">
        <f>IF(T1492=Pomocný_list!$B$4,((W1492/0.75)+X1492),(W1492)+X1492*0.75)</f>
        <v>0</v>
      </c>
      <c r="Z1492" s="66"/>
      <c r="AA1492" s="67"/>
      <c r="AB1492" s="69"/>
      <c r="AC1492" s="69"/>
      <c r="AD1492" s="33" t="str">
        <f si="94" t="shared"/>
        <v>Splněna</v>
      </c>
      <c r="AE1492" s="34">
        <f si="97" t="shared"/>
        <v>0</v>
      </c>
      <c r="AF1492" s="34">
        <f si="95" t="shared"/>
        <v>0</v>
      </c>
      <c r="AG1492" s="65"/>
      <c r="AH1492" s="65"/>
      <c r="AI1492" s="65"/>
      <c r="AJ1492" s="65"/>
      <c r="AK1492" s="65"/>
      <c r="AL1492" s="65"/>
      <c r="AM1492" s="65"/>
      <c r="AN1492" s="65"/>
      <c r="AO1492" s="65"/>
      <c r="AP1492" s="37" t="b">
        <f>IF(AD1492="Nesplněna","Nezpůsobilé výdaje",IFERROR(IF(T1492=Pomocný_list!$B$2,AF1492*Pomocný_list!$C$2,IF(T1492=Pomocný_list!$B$3,AF1492*Pomocný_list!$C$3,IF(T1492=Pomocný_list!$B$4,AF1492*Pomocný_list!$C$4,IF(T1492=Pomocný_list!$B$5,AF1492*Pomocný_list!$C$5,IF(T1492=Pomocný_list!$B$6,AF1492*Pomocný_list!$C$6,IF(T1492=Pomocný_list!$B$7,AF1492*Pomocný_list!$C$7,IF(T1492=Pomocný_list!$B$8,AF1492*Pomocný_list!$C$8))))))),"Chybné údaje"))</f>
        <v>0</v>
      </c>
      <c r="AQ1492" s="45">
        <f si="96" t="shared"/>
        <v>0</v>
      </c>
      <c r="AR1492" s="63"/>
      <c r="AS1492" s="63"/>
      <c r="AT1492" s="64"/>
      <c r="AU1492" s="65"/>
      <c r="AV1492" s="65"/>
      <c r="AW1492" s="65"/>
      <c r="AX1492" s="65"/>
      <c r="AY1492" s="65"/>
      <c r="AZ1492" s="65"/>
      <c r="BA1492" s="65"/>
      <c r="BB1492" s="65"/>
      <c r="BC1492" s="65"/>
      <c r="BD1492" s="65"/>
      <c r="BE1492" s="65"/>
      <c r="BF1492" s="65"/>
      <c r="BG1492" s="65"/>
      <c r="BH1492" s="65"/>
      <c r="BI1492" s="65"/>
      <c r="BJ1492" s="65"/>
      <c r="BK1492" s="65"/>
      <c r="BL1492" s="65"/>
      <c r="BM1492" s="65"/>
      <c r="BN1492" s="65"/>
      <c r="BO1492" s="65"/>
      <c r="BP1492" s="65"/>
      <c r="BQ1492" s="65"/>
      <c r="BR1492" s="65"/>
      <c r="BS1492" s="65"/>
      <c r="BT1492" s="65"/>
      <c r="BU1492" s="65"/>
      <c r="BV1492" s="65"/>
      <c r="BW1492" s="65"/>
    </row>
    <row r="1493" spans="15:75" x14ac:dyDescent="0.25">
      <c r="O1493" s="70"/>
      <c r="P1493" s="70"/>
      <c r="Q1493" s="70"/>
      <c r="R1493" s="70"/>
      <c r="S1493" s="70"/>
      <c r="T1493" s="70"/>
      <c r="U1493" s="70"/>
      <c r="V1493" s="71">
        <v>0</v>
      </c>
      <c r="W1493" s="66"/>
      <c r="X1493" s="66"/>
      <c r="Y1493" s="35">
        <f>IF(T1493=Pomocný_list!$B$4,((W1493/0.75)+X1493),(W1493)+X1493*0.75)</f>
        <v>0</v>
      </c>
      <c r="Z1493" s="66"/>
      <c r="AA1493" s="67"/>
      <c r="AB1493" s="69"/>
      <c r="AC1493" s="69"/>
      <c r="AD1493" s="33" t="str">
        <f si="94" t="shared"/>
        <v>Splněna</v>
      </c>
      <c r="AE1493" s="34">
        <f si="97" t="shared"/>
        <v>0</v>
      </c>
      <c r="AF1493" s="34">
        <f si="95" t="shared"/>
        <v>0</v>
      </c>
      <c r="AG1493" s="65"/>
      <c r="AH1493" s="65"/>
      <c r="AI1493" s="65"/>
      <c r="AJ1493" s="65"/>
      <c r="AK1493" s="65"/>
      <c r="AL1493" s="65"/>
      <c r="AM1493" s="65"/>
      <c r="AN1493" s="65"/>
      <c r="AO1493" s="65"/>
      <c r="AP1493" s="37" t="b">
        <f>IF(AD1493="Nesplněna","Nezpůsobilé výdaje",IFERROR(IF(T1493=Pomocný_list!$B$2,AF1493*Pomocný_list!$C$2,IF(T1493=Pomocný_list!$B$3,AF1493*Pomocný_list!$C$3,IF(T1493=Pomocný_list!$B$4,AF1493*Pomocný_list!$C$4,IF(T1493=Pomocný_list!$B$5,AF1493*Pomocný_list!$C$5,IF(T1493=Pomocný_list!$B$6,AF1493*Pomocný_list!$C$6,IF(T1493=Pomocný_list!$B$7,AF1493*Pomocný_list!$C$7,IF(T1493=Pomocný_list!$B$8,AF1493*Pomocný_list!$C$8))))))),"Chybné údaje"))</f>
        <v>0</v>
      </c>
      <c r="AQ1493" s="45">
        <f si="96" t="shared"/>
        <v>0</v>
      </c>
      <c r="AR1493" s="63"/>
      <c r="AS1493" s="63"/>
      <c r="AT1493" s="64"/>
      <c r="AU1493" s="65"/>
      <c r="AV1493" s="65"/>
      <c r="AW1493" s="65"/>
      <c r="AX1493" s="65"/>
      <c r="AY1493" s="65"/>
      <c r="AZ1493" s="65"/>
      <c r="BA1493" s="65"/>
      <c r="BB1493" s="65"/>
      <c r="BC1493" s="65"/>
      <c r="BD1493" s="65"/>
      <c r="BE1493" s="65"/>
      <c r="BF1493" s="65"/>
      <c r="BG1493" s="65"/>
      <c r="BH1493" s="65"/>
      <c r="BI1493" s="65"/>
      <c r="BJ1493" s="65"/>
      <c r="BK1493" s="65"/>
      <c r="BL1493" s="65"/>
      <c r="BM1493" s="65"/>
      <c r="BN1493" s="65"/>
      <c r="BO1493" s="65"/>
      <c r="BP1493" s="65"/>
      <c r="BQ1493" s="65"/>
      <c r="BR1493" s="65"/>
      <c r="BS1493" s="65"/>
      <c r="BT1493" s="65"/>
      <c r="BU1493" s="65"/>
      <c r="BV1493" s="65"/>
      <c r="BW1493" s="65"/>
    </row>
    <row r="1494" spans="15:75" x14ac:dyDescent="0.25">
      <c r="O1494" s="70"/>
      <c r="P1494" s="70"/>
      <c r="Q1494" s="70"/>
      <c r="R1494" s="70"/>
      <c r="S1494" s="70"/>
      <c r="T1494" s="70"/>
      <c r="U1494" s="70"/>
      <c r="V1494" s="71">
        <v>0</v>
      </c>
      <c r="W1494" s="66"/>
      <c r="X1494" s="66"/>
      <c r="Y1494" s="35">
        <f>IF(T1494=Pomocný_list!$B$4,((W1494/0.75)+X1494),(W1494)+X1494*0.75)</f>
        <v>0</v>
      </c>
      <c r="Z1494" s="66"/>
      <c r="AA1494" s="67"/>
      <c r="AB1494" s="69"/>
      <c r="AC1494" s="69"/>
      <c r="AD1494" s="33" t="str">
        <f si="94" t="shared"/>
        <v>Splněna</v>
      </c>
      <c r="AE1494" s="34">
        <f si="97" t="shared"/>
        <v>0</v>
      </c>
      <c r="AF1494" s="34">
        <f si="95" t="shared"/>
        <v>0</v>
      </c>
      <c r="AG1494" s="65"/>
      <c r="AH1494" s="65"/>
      <c r="AI1494" s="65"/>
      <c r="AJ1494" s="65"/>
      <c r="AK1494" s="65"/>
      <c r="AL1494" s="65"/>
      <c r="AM1494" s="65"/>
      <c r="AN1494" s="65"/>
      <c r="AO1494" s="65"/>
      <c r="AP1494" s="37" t="b">
        <f>IF(AD1494="Nesplněna","Nezpůsobilé výdaje",IFERROR(IF(T1494=Pomocný_list!$B$2,AF1494*Pomocný_list!$C$2,IF(T1494=Pomocný_list!$B$3,AF1494*Pomocný_list!$C$3,IF(T1494=Pomocný_list!$B$4,AF1494*Pomocný_list!$C$4,IF(T1494=Pomocný_list!$B$5,AF1494*Pomocný_list!$C$5,IF(T1494=Pomocný_list!$B$6,AF1494*Pomocný_list!$C$6,IF(T1494=Pomocný_list!$B$7,AF1494*Pomocný_list!$C$7,IF(T1494=Pomocný_list!$B$8,AF1494*Pomocný_list!$C$8))))))),"Chybné údaje"))</f>
        <v>0</v>
      </c>
      <c r="AQ1494" s="45">
        <f si="96" t="shared"/>
        <v>0</v>
      </c>
      <c r="AR1494" s="63"/>
      <c r="AS1494" s="63"/>
      <c r="AT1494" s="64"/>
      <c r="AU1494" s="65"/>
      <c r="AV1494" s="65"/>
      <c r="AW1494" s="65"/>
      <c r="AX1494" s="65"/>
      <c r="AY1494" s="65"/>
      <c r="AZ1494" s="65"/>
      <c r="BA1494" s="65"/>
      <c r="BB1494" s="65"/>
      <c r="BC1494" s="65"/>
      <c r="BD1494" s="65"/>
      <c r="BE1494" s="65"/>
      <c r="BF1494" s="65"/>
      <c r="BG1494" s="65"/>
      <c r="BH1494" s="65"/>
      <c r="BI1494" s="65"/>
      <c r="BJ1494" s="65"/>
      <c r="BK1494" s="65"/>
      <c r="BL1494" s="65"/>
      <c r="BM1494" s="65"/>
      <c r="BN1494" s="65"/>
      <c r="BO1494" s="65"/>
      <c r="BP1494" s="65"/>
      <c r="BQ1494" s="65"/>
      <c r="BR1494" s="65"/>
      <c r="BS1494" s="65"/>
      <c r="BT1494" s="65"/>
      <c r="BU1494" s="65"/>
      <c r="BV1494" s="65"/>
      <c r="BW1494" s="65"/>
    </row>
    <row r="1495" spans="15:75" x14ac:dyDescent="0.25">
      <c r="O1495" s="70"/>
      <c r="P1495" s="70"/>
      <c r="Q1495" s="70"/>
      <c r="R1495" s="70"/>
      <c r="S1495" s="70"/>
      <c r="T1495" s="70"/>
      <c r="U1495" s="70"/>
      <c r="V1495" s="71">
        <v>0</v>
      </c>
      <c r="W1495" s="66"/>
      <c r="X1495" s="66"/>
      <c r="Y1495" s="35">
        <f>IF(T1495=Pomocný_list!$B$4,((W1495/0.75)+X1495),(W1495)+X1495*0.75)</f>
        <v>0</v>
      </c>
      <c r="Z1495" s="66"/>
      <c r="AA1495" s="67"/>
      <c r="AB1495" s="69"/>
      <c r="AC1495" s="69"/>
      <c r="AD1495" s="33" t="str">
        <f si="94" t="shared"/>
        <v>Splněna</v>
      </c>
      <c r="AE1495" s="34">
        <f si="97" t="shared"/>
        <v>0</v>
      </c>
      <c r="AF1495" s="34">
        <f si="95" t="shared"/>
        <v>0</v>
      </c>
      <c r="AG1495" s="65"/>
      <c r="AH1495" s="65"/>
      <c r="AI1495" s="65"/>
      <c r="AJ1495" s="65"/>
      <c r="AK1495" s="65"/>
      <c r="AL1495" s="65"/>
      <c r="AM1495" s="65"/>
      <c r="AN1495" s="65"/>
      <c r="AO1495" s="65"/>
      <c r="AP1495" s="37" t="b">
        <f>IF(AD1495="Nesplněna","Nezpůsobilé výdaje",IFERROR(IF(T1495=Pomocný_list!$B$2,AF1495*Pomocný_list!$C$2,IF(T1495=Pomocný_list!$B$3,AF1495*Pomocný_list!$C$3,IF(T1495=Pomocný_list!$B$4,AF1495*Pomocný_list!$C$4,IF(T1495=Pomocný_list!$B$5,AF1495*Pomocný_list!$C$5,IF(T1495=Pomocný_list!$B$6,AF1495*Pomocný_list!$C$6,IF(T1495=Pomocný_list!$B$7,AF1495*Pomocný_list!$C$7,IF(T1495=Pomocný_list!$B$8,AF1495*Pomocný_list!$C$8))))))),"Chybné údaje"))</f>
        <v>0</v>
      </c>
      <c r="AQ1495" s="45">
        <f si="96" t="shared"/>
        <v>0</v>
      </c>
      <c r="AR1495" s="63"/>
      <c r="AS1495" s="63"/>
      <c r="AT1495" s="64"/>
      <c r="AU1495" s="65"/>
      <c r="AV1495" s="65"/>
      <c r="AW1495" s="65"/>
      <c r="AX1495" s="65"/>
      <c r="AY1495" s="65"/>
      <c r="AZ1495" s="65"/>
      <c r="BA1495" s="65"/>
      <c r="BB1495" s="65"/>
      <c r="BC1495" s="65"/>
      <c r="BD1495" s="65"/>
      <c r="BE1495" s="65"/>
      <c r="BF1495" s="65"/>
      <c r="BG1495" s="65"/>
      <c r="BH1495" s="65"/>
      <c r="BI1495" s="65"/>
      <c r="BJ1495" s="65"/>
      <c r="BK1495" s="65"/>
      <c r="BL1495" s="65"/>
      <c r="BM1495" s="65"/>
      <c r="BN1495" s="65"/>
      <c r="BO1495" s="65"/>
      <c r="BP1495" s="65"/>
      <c r="BQ1495" s="65"/>
      <c r="BR1495" s="65"/>
      <c r="BS1495" s="65"/>
      <c r="BT1495" s="65"/>
      <c r="BU1495" s="65"/>
      <c r="BV1495" s="65"/>
      <c r="BW1495" s="65"/>
    </row>
    <row r="1496" spans="15:75" x14ac:dyDescent="0.25">
      <c r="O1496" s="70"/>
      <c r="P1496" s="70"/>
      <c r="Q1496" s="70"/>
      <c r="R1496" s="70"/>
      <c r="S1496" s="70"/>
      <c r="T1496" s="70"/>
      <c r="U1496" s="70"/>
      <c r="V1496" s="71">
        <v>0</v>
      </c>
      <c r="W1496" s="66"/>
      <c r="X1496" s="66"/>
      <c r="Y1496" s="35">
        <f>IF(T1496=Pomocný_list!$B$4,((W1496/0.75)+X1496),(W1496)+X1496*0.75)</f>
        <v>0</v>
      </c>
      <c r="Z1496" s="66"/>
      <c r="AA1496" s="67"/>
      <c r="AB1496" s="69"/>
      <c r="AC1496" s="69"/>
      <c r="AD1496" s="33" t="str">
        <f si="94" t="shared"/>
        <v>Splněna</v>
      </c>
      <c r="AE1496" s="34">
        <f si="97" t="shared"/>
        <v>0</v>
      </c>
      <c r="AF1496" s="34">
        <f si="95" t="shared"/>
        <v>0</v>
      </c>
      <c r="AG1496" s="65"/>
      <c r="AH1496" s="65"/>
      <c r="AI1496" s="65"/>
      <c r="AJ1496" s="65"/>
      <c r="AK1496" s="65"/>
      <c r="AL1496" s="65"/>
      <c r="AM1496" s="65"/>
      <c r="AN1496" s="65"/>
      <c r="AO1496" s="65"/>
      <c r="AP1496" s="37" t="b">
        <f>IF(AD1496="Nesplněna","Nezpůsobilé výdaje",IFERROR(IF(T1496=Pomocný_list!$B$2,AF1496*Pomocný_list!$C$2,IF(T1496=Pomocný_list!$B$3,AF1496*Pomocný_list!$C$3,IF(T1496=Pomocný_list!$B$4,AF1496*Pomocný_list!$C$4,IF(T1496=Pomocný_list!$B$5,AF1496*Pomocný_list!$C$5,IF(T1496=Pomocný_list!$B$6,AF1496*Pomocný_list!$C$6,IF(T1496=Pomocný_list!$B$7,AF1496*Pomocný_list!$C$7,IF(T1496=Pomocný_list!$B$8,AF1496*Pomocný_list!$C$8))))))),"Chybné údaje"))</f>
        <v>0</v>
      </c>
      <c r="AQ1496" s="45">
        <f si="96" t="shared"/>
        <v>0</v>
      </c>
      <c r="AR1496" s="63"/>
      <c r="AS1496" s="63"/>
      <c r="AT1496" s="64"/>
      <c r="AU1496" s="65"/>
      <c r="AV1496" s="65"/>
      <c r="AW1496" s="65"/>
      <c r="AX1496" s="65"/>
      <c r="AY1496" s="65"/>
      <c r="AZ1496" s="65"/>
      <c r="BA1496" s="65"/>
      <c r="BB1496" s="65"/>
      <c r="BC1496" s="65"/>
      <c r="BD1496" s="65"/>
      <c r="BE1496" s="65"/>
      <c r="BF1496" s="65"/>
      <c r="BG1496" s="65"/>
      <c r="BH1496" s="65"/>
      <c r="BI1496" s="65"/>
      <c r="BJ1496" s="65"/>
      <c r="BK1496" s="65"/>
      <c r="BL1496" s="65"/>
      <c r="BM1496" s="65"/>
      <c r="BN1496" s="65"/>
      <c r="BO1496" s="65"/>
      <c r="BP1496" s="65"/>
      <c r="BQ1496" s="65"/>
      <c r="BR1496" s="65"/>
      <c r="BS1496" s="65"/>
      <c r="BT1496" s="65"/>
      <c r="BU1496" s="65"/>
      <c r="BV1496" s="65"/>
      <c r="BW1496" s="65"/>
    </row>
    <row r="1497" spans="15:75" x14ac:dyDescent="0.25">
      <c r="O1497" s="70"/>
      <c r="P1497" s="70"/>
      <c r="Q1497" s="70"/>
      <c r="R1497" s="70"/>
      <c r="S1497" s="70"/>
      <c r="T1497" s="70"/>
      <c r="U1497" s="70"/>
      <c r="V1497" s="71">
        <v>0</v>
      </c>
      <c r="W1497" s="66"/>
      <c r="X1497" s="66"/>
      <c r="Y1497" s="35">
        <f>IF(T1497=Pomocný_list!$B$4,((W1497/0.75)+X1497),(W1497)+X1497*0.75)</f>
        <v>0</v>
      </c>
      <c r="Z1497" s="66"/>
      <c r="AA1497" s="67"/>
      <c r="AB1497" s="69"/>
      <c r="AC1497" s="69"/>
      <c r="AD1497" s="33" t="str">
        <f si="94" t="shared"/>
        <v>Splněna</v>
      </c>
      <c r="AE1497" s="34">
        <f si="97" t="shared"/>
        <v>0</v>
      </c>
      <c r="AF1497" s="34">
        <f si="95" t="shared"/>
        <v>0</v>
      </c>
      <c r="AG1497" s="65"/>
      <c r="AH1497" s="65"/>
      <c r="AI1497" s="65"/>
      <c r="AJ1497" s="65"/>
      <c r="AK1497" s="65"/>
      <c r="AL1497" s="65"/>
      <c r="AM1497" s="65"/>
      <c r="AN1497" s="65"/>
      <c r="AO1497" s="65"/>
      <c r="AP1497" s="37" t="b">
        <f>IF(AD1497="Nesplněna","Nezpůsobilé výdaje",IFERROR(IF(T1497=Pomocný_list!$B$2,AF1497*Pomocný_list!$C$2,IF(T1497=Pomocný_list!$B$3,AF1497*Pomocný_list!$C$3,IF(T1497=Pomocný_list!$B$4,AF1497*Pomocný_list!$C$4,IF(T1497=Pomocný_list!$B$5,AF1497*Pomocný_list!$C$5,IF(T1497=Pomocný_list!$B$6,AF1497*Pomocný_list!$C$6,IF(T1497=Pomocný_list!$B$7,AF1497*Pomocný_list!$C$7,IF(T1497=Pomocný_list!$B$8,AF1497*Pomocný_list!$C$8))))))),"Chybné údaje"))</f>
        <v>0</v>
      </c>
      <c r="AQ1497" s="45">
        <f si="96" t="shared"/>
        <v>0</v>
      </c>
      <c r="AR1497" s="63"/>
      <c r="AS1497" s="63"/>
      <c r="AT1497" s="64"/>
      <c r="AU1497" s="65"/>
      <c r="AV1497" s="65"/>
      <c r="AW1497" s="65"/>
      <c r="AX1497" s="65"/>
      <c r="AY1497" s="65"/>
      <c r="AZ1497" s="65"/>
      <c r="BA1497" s="65"/>
      <c r="BB1497" s="65"/>
      <c r="BC1497" s="65"/>
      <c r="BD1497" s="65"/>
      <c r="BE1497" s="65"/>
      <c r="BF1497" s="65"/>
      <c r="BG1497" s="65"/>
      <c r="BH1497" s="65"/>
      <c r="BI1497" s="65"/>
      <c r="BJ1497" s="65"/>
      <c r="BK1497" s="65"/>
      <c r="BL1497" s="65"/>
      <c r="BM1497" s="65"/>
      <c r="BN1497" s="65"/>
      <c r="BO1497" s="65"/>
      <c r="BP1497" s="65"/>
      <c r="BQ1497" s="65"/>
      <c r="BR1497" s="65"/>
      <c r="BS1497" s="65"/>
      <c r="BT1497" s="65"/>
      <c r="BU1497" s="65"/>
      <c r="BV1497" s="65"/>
      <c r="BW1497" s="65"/>
    </row>
    <row r="1498" spans="15:75" x14ac:dyDescent="0.25">
      <c r="O1498" s="70"/>
      <c r="P1498" s="70"/>
      <c r="Q1498" s="70"/>
      <c r="R1498" s="70"/>
      <c r="S1498" s="70"/>
      <c r="T1498" s="70"/>
      <c r="U1498" s="70"/>
      <c r="V1498" s="71">
        <v>0</v>
      </c>
      <c r="W1498" s="66"/>
      <c r="X1498" s="66"/>
      <c r="Y1498" s="35">
        <f>IF(T1498=Pomocný_list!$B$4,((W1498/0.75)+X1498),(W1498)+X1498*0.75)</f>
        <v>0</v>
      </c>
      <c r="Z1498" s="66"/>
      <c r="AA1498" s="67"/>
      <c r="AB1498" s="69"/>
      <c r="AC1498" s="69"/>
      <c r="AD1498" s="33" t="str">
        <f si="94" t="shared"/>
        <v>Splněna</v>
      </c>
      <c r="AE1498" s="34">
        <f si="97" t="shared"/>
        <v>0</v>
      </c>
      <c r="AF1498" s="34">
        <f si="95" t="shared"/>
        <v>0</v>
      </c>
      <c r="AG1498" s="65"/>
      <c r="AH1498" s="65"/>
      <c r="AI1498" s="65"/>
      <c r="AJ1498" s="65"/>
      <c r="AK1498" s="65"/>
      <c r="AL1498" s="65"/>
      <c r="AM1498" s="65"/>
      <c r="AN1498" s="65"/>
      <c r="AO1498" s="65"/>
      <c r="AP1498" s="37" t="b">
        <f>IF(AD1498="Nesplněna","Nezpůsobilé výdaje",IFERROR(IF(T1498=Pomocný_list!$B$2,AF1498*Pomocný_list!$C$2,IF(T1498=Pomocný_list!$B$3,AF1498*Pomocný_list!$C$3,IF(T1498=Pomocný_list!$B$4,AF1498*Pomocný_list!$C$4,IF(T1498=Pomocný_list!$B$5,AF1498*Pomocný_list!$C$5,IF(T1498=Pomocný_list!$B$6,AF1498*Pomocný_list!$C$6,IF(T1498=Pomocný_list!$B$7,AF1498*Pomocný_list!$C$7,IF(T1498=Pomocný_list!$B$8,AF1498*Pomocný_list!$C$8))))))),"Chybné údaje"))</f>
        <v>0</v>
      </c>
      <c r="AQ1498" s="45">
        <f si="96" t="shared"/>
        <v>0</v>
      </c>
      <c r="AR1498" s="63"/>
      <c r="AS1498" s="63"/>
      <c r="AT1498" s="64"/>
      <c r="AU1498" s="65"/>
      <c r="AV1498" s="65"/>
      <c r="AW1498" s="65"/>
      <c r="AX1498" s="65"/>
      <c r="AY1498" s="65"/>
      <c r="AZ1498" s="65"/>
      <c r="BA1498" s="65"/>
      <c r="BB1498" s="65"/>
      <c r="BC1498" s="65"/>
      <c r="BD1498" s="65"/>
      <c r="BE1498" s="65"/>
      <c r="BF1498" s="65"/>
      <c r="BG1498" s="65"/>
      <c r="BH1498" s="65"/>
      <c r="BI1498" s="65"/>
      <c r="BJ1498" s="65"/>
      <c r="BK1498" s="65"/>
      <c r="BL1498" s="65"/>
      <c r="BM1498" s="65"/>
      <c r="BN1498" s="65"/>
      <c r="BO1498" s="65"/>
      <c r="BP1498" s="65"/>
      <c r="BQ1498" s="65"/>
      <c r="BR1498" s="65"/>
      <c r="BS1498" s="65"/>
      <c r="BT1498" s="65"/>
      <c r="BU1498" s="65"/>
      <c r="BV1498" s="65"/>
      <c r="BW1498" s="65"/>
    </row>
    <row r="1499" spans="15:75" x14ac:dyDescent="0.25">
      <c r="O1499" s="70"/>
      <c r="P1499" s="70"/>
      <c r="Q1499" s="70"/>
      <c r="R1499" s="70"/>
      <c r="S1499" s="70"/>
      <c r="T1499" s="70"/>
      <c r="U1499" s="70"/>
      <c r="V1499" s="71">
        <v>0</v>
      </c>
      <c r="W1499" s="66"/>
      <c r="X1499" s="66"/>
      <c r="Y1499" s="35">
        <f>IF(T1499=Pomocný_list!$B$4,((W1499/0.75)+X1499),(W1499)+X1499*0.75)</f>
        <v>0</v>
      </c>
      <c r="Z1499" s="66"/>
      <c r="AA1499" s="67"/>
      <c r="AB1499" s="69"/>
      <c r="AC1499" s="69"/>
      <c r="AD1499" s="33" t="str">
        <f si="94" t="shared"/>
        <v>Splněna</v>
      </c>
      <c r="AE1499" s="34">
        <f si="97" t="shared"/>
        <v>0</v>
      </c>
      <c r="AF1499" s="34">
        <f si="95" t="shared"/>
        <v>0</v>
      </c>
      <c r="AG1499" s="65"/>
      <c r="AH1499" s="65"/>
      <c r="AI1499" s="65"/>
      <c r="AJ1499" s="65"/>
      <c r="AK1499" s="65"/>
      <c r="AL1499" s="65"/>
      <c r="AM1499" s="65"/>
      <c r="AN1499" s="65"/>
      <c r="AO1499" s="65"/>
      <c r="AP1499" s="37" t="b">
        <f>IF(AD1499="Nesplněna","Nezpůsobilé výdaje",IFERROR(IF(T1499=Pomocný_list!$B$2,AF1499*Pomocný_list!$C$2,IF(T1499=Pomocný_list!$B$3,AF1499*Pomocný_list!$C$3,IF(T1499=Pomocný_list!$B$4,AF1499*Pomocný_list!$C$4,IF(T1499=Pomocný_list!$B$5,AF1499*Pomocný_list!$C$5,IF(T1499=Pomocný_list!$B$6,AF1499*Pomocný_list!$C$6,IF(T1499=Pomocný_list!$B$7,AF1499*Pomocný_list!$C$7,IF(T1499=Pomocný_list!$B$8,AF1499*Pomocný_list!$C$8))))))),"Chybné údaje"))</f>
        <v>0</v>
      </c>
      <c r="AQ1499" s="45">
        <f si="96" t="shared"/>
        <v>0</v>
      </c>
      <c r="AR1499" s="63"/>
      <c r="AS1499" s="63"/>
      <c r="AT1499" s="64"/>
      <c r="AU1499" s="65"/>
      <c r="AV1499" s="65"/>
      <c r="AW1499" s="65"/>
      <c r="AX1499" s="65"/>
      <c r="AY1499" s="65"/>
      <c r="AZ1499" s="65"/>
      <c r="BA1499" s="65"/>
      <c r="BB1499" s="65"/>
      <c r="BC1499" s="65"/>
      <c r="BD1499" s="65"/>
      <c r="BE1499" s="65"/>
      <c r="BF1499" s="65"/>
      <c r="BG1499" s="65"/>
      <c r="BH1499" s="65"/>
      <c r="BI1499" s="65"/>
      <c r="BJ1499" s="65"/>
      <c r="BK1499" s="65"/>
      <c r="BL1499" s="65"/>
      <c r="BM1499" s="65"/>
      <c r="BN1499" s="65"/>
      <c r="BO1499" s="65"/>
      <c r="BP1499" s="65"/>
      <c r="BQ1499" s="65"/>
      <c r="BR1499" s="65"/>
      <c r="BS1499" s="65"/>
      <c r="BT1499" s="65"/>
      <c r="BU1499" s="65"/>
      <c r="BV1499" s="65"/>
      <c r="BW1499" s="65"/>
    </row>
    <row r="1500" spans="15:75" x14ac:dyDescent="0.25">
      <c r="O1500" s="70"/>
      <c r="P1500" s="70"/>
      <c r="Q1500" s="70"/>
      <c r="R1500" s="70"/>
      <c r="S1500" s="70"/>
      <c r="T1500" s="70"/>
      <c r="U1500" s="70"/>
      <c r="V1500" s="71">
        <v>0</v>
      </c>
      <c r="W1500" s="66"/>
      <c r="X1500" s="66"/>
      <c r="Y1500" s="35">
        <f>IF(T1500=Pomocný_list!$B$4,((W1500/0.75)+X1500),(W1500)+X1500*0.75)</f>
        <v>0</v>
      </c>
      <c r="Z1500" s="66"/>
      <c r="AA1500" s="67"/>
      <c r="AB1500" s="69"/>
      <c r="AC1500" s="69"/>
      <c r="AD1500" s="33" t="str">
        <f si="94" t="shared"/>
        <v>Splněna</v>
      </c>
      <c r="AE1500" s="34">
        <f si="97" t="shared"/>
        <v>0</v>
      </c>
      <c r="AF1500" s="34">
        <f si="95" t="shared"/>
        <v>0</v>
      </c>
      <c r="AG1500" s="65"/>
      <c r="AH1500" s="65"/>
      <c r="AI1500" s="65"/>
      <c r="AJ1500" s="65"/>
      <c r="AK1500" s="65"/>
      <c r="AL1500" s="65"/>
      <c r="AM1500" s="65"/>
      <c r="AN1500" s="65"/>
      <c r="AO1500" s="65"/>
      <c r="AP1500" s="37" t="b">
        <f>IF(AD1500="Nesplněna","Nezpůsobilé výdaje",IFERROR(IF(T1500=Pomocný_list!$B$2,AF1500*Pomocný_list!$C$2,IF(T1500=Pomocný_list!$B$3,AF1500*Pomocný_list!$C$3,IF(T1500=Pomocný_list!$B$4,AF1500*Pomocný_list!$C$4,IF(T1500=Pomocný_list!$B$5,AF1500*Pomocný_list!$C$5,IF(T1500=Pomocný_list!$B$6,AF1500*Pomocný_list!$C$6,IF(T1500=Pomocný_list!$B$7,AF1500*Pomocný_list!$C$7,IF(T1500=Pomocný_list!$B$8,AF1500*Pomocný_list!$C$8))))))),"Chybné údaje"))</f>
        <v>0</v>
      </c>
      <c r="AQ1500" s="45">
        <f si="96" t="shared"/>
        <v>0</v>
      </c>
      <c r="AR1500" s="63"/>
      <c r="AS1500" s="63"/>
      <c r="AT1500" s="64"/>
      <c r="AU1500" s="65"/>
      <c r="AV1500" s="65"/>
      <c r="AW1500" s="65"/>
      <c r="AX1500" s="65"/>
      <c r="AY1500" s="65"/>
      <c r="AZ1500" s="65"/>
      <c r="BA1500" s="65"/>
      <c r="BB1500" s="65"/>
      <c r="BC1500" s="65"/>
      <c r="BD1500" s="65"/>
      <c r="BE1500" s="65"/>
      <c r="BF1500" s="65"/>
      <c r="BG1500" s="65"/>
      <c r="BH1500" s="65"/>
      <c r="BI1500" s="65"/>
      <c r="BJ1500" s="65"/>
      <c r="BK1500" s="65"/>
      <c r="BL1500" s="65"/>
      <c r="BM1500" s="65"/>
      <c r="BN1500" s="65"/>
      <c r="BO1500" s="65"/>
      <c r="BP1500" s="65"/>
      <c r="BQ1500" s="65"/>
      <c r="BR1500" s="65"/>
      <c r="BS1500" s="65"/>
      <c r="BT1500" s="65"/>
      <c r="BU1500" s="65"/>
      <c r="BV1500" s="65"/>
      <c r="BW1500" s="65"/>
    </row>
    <row r="1501" spans="15:75" x14ac:dyDescent="0.25">
      <c r="O1501" s="70"/>
      <c r="P1501" s="70"/>
      <c r="Q1501" s="70"/>
      <c r="R1501" s="70"/>
      <c r="S1501" s="70"/>
      <c r="T1501" s="70"/>
      <c r="U1501" s="70"/>
      <c r="V1501" s="71">
        <v>0</v>
      </c>
      <c r="W1501" s="66"/>
      <c r="X1501" s="66"/>
      <c r="Y1501" s="35">
        <f>IF(T1501=Pomocný_list!$B$4,((W1501/0.75)+X1501),(W1501)+X1501*0.75)</f>
        <v>0</v>
      </c>
      <c r="Z1501" s="66"/>
      <c r="AA1501" s="67"/>
      <c r="AB1501" s="69"/>
      <c r="AC1501" s="69"/>
      <c r="AD1501" s="33" t="str">
        <f si="94" t="shared"/>
        <v>Splněna</v>
      </c>
      <c r="AE1501" s="34">
        <f si="97" t="shared"/>
        <v>0</v>
      </c>
      <c r="AF1501" s="34">
        <f si="95" t="shared"/>
        <v>0</v>
      </c>
      <c r="AG1501" s="65"/>
      <c r="AH1501" s="65"/>
      <c r="AI1501" s="65"/>
      <c r="AJ1501" s="65"/>
      <c r="AK1501" s="65"/>
      <c r="AL1501" s="65"/>
      <c r="AM1501" s="65"/>
      <c r="AN1501" s="65"/>
      <c r="AO1501" s="65"/>
      <c r="AP1501" s="37" t="b">
        <f>IF(AD1501="Nesplněna","Nezpůsobilé výdaje",IFERROR(IF(T1501=Pomocný_list!$B$2,AF1501*Pomocný_list!$C$2,IF(T1501=Pomocný_list!$B$3,AF1501*Pomocný_list!$C$3,IF(T1501=Pomocný_list!$B$4,AF1501*Pomocný_list!$C$4,IF(T1501=Pomocný_list!$B$5,AF1501*Pomocný_list!$C$5,IF(T1501=Pomocný_list!$B$6,AF1501*Pomocný_list!$C$6,IF(T1501=Pomocný_list!$B$7,AF1501*Pomocný_list!$C$7,IF(T1501=Pomocný_list!$B$8,AF1501*Pomocný_list!$C$8))))))),"Chybné údaje"))</f>
        <v>0</v>
      </c>
      <c r="AQ1501" s="45">
        <f si="96" t="shared"/>
        <v>0</v>
      </c>
      <c r="AR1501" s="63"/>
      <c r="AS1501" s="63"/>
      <c r="AT1501" s="64"/>
      <c r="AU1501" s="65"/>
      <c r="AV1501" s="65"/>
      <c r="AW1501" s="65"/>
      <c r="AX1501" s="65"/>
      <c r="AY1501" s="65"/>
      <c r="AZ1501" s="65"/>
      <c r="BA1501" s="65"/>
      <c r="BB1501" s="65"/>
      <c r="BC1501" s="65"/>
      <c r="BD1501" s="65"/>
      <c r="BE1501" s="65"/>
      <c r="BF1501" s="65"/>
      <c r="BG1501" s="65"/>
      <c r="BH1501" s="65"/>
      <c r="BI1501" s="65"/>
      <c r="BJ1501" s="65"/>
      <c r="BK1501" s="65"/>
      <c r="BL1501" s="65"/>
      <c r="BM1501" s="65"/>
      <c r="BN1501" s="65"/>
      <c r="BO1501" s="65"/>
      <c r="BP1501" s="65"/>
      <c r="BQ1501" s="65"/>
      <c r="BR1501" s="65"/>
      <c r="BS1501" s="65"/>
      <c r="BT1501" s="65"/>
      <c r="BU1501" s="65"/>
      <c r="BV1501" s="65"/>
      <c r="BW1501" s="65"/>
    </row>
    <row r="1502" spans="15:75" x14ac:dyDescent="0.25">
      <c r="O1502" s="70"/>
      <c r="P1502" s="70"/>
      <c r="Q1502" s="70"/>
      <c r="R1502" s="70"/>
      <c r="S1502" s="70"/>
      <c r="T1502" s="70"/>
      <c r="U1502" s="70"/>
      <c r="V1502" s="71">
        <v>0</v>
      </c>
      <c r="W1502" s="66"/>
      <c r="X1502" s="66"/>
      <c r="Y1502" s="35">
        <f>IF(T1502=Pomocný_list!$B$4,((W1502/0.75)+X1502),(W1502)+X1502*0.75)</f>
        <v>0</v>
      </c>
      <c r="Z1502" s="66"/>
      <c r="AA1502" s="67"/>
      <c r="AB1502" s="69"/>
      <c r="AC1502" s="69"/>
      <c r="AD1502" s="33" t="str">
        <f si="94" t="shared"/>
        <v>Splněna</v>
      </c>
      <c r="AE1502" s="34">
        <f si="97" t="shared"/>
        <v>0</v>
      </c>
      <c r="AF1502" s="34">
        <f si="95" t="shared"/>
        <v>0</v>
      </c>
      <c r="AG1502" s="65"/>
      <c r="AH1502" s="65"/>
      <c r="AI1502" s="65"/>
      <c r="AJ1502" s="65"/>
      <c r="AK1502" s="65"/>
      <c r="AL1502" s="65"/>
      <c r="AM1502" s="65"/>
      <c r="AN1502" s="65"/>
      <c r="AO1502" s="65"/>
      <c r="AP1502" s="37" t="b">
        <f>IF(AD1502="Nesplněna","Nezpůsobilé výdaje",IFERROR(IF(T1502=Pomocný_list!$B$2,AF1502*Pomocný_list!$C$2,IF(T1502=Pomocný_list!$B$3,AF1502*Pomocný_list!$C$3,IF(T1502=Pomocný_list!$B$4,AF1502*Pomocný_list!$C$4,IF(T1502=Pomocný_list!$B$5,AF1502*Pomocný_list!$C$5,IF(T1502=Pomocný_list!$B$6,AF1502*Pomocný_list!$C$6,IF(T1502=Pomocný_list!$B$7,AF1502*Pomocný_list!$C$7,IF(T1502=Pomocný_list!$B$8,AF1502*Pomocný_list!$C$8))))))),"Chybné údaje"))</f>
        <v>0</v>
      </c>
      <c r="AQ1502" s="45">
        <f si="96" t="shared"/>
        <v>0</v>
      </c>
      <c r="AR1502" s="63"/>
      <c r="AS1502" s="63"/>
      <c r="AT1502" s="64"/>
      <c r="AU1502" s="65"/>
      <c r="AV1502" s="65"/>
      <c r="AW1502" s="65"/>
      <c r="AX1502" s="65"/>
      <c r="AY1502" s="65"/>
      <c r="AZ1502" s="65"/>
      <c r="BA1502" s="65"/>
      <c r="BB1502" s="65"/>
      <c r="BC1502" s="65"/>
      <c r="BD1502" s="65"/>
      <c r="BE1502" s="65"/>
      <c r="BF1502" s="65"/>
      <c r="BG1502" s="65"/>
      <c r="BH1502" s="65"/>
      <c r="BI1502" s="65"/>
      <c r="BJ1502" s="65"/>
      <c r="BK1502" s="65"/>
      <c r="BL1502" s="65"/>
      <c r="BM1502" s="65"/>
      <c r="BN1502" s="65"/>
      <c r="BO1502" s="65"/>
      <c r="BP1502" s="65"/>
      <c r="BQ1502" s="65"/>
      <c r="BR1502" s="65"/>
      <c r="BS1502" s="65"/>
      <c r="BT1502" s="65"/>
      <c r="BU1502" s="65"/>
      <c r="BV1502" s="65"/>
      <c r="BW1502" s="65"/>
    </row>
    <row r="1503" spans="15:75" x14ac:dyDescent="0.25">
      <c r="O1503" s="70"/>
      <c r="P1503" s="70"/>
      <c r="Q1503" s="70"/>
      <c r="R1503" s="70"/>
      <c r="S1503" s="70"/>
      <c r="T1503" s="70"/>
      <c r="U1503" s="70"/>
      <c r="V1503" s="71">
        <v>0</v>
      </c>
      <c r="W1503" s="66"/>
      <c r="X1503" s="66"/>
      <c r="Y1503" s="35">
        <f>IF(T1503=Pomocný_list!$B$4,((W1503/0.75)+X1503),(W1503)+X1503*0.75)</f>
        <v>0</v>
      </c>
      <c r="Z1503" s="66"/>
      <c r="AA1503" s="67"/>
      <c r="AB1503" s="69"/>
      <c r="AC1503" s="69"/>
      <c r="AD1503" s="33" t="str">
        <f si="94" t="shared"/>
        <v>Splněna</v>
      </c>
      <c r="AE1503" s="34">
        <f si="97" t="shared"/>
        <v>0</v>
      </c>
      <c r="AF1503" s="34">
        <f si="95" t="shared"/>
        <v>0</v>
      </c>
      <c r="AG1503" s="65"/>
      <c r="AH1503" s="65"/>
      <c r="AI1503" s="65"/>
      <c r="AJ1503" s="65"/>
      <c r="AK1503" s="65"/>
      <c r="AL1503" s="65"/>
      <c r="AM1503" s="65"/>
      <c r="AN1503" s="65"/>
      <c r="AO1503" s="65"/>
      <c r="AP1503" s="37" t="b">
        <f>IF(AD1503="Nesplněna","Nezpůsobilé výdaje",IFERROR(IF(T1503=Pomocný_list!$B$2,AF1503*Pomocný_list!$C$2,IF(T1503=Pomocný_list!$B$3,AF1503*Pomocný_list!$C$3,IF(T1503=Pomocný_list!$B$4,AF1503*Pomocný_list!$C$4,IF(T1503=Pomocný_list!$B$5,AF1503*Pomocný_list!$C$5,IF(T1503=Pomocný_list!$B$6,AF1503*Pomocný_list!$C$6,IF(T1503=Pomocný_list!$B$7,AF1503*Pomocný_list!$C$7,IF(T1503=Pomocný_list!$B$8,AF1503*Pomocný_list!$C$8))))))),"Chybné údaje"))</f>
        <v>0</v>
      </c>
      <c r="AQ1503" s="45">
        <f si="96" t="shared"/>
        <v>0</v>
      </c>
      <c r="AR1503" s="63"/>
      <c r="AS1503" s="63"/>
      <c r="AT1503" s="64"/>
      <c r="AU1503" s="65"/>
      <c r="AV1503" s="65"/>
      <c r="AW1503" s="65"/>
      <c r="AX1503" s="65"/>
      <c r="AY1503" s="65"/>
      <c r="AZ1503" s="65"/>
      <c r="BA1503" s="65"/>
      <c r="BB1503" s="65"/>
      <c r="BC1503" s="65"/>
      <c r="BD1503" s="65"/>
      <c r="BE1503" s="65"/>
      <c r="BF1503" s="65"/>
      <c r="BG1503" s="65"/>
      <c r="BH1503" s="65"/>
      <c r="BI1503" s="65"/>
      <c r="BJ1503" s="65"/>
      <c r="BK1503" s="65"/>
      <c r="BL1503" s="65"/>
      <c r="BM1503" s="65"/>
      <c r="BN1503" s="65"/>
      <c r="BO1503" s="65"/>
      <c r="BP1503" s="65"/>
      <c r="BQ1503" s="65"/>
      <c r="BR1503" s="65"/>
      <c r="BS1503" s="65"/>
      <c r="BT1503" s="65"/>
      <c r="BU1503" s="65"/>
      <c r="BV1503" s="65"/>
      <c r="BW1503" s="65"/>
    </row>
    <row r="1504" spans="15:75" x14ac:dyDescent="0.25">
      <c r="O1504" s="70"/>
      <c r="P1504" s="70"/>
      <c r="Q1504" s="70"/>
      <c r="R1504" s="70"/>
      <c r="S1504" s="70"/>
      <c r="T1504" s="70"/>
      <c r="U1504" s="70"/>
      <c r="V1504" s="71">
        <v>0</v>
      </c>
      <c r="W1504" s="66"/>
      <c r="X1504" s="66"/>
      <c r="Y1504" s="35">
        <f>IF(T1504=Pomocný_list!$B$4,((W1504/0.75)+X1504),(W1504)+X1504*0.75)</f>
        <v>0</v>
      </c>
      <c r="Z1504" s="66"/>
      <c r="AA1504" s="67"/>
      <c r="AB1504" s="69"/>
      <c r="AC1504" s="69"/>
      <c r="AD1504" s="33" t="str">
        <f si="94" t="shared"/>
        <v>Splněna</v>
      </c>
      <c r="AE1504" s="34">
        <f si="97" t="shared"/>
        <v>0</v>
      </c>
      <c r="AF1504" s="34">
        <f si="95" t="shared"/>
        <v>0</v>
      </c>
      <c r="AG1504" s="65"/>
      <c r="AH1504" s="65"/>
      <c r="AI1504" s="65"/>
      <c r="AJ1504" s="65"/>
      <c r="AK1504" s="65"/>
      <c r="AL1504" s="65"/>
      <c r="AM1504" s="65"/>
      <c r="AN1504" s="65"/>
      <c r="AO1504" s="65"/>
      <c r="AP1504" s="37" t="b">
        <f>IF(AD1504="Nesplněna","Nezpůsobilé výdaje",IFERROR(IF(T1504=Pomocný_list!$B$2,AF1504*Pomocný_list!$C$2,IF(T1504=Pomocný_list!$B$3,AF1504*Pomocný_list!$C$3,IF(T1504=Pomocný_list!$B$4,AF1504*Pomocný_list!$C$4,IF(T1504=Pomocný_list!$B$5,AF1504*Pomocný_list!$C$5,IF(T1504=Pomocný_list!$B$6,AF1504*Pomocný_list!$C$6,IF(T1504=Pomocný_list!$B$7,AF1504*Pomocný_list!$C$7,IF(T1504=Pomocný_list!$B$8,AF1504*Pomocný_list!$C$8))))))),"Chybné údaje"))</f>
        <v>0</v>
      </c>
      <c r="AQ1504" s="45">
        <f si="96" t="shared"/>
        <v>0</v>
      </c>
      <c r="AR1504" s="63"/>
      <c r="AS1504" s="63"/>
      <c r="AT1504" s="64"/>
      <c r="AU1504" s="65"/>
      <c r="AV1504" s="65"/>
      <c r="AW1504" s="65"/>
      <c r="AX1504" s="65"/>
      <c r="AY1504" s="65"/>
      <c r="AZ1504" s="65"/>
      <c r="BA1504" s="65"/>
      <c r="BB1504" s="65"/>
      <c r="BC1504" s="65"/>
      <c r="BD1504" s="65"/>
      <c r="BE1504" s="65"/>
      <c r="BF1504" s="65"/>
      <c r="BG1504" s="65"/>
      <c r="BH1504" s="65"/>
      <c r="BI1504" s="65"/>
      <c r="BJ1504" s="65"/>
      <c r="BK1504" s="65"/>
      <c r="BL1504" s="65"/>
      <c r="BM1504" s="65"/>
      <c r="BN1504" s="65"/>
      <c r="BO1504" s="65"/>
      <c r="BP1504" s="65"/>
      <c r="BQ1504" s="65"/>
      <c r="BR1504" s="65"/>
      <c r="BS1504" s="65"/>
      <c r="BT1504" s="65"/>
      <c r="BU1504" s="65"/>
      <c r="BV1504" s="65"/>
      <c r="BW1504" s="65"/>
    </row>
    <row r="1505" spans="15:75" x14ac:dyDescent="0.25">
      <c r="O1505" s="70"/>
      <c r="P1505" s="70"/>
      <c r="Q1505" s="70"/>
      <c r="R1505" s="70"/>
      <c r="S1505" s="70"/>
      <c r="T1505" s="70"/>
      <c r="U1505" s="70"/>
      <c r="V1505" s="71">
        <v>0</v>
      </c>
      <c r="W1505" s="66"/>
      <c r="X1505" s="66"/>
      <c r="Y1505" s="35">
        <f>IF(T1505=Pomocný_list!$B$4,((W1505/0.75)+X1505),(W1505)+X1505*0.75)</f>
        <v>0</v>
      </c>
      <c r="Z1505" s="66"/>
      <c r="AA1505" s="67"/>
      <c r="AB1505" s="69"/>
      <c r="AC1505" s="69"/>
      <c r="AD1505" s="33" t="str">
        <f si="94" t="shared"/>
        <v>Splněna</v>
      </c>
      <c r="AE1505" s="34">
        <f si="97" t="shared"/>
        <v>0</v>
      </c>
      <c r="AF1505" s="34">
        <f si="95" t="shared"/>
        <v>0</v>
      </c>
      <c r="AG1505" s="65"/>
      <c r="AH1505" s="65"/>
      <c r="AI1505" s="65"/>
      <c r="AJ1505" s="65"/>
      <c r="AK1505" s="65"/>
      <c r="AL1505" s="65"/>
      <c r="AM1505" s="65"/>
      <c r="AN1505" s="65"/>
      <c r="AO1505" s="65"/>
      <c r="AP1505" s="37" t="b">
        <f>IF(AD1505="Nesplněna","Nezpůsobilé výdaje",IFERROR(IF(T1505=Pomocný_list!$B$2,AF1505*Pomocný_list!$C$2,IF(T1505=Pomocný_list!$B$3,AF1505*Pomocný_list!$C$3,IF(T1505=Pomocný_list!$B$4,AF1505*Pomocný_list!$C$4,IF(T1505=Pomocný_list!$B$5,AF1505*Pomocný_list!$C$5,IF(T1505=Pomocný_list!$B$6,AF1505*Pomocný_list!$C$6,IF(T1505=Pomocný_list!$B$7,AF1505*Pomocný_list!$C$7,IF(T1505=Pomocný_list!$B$8,AF1505*Pomocný_list!$C$8))))))),"Chybné údaje"))</f>
        <v>0</v>
      </c>
      <c r="AQ1505" s="45">
        <f si="96" t="shared"/>
        <v>0</v>
      </c>
      <c r="AR1505" s="63"/>
      <c r="AS1505" s="63"/>
      <c r="AT1505" s="64"/>
      <c r="AU1505" s="65"/>
      <c r="AV1505" s="65"/>
      <c r="AW1505" s="65"/>
      <c r="AX1505" s="65"/>
      <c r="AY1505" s="65"/>
      <c r="AZ1505" s="65"/>
      <c r="BA1505" s="65"/>
      <c r="BB1505" s="65"/>
      <c r="BC1505" s="65"/>
      <c r="BD1505" s="65"/>
      <c r="BE1505" s="65"/>
      <c r="BF1505" s="65"/>
      <c r="BG1505" s="65"/>
      <c r="BH1505" s="65"/>
      <c r="BI1505" s="65"/>
      <c r="BJ1505" s="65"/>
      <c r="BK1505" s="65"/>
      <c r="BL1505" s="65"/>
      <c r="BM1505" s="65"/>
      <c r="BN1505" s="65"/>
      <c r="BO1505" s="65"/>
      <c r="BP1505" s="65"/>
      <c r="BQ1505" s="65"/>
      <c r="BR1505" s="65"/>
      <c r="BS1505" s="65"/>
      <c r="BT1505" s="65"/>
      <c r="BU1505" s="65"/>
      <c r="BV1505" s="65"/>
      <c r="BW1505" s="65"/>
    </row>
    <row r="1506" spans="15:75" x14ac:dyDescent="0.25">
      <c r="O1506" s="70"/>
      <c r="P1506" s="70"/>
      <c r="Q1506" s="70"/>
      <c r="R1506" s="70"/>
      <c r="S1506" s="70"/>
      <c r="T1506" s="70"/>
      <c r="U1506" s="70"/>
      <c r="V1506" s="71">
        <v>0</v>
      </c>
      <c r="W1506" s="66"/>
      <c r="X1506" s="66"/>
      <c r="Y1506" s="35">
        <f>IF(T1506=Pomocný_list!$B$4,((W1506/0.75)+X1506),(W1506)+X1506*0.75)</f>
        <v>0</v>
      </c>
      <c r="Z1506" s="66"/>
      <c r="AA1506" s="67"/>
      <c r="AB1506" s="69"/>
      <c r="AC1506" s="69"/>
      <c r="AD1506" s="33" t="str">
        <f si="94" t="shared"/>
        <v>Splněna</v>
      </c>
      <c r="AE1506" s="34">
        <f si="97" t="shared"/>
        <v>0</v>
      </c>
      <c r="AF1506" s="34">
        <f si="95" t="shared"/>
        <v>0</v>
      </c>
      <c r="AG1506" s="65"/>
      <c r="AH1506" s="65"/>
      <c r="AI1506" s="65"/>
      <c r="AJ1506" s="65"/>
      <c r="AK1506" s="65"/>
      <c r="AL1506" s="65"/>
      <c r="AM1506" s="65"/>
      <c r="AN1506" s="65"/>
      <c r="AO1506" s="65"/>
      <c r="AP1506" s="37" t="b">
        <f>IF(AD1506="Nesplněna","Nezpůsobilé výdaje",IFERROR(IF(T1506=Pomocný_list!$B$2,AF1506*Pomocný_list!$C$2,IF(T1506=Pomocný_list!$B$3,AF1506*Pomocný_list!$C$3,IF(T1506=Pomocný_list!$B$4,AF1506*Pomocný_list!$C$4,IF(T1506=Pomocný_list!$B$5,AF1506*Pomocný_list!$C$5,IF(T1506=Pomocný_list!$B$6,AF1506*Pomocný_list!$C$6,IF(T1506=Pomocný_list!$B$7,AF1506*Pomocný_list!$C$7,IF(T1506=Pomocný_list!$B$8,AF1506*Pomocný_list!$C$8))))))),"Chybné údaje"))</f>
        <v>0</v>
      </c>
      <c r="AQ1506" s="45">
        <f si="96" t="shared"/>
        <v>0</v>
      </c>
      <c r="AR1506" s="63"/>
      <c r="AS1506" s="63"/>
      <c r="AT1506" s="64"/>
      <c r="AU1506" s="65"/>
      <c r="AV1506" s="65"/>
      <c r="AW1506" s="65"/>
      <c r="AX1506" s="65"/>
      <c r="AY1506" s="65"/>
      <c r="AZ1506" s="65"/>
      <c r="BA1506" s="65"/>
      <c r="BB1506" s="65"/>
      <c r="BC1506" s="65"/>
      <c r="BD1506" s="65"/>
      <c r="BE1506" s="65"/>
      <c r="BF1506" s="65"/>
      <c r="BG1506" s="65"/>
      <c r="BH1506" s="65"/>
      <c r="BI1506" s="65"/>
      <c r="BJ1506" s="65"/>
      <c r="BK1506" s="65"/>
      <c r="BL1506" s="65"/>
      <c r="BM1506" s="65"/>
      <c r="BN1506" s="65"/>
      <c r="BO1506" s="65"/>
      <c r="BP1506" s="65"/>
      <c r="BQ1506" s="65"/>
      <c r="BR1506" s="65"/>
      <c r="BS1506" s="65"/>
      <c r="BT1506" s="65"/>
      <c r="BU1506" s="65"/>
      <c r="BV1506" s="65"/>
      <c r="BW1506" s="65"/>
    </row>
    <row r="1507" spans="15:75" x14ac:dyDescent="0.25">
      <c r="O1507" s="70"/>
      <c r="P1507" s="70"/>
      <c r="Q1507" s="70"/>
      <c r="R1507" s="70"/>
      <c r="S1507" s="70"/>
      <c r="T1507" s="70"/>
      <c r="U1507" s="70"/>
      <c r="V1507" s="71">
        <v>0</v>
      </c>
      <c r="W1507" s="66"/>
      <c r="X1507" s="66"/>
      <c r="Y1507" s="35">
        <f>IF(T1507=Pomocný_list!$B$4,((W1507/0.75)+X1507),(W1507)+X1507*0.75)</f>
        <v>0</v>
      </c>
      <c r="Z1507" s="66"/>
      <c r="AA1507" s="67"/>
      <c r="AB1507" s="69"/>
      <c r="AC1507" s="69"/>
      <c r="AD1507" s="33" t="str">
        <f si="94" t="shared"/>
        <v>Splněna</v>
      </c>
      <c r="AE1507" s="34">
        <f si="97" t="shared"/>
        <v>0</v>
      </c>
      <c r="AF1507" s="34">
        <f si="95" t="shared"/>
        <v>0</v>
      </c>
      <c r="AG1507" s="65"/>
      <c r="AH1507" s="65"/>
      <c r="AI1507" s="65"/>
      <c r="AJ1507" s="65"/>
      <c r="AK1507" s="65"/>
      <c r="AL1507" s="65"/>
      <c r="AM1507" s="65"/>
      <c r="AN1507" s="65"/>
      <c r="AO1507" s="65"/>
      <c r="AP1507" s="37" t="b">
        <f>IF(AD1507="Nesplněna","Nezpůsobilé výdaje",IFERROR(IF(T1507=Pomocný_list!$B$2,AF1507*Pomocný_list!$C$2,IF(T1507=Pomocný_list!$B$3,AF1507*Pomocný_list!$C$3,IF(T1507=Pomocný_list!$B$4,AF1507*Pomocný_list!$C$4,IF(T1507=Pomocný_list!$B$5,AF1507*Pomocný_list!$C$5,IF(T1507=Pomocný_list!$B$6,AF1507*Pomocný_list!$C$6,IF(T1507=Pomocný_list!$B$7,AF1507*Pomocný_list!$C$7,IF(T1507=Pomocný_list!$B$8,AF1507*Pomocný_list!$C$8))))))),"Chybné údaje"))</f>
        <v>0</v>
      </c>
      <c r="AQ1507" s="45">
        <f si="96" t="shared"/>
        <v>0</v>
      </c>
      <c r="AR1507" s="63"/>
      <c r="AS1507" s="63"/>
      <c r="AT1507" s="64"/>
      <c r="AU1507" s="65"/>
      <c r="AV1507" s="65"/>
      <c r="AW1507" s="65"/>
      <c r="AX1507" s="65"/>
      <c r="AY1507" s="65"/>
      <c r="AZ1507" s="65"/>
      <c r="BA1507" s="65"/>
      <c r="BB1507" s="65"/>
      <c r="BC1507" s="65"/>
      <c r="BD1507" s="65"/>
      <c r="BE1507" s="65"/>
      <c r="BF1507" s="65"/>
      <c r="BG1507" s="65"/>
      <c r="BH1507" s="65"/>
      <c r="BI1507" s="65"/>
      <c r="BJ1507" s="65"/>
      <c r="BK1507" s="65"/>
      <c r="BL1507" s="65"/>
      <c r="BM1507" s="65"/>
      <c r="BN1507" s="65"/>
      <c r="BO1507" s="65"/>
      <c r="BP1507" s="65"/>
      <c r="BQ1507" s="65"/>
      <c r="BR1507" s="65"/>
      <c r="BS1507" s="65"/>
      <c r="BT1507" s="65"/>
      <c r="BU1507" s="65"/>
      <c r="BV1507" s="65"/>
      <c r="BW1507" s="65"/>
    </row>
    <row r="1508" spans="15:75" x14ac:dyDescent="0.25">
      <c r="O1508" s="70"/>
      <c r="P1508" s="70"/>
      <c r="Q1508" s="70"/>
      <c r="R1508" s="70"/>
      <c r="S1508" s="70"/>
      <c r="T1508" s="70"/>
      <c r="U1508" s="70"/>
      <c r="V1508" s="71">
        <v>0</v>
      </c>
      <c r="W1508" s="66"/>
      <c r="X1508" s="66"/>
      <c r="Y1508" s="35">
        <f>IF(T1508=Pomocný_list!$B$4,((W1508/0.75)+X1508),(W1508)+X1508*0.75)</f>
        <v>0</v>
      </c>
      <c r="Z1508" s="66"/>
      <c r="AA1508" s="67"/>
      <c r="AB1508" s="69"/>
      <c r="AC1508" s="69"/>
      <c r="AD1508" s="33" t="str">
        <f ref="AD1508:AD1571" si="98" t="shared">IF(AE1508&gt;=Y1508*0.7,"Splněna","Nesplněna")</f>
        <v>Splněna</v>
      </c>
      <c r="AE1508" s="34">
        <f si="97" t="shared"/>
        <v>0</v>
      </c>
      <c r="AF1508" s="34">
        <f ref="AF1508:AF1571" si="99" t="shared">IF(SUM(AG1508:AO1508)&lt;=Z1508,SUM(AG1508:AO1508)-AR1508,"Překročeno")</f>
        <v>0</v>
      </c>
      <c r="AG1508" s="65"/>
      <c r="AH1508" s="65"/>
      <c r="AI1508" s="65"/>
      <c r="AJ1508" s="65"/>
      <c r="AK1508" s="65"/>
      <c r="AL1508" s="65"/>
      <c r="AM1508" s="65"/>
      <c r="AN1508" s="65"/>
      <c r="AO1508" s="65"/>
      <c r="AP1508" s="37" t="b">
        <f>IF(AD1508="Nesplněna","Nezpůsobilé výdaje",IFERROR(IF(T1508=Pomocný_list!$B$2,AF1508*Pomocný_list!$C$2,IF(T1508=Pomocný_list!$B$3,AF1508*Pomocný_list!$C$3,IF(T1508=Pomocný_list!$B$4,AF1508*Pomocný_list!$C$4,IF(T1508=Pomocný_list!$B$5,AF1508*Pomocný_list!$C$5,IF(T1508=Pomocný_list!$B$6,AF1508*Pomocný_list!$C$6,IF(T1508=Pomocný_list!$B$7,AF1508*Pomocný_list!$C$7,IF(T1508=Pomocný_list!$B$8,AF1508*Pomocný_list!$C$8))))))),"Chybné údaje"))</f>
        <v>0</v>
      </c>
      <c r="AQ1508" s="45">
        <f ref="AQ1508:AQ1571" si="100" t="shared">IFERROR(AP1508/100*$D$28,"Chybné údaje")</f>
        <v>0</v>
      </c>
      <c r="AR1508" s="63"/>
      <c r="AS1508" s="63"/>
      <c r="AT1508" s="64"/>
      <c r="AU1508" s="65"/>
      <c r="AV1508" s="65"/>
      <c r="AW1508" s="65"/>
      <c r="AX1508" s="65"/>
      <c r="AY1508" s="65"/>
      <c r="AZ1508" s="65"/>
      <c r="BA1508" s="65"/>
      <c r="BB1508" s="65"/>
      <c r="BC1508" s="65"/>
      <c r="BD1508" s="65"/>
      <c r="BE1508" s="65"/>
      <c r="BF1508" s="65"/>
      <c r="BG1508" s="65"/>
      <c r="BH1508" s="65"/>
      <c r="BI1508" s="65"/>
      <c r="BJ1508" s="65"/>
      <c r="BK1508" s="65"/>
      <c r="BL1508" s="65"/>
      <c r="BM1508" s="65"/>
      <c r="BN1508" s="65"/>
      <c r="BO1508" s="65"/>
      <c r="BP1508" s="65"/>
      <c r="BQ1508" s="65"/>
      <c r="BR1508" s="65"/>
      <c r="BS1508" s="65"/>
      <c r="BT1508" s="65"/>
      <c r="BU1508" s="65"/>
      <c r="BV1508" s="65"/>
      <c r="BW1508" s="65"/>
    </row>
    <row r="1509" spans="15:75" x14ac:dyDescent="0.25">
      <c r="O1509" s="70"/>
      <c r="P1509" s="70"/>
      <c r="Q1509" s="70"/>
      <c r="R1509" s="70"/>
      <c r="S1509" s="70"/>
      <c r="T1509" s="70"/>
      <c r="U1509" s="70"/>
      <c r="V1509" s="71">
        <v>0</v>
      </c>
      <c r="W1509" s="66"/>
      <c r="X1509" s="66"/>
      <c r="Y1509" s="35">
        <f>IF(T1509=Pomocný_list!$B$4,((W1509/0.75)+X1509),(W1509)+X1509*0.75)</f>
        <v>0</v>
      </c>
      <c r="Z1509" s="66"/>
      <c r="AA1509" s="67"/>
      <c r="AB1509" s="69"/>
      <c r="AC1509" s="69"/>
      <c r="AD1509" s="33" t="str">
        <f si="98" t="shared"/>
        <v>Splněna</v>
      </c>
      <c r="AE1509" s="34">
        <f si="97" t="shared"/>
        <v>0</v>
      </c>
      <c r="AF1509" s="34">
        <f si="99" t="shared"/>
        <v>0</v>
      </c>
      <c r="AG1509" s="65"/>
      <c r="AH1509" s="65"/>
      <c r="AI1509" s="65"/>
      <c r="AJ1509" s="65"/>
      <c r="AK1509" s="65"/>
      <c r="AL1509" s="65"/>
      <c r="AM1509" s="65"/>
      <c r="AN1509" s="65"/>
      <c r="AO1509" s="65"/>
      <c r="AP1509" s="37" t="b">
        <f>IF(AD1509="Nesplněna","Nezpůsobilé výdaje",IFERROR(IF(T1509=Pomocný_list!$B$2,AF1509*Pomocný_list!$C$2,IF(T1509=Pomocný_list!$B$3,AF1509*Pomocný_list!$C$3,IF(T1509=Pomocný_list!$B$4,AF1509*Pomocný_list!$C$4,IF(T1509=Pomocný_list!$B$5,AF1509*Pomocný_list!$C$5,IF(T1509=Pomocný_list!$B$6,AF1509*Pomocný_list!$C$6,IF(T1509=Pomocný_list!$B$7,AF1509*Pomocný_list!$C$7,IF(T1509=Pomocný_list!$B$8,AF1509*Pomocný_list!$C$8))))))),"Chybné údaje"))</f>
        <v>0</v>
      </c>
      <c r="AQ1509" s="45">
        <f si="100" t="shared"/>
        <v>0</v>
      </c>
      <c r="AR1509" s="63"/>
      <c r="AS1509" s="63"/>
      <c r="AT1509" s="64"/>
      <c r="AU1509" s="65"/>
      <c r="AV1509" s="65"/>
      <c r="AW1509" s="65"/>
      <c r="AX1509" s="65"/>
      <c r="AY1509" s="65"/>
      <c r="AZ1509" s="65"/>
      <c r="BA1509" s="65"/>
      <c r="BB1509" s="65"/>
      <c r="BC1509" s="65"/>
      <c r="BD1509" s="65"/>
      <c r="BE1509" s="65"/>
      <c r="BF1509" s="65"/>
      <c r="BG1509" s="65"/>
      <c r="BH1509" s="65"/>
      <c r="BI1509" s="65"/>
      <c r="BJ1509" s="65"/>
      <c r="BK1509" s="65"/>
      <c r="BL1509" s="65"/>
      <c r="BM1509" s="65"/>
      <c r="BN1509" s="65"/>
      <c r="BO1509" s="65"/>
      <c r="BP1509" s="65"/>
      <c r="BQ1509" s="65"/>
      <c r="BR1509" s="65"/>
      <c r="BS1509" s="65"/>
      <c r="BT1509" s="65"/>
      <c r="BU1509" s="65"/>
      <c r="BV1509" s="65"/>
      <c r="BW1509" s="65"/>
    </row>
    <row r="1510" spans="15:75" x14ac:dyDescent="0.25">
      <c r="O1510" s="70"/>
      <c r="P1510" s="70"/>
      <c r="Q1510" s="70"/>
      <c r="R1510" s="70"/>
      <c r="S1510" s="70"/>
      <c r="T1510" s="70"/>
      <c r="U1510" s="70"/>
      <c r="V1510" s="71">
        <v>0</v>
      </c>
      <c r="W1510" s="66"/>
      <c r="X1510" s="66"/>
      <c r="Y1510" s="35">
        <f>IF(T1510=Pomocný_list!$B$4,((W1510/0.75)+X1510),(W1510)+X1510*0.75)</f>
        <v>0</v>
      </c>
      <c r="Z1510" s="66"/>
      <c r="AA1510" s="67"/>
      <c r="AB1510" s="69"/>
      <c r="AC1510" s="69"/>
      <c r="AD1510" s="33" t="str">
        <f si="98" t="shared"/>
        <v>Splněna</v>
      </c>
      <c r="AE1510" s="34">
        <f si="97" t="shared"/>
        <v>0</v>
      </c>
      <c r="AF1510" s="34">
        <f si="99" t="shared"/>
        <v>0</v>
      </c>
      <c r="AG1510" s="65"/>
      <c r="AH1510" s="65"/>
      <c r="AI1510" s="65"/>
      <c r="AJ1510" s="65"/>
      <c r="AK1510" s="65"/>
      <c r="AL1510" s="65"/>
      <c r="AM1510" s="65"/>
      <c r="AN1510" s="65"/>
      <c r="AO1510" s="65"/>
      <c r="AP1510" s="37" t="b">
        <f>IF(AD1510="Nesplněna","Nezpůsobilé výdaje",IFERROR(IF(T1510=Pomocný_list!$B$2,AF1510*Pomocný_list!$C$2,IF(T1510=Pomocný_list!$B$3,AF1510*Pomocný_list!$C$3,IF(T1510=Pomocný_list!$B$4,AF1510*Pomocný_list!$C$4,IF(T1510=Pomocný_list!$B$5,AF1510*Pomocný_list!$C$5,IF(T1510=Pomocný_list!$B$6,AF1510*Pomocný_list!$C$6,IF(T1510=Pomocný_list!$B$7,AF1510*Pomocný_list!$C$7,IF(T1510=Pomocný_list!$B$8,AF1510*Pomocný_list!$C$8))))))),"Chybné údaje"))</f>
        <v>0</v>
      </c>
      <c r="AQ1510" s="45">
        <f si="100" t="shared"/>
        <v>0</v>
      </c>
      <c r="AR1510" s="63"/>
      <c r="AS1510" s="63"/>
      <c r="AT1510" s="64"/>
      <c r="AU1510" s="65"/>
      <c r="AV1510" s="65"/>
      <c r="AW1510" s="65"/>
      <c r="AX1510" s="65"/>
      <c r="AY1510" s="65"/>
      <c r="AZ1510" s="65"/>
      <c r="BA1510" s="65"/>
      <c r="BB1510" s="65"/>
      <c r="BC1510" s="65"/>
      <c r="BD1510" s="65"/>
      <c r="BE1510" s="65"/>
      <c r="BF1510" s="65"/>
      <c r="BG1510" s="65"/>
      <c r="BH1510" s="65"/>
      <c r="BI1510" s="65"/>
      <c r="BJ1510" s="65"/>
      <c r="BK1510" s="65"/>
      <c r="BL1510" s="65"/>
      <c r="BM1510" s="65"/>
      <c r="BN1510" s="65"/>
      <c r="BO1510" s="65"/>
      <c r="BP1510" s="65"/>
      <c r="BQ1510" s="65"/>
      <c r="BR1510" s="65"/>
      <c r="BS1510" s="65"/>
      <c r="BT1510" s="65"/>
      <c r="BU1510" s="65"/>
      <c r="BV1510" s="65"/>
      <c r="BW1510" s="65"/>
    </row>
    <row r="1511" spans="15:75" x14ac:dyDescent="0.25">
      <c r="O1511" s="70"/>
      <c r="P1511" s="70"/>
      <c r="Q1511" s="70"/>
      <c r="R1511" s="70"/>
      <c r="S1511" s="70"/>
      <c r="T1511" s="70"/>
      <c r="U1511" s="70"/>
      <c r="V1511" s="71">
        <v>0</v>
      </c>
      <c r="W1511" s="66"/>
      <c r="X1511" s="66"/>
      <c r="Y1511" s="35">
        <f>IF(T1511=Pomocný_list!$B$4,((W1511/0.75)+X1511),(W1511)+X1511*0.75)</f>
        <v>0</v>
      </c>
      <c r="Z1511" s="66"/>
      <c r="AA1511" s="67"/>
      <c r="AB1511" s="69"/>
      <c r="AC1511" s="69"/>
      <c r="AD1511" s="33" t="str">
        <f si="98" t="shared"/>
        <v>Splněna</v>
      </c>
      <c r="AE1511" s="34">
        <f ref="AE1511:AE1574" si="101" t="shared">IF(SUM(AS1511:FS1511)&gt;Y1511,"Překročeno",SUM(AS1511:FS1511))</f>
        <v>0</v>
      </c>
      <c r="AF1511" s="34">
        <f si="99" t="shared"/>
        <v>0</v>
      </c>
      <c r="AG1511" s="65"/>
      <c r="AH1511" s="65"/>
      <c r="AI1511" s="65"/>
      <c r="AJ1511" s="65"/>
      <c r="AK1511" s="65"/>
      <c r="AL1511" s="65"/>
      <c r="AM1511" s="65"/>
      <c r="AN1511" s="65"/>
      <c r="AO1511" s="65"/>
      <c r="AP1511" s="37" t="b">
        <f>IF(AD1511="Nesplněna","Nezpůsobilé výdaje",IFERROR(IF(T1511=Pomocný_list!$B$2,AF1511*Pomocný_list!$C$2,IF(T1511=Pomocný_list!$B$3,AF1511*Pomocný_list!$C$3,IF(T1511=Pomocný_list!$B$4,AF1511*Pomocný_list!$C$4,IF(T1511=Pomocný_list!$B$5,AF1511*Pomocný_list!$C$5,IF(T1511=Pomocný_list!$B$6,AF1511*Pomocný_list!$C$6,IF(T1511=Pomocný_list!$B$7,AF1511*Pomocný_list!$C$7,IF(T1511=Pomocný_list!$B$8,AF1511*Pomocný_list!$C$8))))))),"Chybné údaje"))</f>
        <v>0</v>
      </c>
      <c r="AQ1511" s="45">
        <f si="100" t="shared"/>
        <v>0</v>
      </c>
      <c r="AR1511" s="63"/>
      <c r="AS1511" s="63"/>
      <c r="AT1511" s="64"/>
      <c r="AU1511" s="65"/>
      <c r="AV1511" s="65"/>
      <c r="AW1511" s="65"/>
      <c r="AX1511" s="65"/>
      <c r="AY1511" s="65"/>
      <c r="AZ1511" s="65"/>
      <c r="BA1511" s="65"/>
      <c r="BB1511" s="65"/>
      <c r="BC1511" s="65"/>
      <c r="BD1511" s="65"/>
      <c r="BE1511" s="65"/>
      <c r="BF1511" s="65"/>
      <c r="BG1511" s="65"/>
      <c r="BH1511" s="65"/>
      <c r="BI1511" s="65"/>
      <c r="BJ1511" s="65"/>
      <c r="BK1511" s="65"/>
      <c r="BL1511" s="65"/>
      <c r="BM1511" s="65"/>
      <c r="BN1511" s="65"/>
      <c r="BO1511" s="65"/>
      <c r="BP1511" s="65"/>
      <c r="BQ1511" s="65"/>
      <c r="BR1511" s="65"/>
      <c r="BS1511" s="65"/>
      <c r="BT1511" s="65"/>
      <c r="BU1511" s="65"/>
      <c r="BV1511" s="65"/>
      <c r="BW1511" s="65"/>
    </row>
    <row r="1512" spans="15:75" x14ac:dyDescent="0.25">
      <c r="O1512" s="70"/>
      <c r="P1512" s="70"/>
      <c r="Q1512" s="70"/>
      <c r="R1512" s="70"/>
      <c r="S1512" s="70"/>
      <c r="T1512" s="70"/>
      <c r="U1512" s="70"/>
      <c r="V1512" s="71">
        <v>0</v>
      </c>
      <c r="W1512" s="66"/>
      <c r="X1512" s="66"/>
      <c r="Y1512" s="35">
        <f>IF(T1512=Pomocný_list!$B$4,((W1512/0.75)+X1512),(W1512)+X1512*0.75)</f>
        <v>0</v>
      </c>
      <c r="Z1512" s="66"/>
      <c r="AA1512" s="67"/>
      <c r="AB1512" s="69"/>
      <c r="AC1512" s="69"/>
      <c r="AD1512" s="33" t="str">
        <f si="98" t="shared"/>
        <v>Splněna</v>
      </c>
      <c r="AE1512" s="34">
        <f si="101" t="shared"/>
        <v>0</v>
      </c>
      <c r="AF1512" s="34">
        <f si="99" t="shared"/>
        <v>0</v>
      </c>
      <c r="AG1512" s="65"/>
      <c r="AH1512" s="65"/>
      <c r="AI1512" s="65"/>
      <c r="AJ1512" s="65"/>
      <c r="AK1512" s="65"/>
      <c r="AL1512" s="65"/>
      <c r="AM1512" s="65"/>
      <c r="AN1512" s="65"/>
      <c r="AO1512" s="65"/>
      <c r="AP1512" s="37" t="b">
        <f>IF(AD1512="Nesplněna","Nezpůsobilé výdaje",IFERROR(IF(T1512=Pomocný_list!$B$2,AF1512*Pomocný_list!$C$2,IF(T1512=Pomocný_list!$B$3,AF1512*Pomocný_list!$C$3,IF(T1512=Pomocný_list!$B$4,AF1512*Pomocný_list!$C$4,IF(T1512=Pomocný_list!$B$5,AF1512*Pomocný_list!$C$5,IF(T1512=Pomocný_list!$B$6,AF1512*Pomocný_list!$C$6,IF(T1512=Pomocný_list!$B$7,AF1512*Pomocný_list!$C$7,IF(T1512=Pomocný_list!$B$8,AF1512*Pomocný_list!$C$8))))))),"Chybné údaje"))</f>
        <v>0</v>
      </c>
      <c r="AQ1512" s="45">
        <f si="100" t="shared"/>
        <v>0</v>
      </c>
      <c r="AR1512" s="63"/>
      <c r="AS1512" s="63"/>
      <c r="AT1512" s="64"/>
      <c r="AU1512" s="65"/>
      <c r="AV1512" s="65"/>
      <c r="AW1512" s="65"/>
      <c r="AX1512" s="65"/>
      <c r="AY1512" s="65"/>
      <c r="AZ1512" s="65"/>
      <c r="BA1512" s="65"/>
      <c r="BB1512" s="65"/>
      <c r="BC1512" s="65"/>
      <c r="BD1512" s="65"/>
      <c r="BE1512" s="65"/>
      <c r="BF1512" s="65"/>
      <c r="BG1512" s="65"/>
      <c r="BH1512" s="65"/>
      <c r="BI1512" s="65"/>
      <c r="BJ1512" s="65"/>
      <c r="BK1512" s="65"/>
      <c r="BL1512" s="65"/>
      <c r="BM1512" s="65"/>
      <c r="BN1512" s="65"/>
      <c r="BO1512" s="65"/>
      <c r="BP1512" s="65"/>
      <c r="BQ1512" s="65"/>
      <c r="BR1512" s="65"/>
      <c r="BS1512" s="65"/>
      <c r="BT1512" s="65"/>
      <c r="BU1512" s="65"/>
      <c r="BV1512" s="65"/>
      <c r="BW1512" s="65"/>
    </row>
    <row r="1513" spans="15:75" x14ac:dyDescent="0.25">
      <c r="O1513" s="70"/>
      <c r="P1513" s="70"/>
      <c r="Q1513" s="70"/>
      <c r="R1513" s="70"/>
      <c r="S1513" s="70"/>
      <c r="T1513" s="70"/>
      <c r="U1513" s="70"/>
      <c r="V1513" s="71">
        <v>0</v>
      </c>
      <c r="W1513" s="66"/>
      <c r="X1513" s="66"/>
      <c r="Y1513" s="35">
        <f>IF(T1513=Pomocný_list!$B$4,((W1513/0.75)+X1513),(W1513)+X1513*0.75)</f>
        <v>0</v>
      </c>
      <c r="Z1513" s="66"/>
      <c r="AA1513" s="67"/>
      <c r="AB1513" s="69"/>
      <c r="AC1513" s="69"/>
      <c r="AD1513" s="33" t="str">
        <f si="98" t="shared"/>
        <v>Splněna</v>
      </c>
      <c r="AE1513" s="34">
        <f si="101" t="shared"/>
        <v>0</v>
      </c>
      <c r="AF1513" s="34">
        <f si="99" t="shared"/>
        <v>0</v>
      </c>
      <c r="AG1513" s="65"/>
      <c r="AH1513" s="65"/>
      <c r="AI1513" s="65"/>
      <c r="AJ1513" s="65"/>
      <c r="AK1513" s="65"/>
      <c r="AL1513" s="65"/>
      <c r="AM1513" s="65"/>
      <c r="AN1513" s="65"/>
      <c r="AO1513" s="65"/>
      <c r="AP1513" s="37" t="b">
        <f>IF(AD1513="Nesplněna","Nezpůsobilé výdaje",IFERROR(IF(T1513=Pomocný_list!$B$2,AF1513*Pomocný_list!$C$2,IF(T1513=Pomocný_list!$B$3,AF1513*Pomocný_list!$C$3,IF(T1513=Pomocný_list!$B$4,AF1513*Pomocný_list!$C$4,IF(T1513=Pomocný_list!$B$5,AF1513*Pomocný_list!$C$5,IF(T1513=Pomocný_list!$B$6,AF1513*Pomocný_list!$C$6,IF(T1513=Pomocný_list!$B$7,AF1513*Pomocný_list!$C$7,IF(T1513=Pomocný_list!$B$8,AF1513*Pomocný_list!$C$8))))))),"Chybné údaje"))</f>
        <v>0</v>
      </c>
      <c r="AQ1513" s="45">
        <f si="100" t="shared"/>
        <v>0</v>
      </c>
      <c r="AR1513" s="63"/>
      <c r="AS1513" s="63"/>
      <c r="AT1513" s="64"/>
      <c r="AU1513" s="65"/>
      <c r="AV1513" s="65"/>
      <c r="AW1513" s="65"/>
      <c r="AX1513" s="65"/>
      <c r="AY1513" s="65"/>
      <c r="AZ1513" s="65"/>
      <c r="BA1513" s="65"/>
      <c r="BB1513" s="65"/>
      <c r="BC1513" s="65"/>
      <c r="BD1513" s="65"/>
      <c r="BE1513" s="65"/>
      <c r="BF1513" s="65"/>
      <c r="BG1513" s="65"/>
      <c r="BH1513" s="65"/>
      <c r="BI1513" s="65"/>
      <c r="BJ1513" s="65"/>
      <c r="BK1513" s="65"/>
      <c r="BL1513" s="65"/>
      <c r="BM1513" s="65"/>
      <c r="BN1513" s="65"/>
      <c r="BO1513" s="65"/>
      <c r="BP1513" s="65"/>
      <c r="BQ1513" s="65"/>
      <c r="BR1513" s="65"/>
      <c r="BS1513" s="65"/>
      <c r="BT1513" s="65"/>
      <c r="BU1513" s="65"/>
      <c r="BV1513" s="65"/>
      <c r="BW1513" s="65"/>
    </row>
    <row r="1514" spans="15:75" x14ac:dyDescent="0.25">
      <c r="O1514" s="70"/>
      <c r="P1514" s="70"/>
      <c r="Q1514" s="70"/>
      <c r="R1514" s="70"/>
      <c r="S1514" s="70"/>
      <c r="T1514" s="70"/>
      <c r="U1514" s="70"/>
      <c r="V1514" s="71">
        <v>0</v>
      </c>
      <c r="W1514" s="66"/>
      <c r="X1514" s="66"/>
      <c r="Y1514" s="35">
        <f>IF(T1514=Pomocný_list!$B$4,((W1514/0.75)+X1514),(W1514)+X1514*0.75)</f>
        <v>0</v>
      </c>
      <c r="Z1514" s="66"/>
      <c r="AA1514" s="67"/>
      <c r="AB1514" s="69"/>
      <c r="AC1514" s="69"/>
      <c r="AD1514" s="33" t="str">
        <f si="98" t="shared"/>
        <v>Splněna</v>
      </c>
      <c r="AE1514" s="34">
        <f si="101" t="shared"/>
        <v>0</v>
      </c>
      <c r="AF1514" s="34">
        <f si="99" t="shared"/>
        <v>0</v>
      </c>
      <c r="AG1514" s="65"/>
      <c r="AH1514" s="65"/>
      <c r="AI1514" s="65"/>
      <c r="AJ1514" s="65"/>
      <c r="AK1514" s="65"/>
      <c r="AL1514" s="65"/>
      <c r="AM1514" s="65"/>
      <c r="AN1514" s="65"/>
      <c r="AO1514" s="65"/>
      <c r="AP1514" s="37" t="b">
        <f>IF(AD1514="Nesplněna","Nezpůsobilé výdaje",IFERROR(IF(T1514=Pomocný_list!$B$2,AF1514*Pomocný_list!$C$2,IF(T1514=Pomocný_list!$B$3,AF1514*Pomocný_list!$C$3,IF(T1514=Pomocný_list!$B$4,AF1514*Pomocný_list!$C$4,IF(T1514=Pomocný_list!$B$5,AF1514*Pomocný_list!$C$5,IF(T1514=Pomocný_list!$B$6,AF1514*Pomocný_list!$C$6,IF(T1514=Pomocný_list!$B$7,AF1514*Pomocný_list!$C$7,IF(T1514=Pomocný_list!$B$8,AF1514*Pomocný_list!$C$8))))))),"Chybné údaje"))</f>
        <v>0</v>
      </c>
      <c r="AQ1514" s="45">
        <f si="100" t="shared"/>
        <v>0</v>
      </c>
      <c r="AR1514" s="63"/>
      <c r="AS1514" s="63"/>
      <c r="AT1514" s="64"/>
      <c r="AU1514" s="65"/>
      <c r="AV1514" s="65"/>
      <c r="AW1514" s="65"/>
      <c r="AX1514" s="65"/>
      <c r="AY1514" s="65"/>
      <c r="AZ1514" s="65"/>
      <c r="BA1514" s="65"/>
      <c r="BB1514" s="65"/>
      <c r="BC1514" s="65"/>
      <c r="BD1514" s="65"/>
      <c r="BE1514" s="65"/>
      <c r="BF1514" s="65"/>
      <c r="BG1514" s="65"/>
      <c r="BH1514" s="65"/>
      <c r="BI1514" s="65"/>
      <c r="BJ1514" s="65"/>
      <c r="BK1514" s="65"/>
      <c r="BL1514" s="65"/>
      <c r="BM1514" s="65"/>
      <c r="BN1514" s="65"/>
      <c r="BO1514" s="65"/>
      <c r="BP1514" s="65"/>
      <c r="BQ1514" s="65"/>
      <c r="BR1514" s="65"/>
      <c r="BS1514" s="65"/>
      <c r="BT1514" s="65"/>
      <c r="BU1514" s="65"/>
      <c r="BV1514" s="65"/>
      <c r="BW1514" s="65"/>
    </row>
    <row r="1515" spans="15:75" x14ac:dyDescent="0.25">
      <c r="O1515" s="70"/>
      <c r="P1515" s="70"/>
      <c r="Q1515" s="70"/>
      <c r="R1515" s="70"/>
      <c r="S1515" s="70"/>
      <c r="T1515" s="70"/>
      <c r="U1515" s="70"/>
      <c r="V1515" s="71">
        <v>0</v>
      </c>
      <c r="W1515" s="66"/>
      <c r="X1515" s="66"/>
      <c r="Y1515" s="35">
        <f>IF(T1515=Pomocný_list!$B$4,((W1515/0.75)+X1515),(W1515)+X1515*0.75)</f>
        <v>0</v>
      </c>
      <c r="Z1515" s="66"/>
      <c r="AA1515" s="67"/>
      <c r="AB1515" s="69"/>
      <c r="AC1515" s="69"/>
      <c r="AD1515" s="33" t="str">
        <f si="98" t="shared"/>
        <v>Splněna</v>
      </c>
      <c r="AE1515" s="34">
        <f si="101" t="shared"/>
        <v>0</v>
      </c>
      <c r="AF1515" s="34">
        <f si="99" t="shared"/>
        <v>0</v>
      </c>
      <c r="AG1515" s="65"/>
      <c r="AH1515" s="65"/>
      <c r="AI1515" s="65"/>
      <c r="AJ1515" s="65"/>
      <c r="AK1515" s="65"/>
      <c r="AL1515" s="65"/>
      <c r="AM1515" s="65"/>
      <c r="AN1515" s="65"/>
      <c r="AO1515" s="65"/>
      <c r="AP1515" s="37" t="b">
        <f>IF(AD1515="Nesplněna","Nezpůsobilé výdaje",IFERROR(IF(T1515=Pomocný_list!$B$2,AF1515*Pomocný_list!$C$2,IF(T1515=Pomocný_list!$B$3,AF1515*Pomocný_list!$C$3,IF(T1515=Pomocný_list!$B$4,AF1515*Pomocný_list!$C$4,IF(T1515=Pomocný_list!$B$5,AF1515*Pomocný_list!$C$5,IF(T1515=Pomocný_list!$B$6,AF1515*Pomocný_list!$C$6,IF(T1515=Pomocný_list!$B$7,AF1515*Pomocný_list!$C$7,IF(T1515=Pomocný_list!$B$8,AF1515*Pomocný_list!$C$8))))))),"Chybné údaje"))</f>
        <v>0</v>
      </c>
      <c r="AQ1515" s="45">
        <f si="100" t="shared"/>
        <v>0</v>
      </c>
      <c r="AR1515" s="63"/>
      <c r="AS1515" s="63"/>
      <c r="AT1515" s="64"/>
      <c r="AU1515" s="65"/>
      <c r="AV1515" s="65"/>
      <c r="AW1515" s="65"/>
      <c r="AX1515" s="65"/>
      <c r="AY1515" s="65"/>
      <c r="AZ1515" s="65"/>
      <c r="BA1515" s="65"/>
      <c r="BB1515" s="65"/>
      <c r="BC1515" s="65"/>
      <c r="BD1515" s="65"/>
      <c r="BE1515" s="65"/>
      <c r="BF1515" s="65"/>
      <c r="BG1515" s="65"/>
      <c r="BH1515" s="65"/>
      <c r="BI1515" s="65"/>
      <c r="BJ1515" s="65"/>
      <c r="BK1515" s="65"/>
      <c r="BL1515" s="65"/>
      <c r="BM1515" s="65"/>
      <c r="BN1515" s="65"/>
      <c r="BO1515" s="65"/>
      <c r="BP1515" s="65"/>
      <c r="BQ1515" s="65"/>
      <c r="BR1515" s="65"/>
      <c r="BS1515" s="65"/>
      <c r="BT1515" s="65"/>
      <c r="BU1515" s="65"/>
      <c r="BV1515" s="65"/>
      <c r="BW1515" s="65"/>
    </row>
    <row r="1516" spans="15:75" x14ac:dyDescent="0.25">
      <c r="O1516" s="70"/>
      <c r="P1516" s="70"/>
      <c r="Q1516" s="70"/>
      <c r="R1516" s="70"/>
      <c r="S1516" s="70"/>
      <c r="T1516" s="70"/>
      <c r="U1516" s="70"/>
      <c r="V1516" s="71">
        <v>0</v>
      </c>
      <c r="W1516" s="66"/>
      <c r="X1516" s="66"/>
      <c r="Y1516" s="35">
        <f>IF(T1516=Pomocný_list!$B$4,((W1516/0.75)+X1516),(W1516)+X1516*0.75)</f>
        <v>0</v>
      </c>
      <c r="Z1516" s="66"/>
      <c r="AA1516" s="67"/>
      <c r="AB1516" s="69"/>
      <c r="AC1516" s="69"/>
      <c r="AD1516" s="33" t="str">
        <f si="98" t="shared"/>
        <v>Splněna</v>
      </c>
      <c r="AE1516" s="34">
        <f si="101" t="shared"/>
        <v>0</v>
      </c>
      <c r="AF1516" s="34">
        <f si="99" t="shared"/>
        <v>0</v>
      </c>
      <c r="AG1516" s="65"/>
      <c r="AH1516" s="65"/>
      <c r="AI1516" s="65"/>
      <c r="AJ1516" s="65"/>
      <c r="AK1516" s="65"/>
      <c r="AL1516" s="65"/>
      <c r="AM1516" s="65"/>
      <c r="AN1516" s="65"/>
      <c r="AO1516" s="65"/>
      <c r="AP1516" s="37" t="b">
        <f>IF(AD1516="Nesplněna","Nezpůsobilé výdaje",IFERROR(IF(T1516=Pomocný_list!$B$2,AF1516*Pomocný_list!$C$2,IF(T1516=Pomocný_list!$B$3,AF1516*Pomocný_list!$C$3,IF(T1516=Pomocný_list!$B$4,AF1516*Pomocný_list!$C$4,IF(T1516=Pomocný_list!$B$5,AF1516*Pomocný_list!$C$5,IF(T1516=Pomocný_list!$B$6,AF1516*Pomocný_list!$C$6,IF(T1516=Pomocný_list!$B$7,AF1516*Pomocný_list!$C$7,IF(T1516=Pomocný_list!$B$8,AF1516*Pomocný_list!$C$8))))))),"Chybné údaje"))</f>
        <v>0</v>
      </c>
      <c r="AQ1516" s="45">
        <f si="100" t="shared"/>
        <v>0</v>
      </c>
      <c r="AR1516" s="63"/>
      <c r="AS1516" s="63"/>
      <c r="AT1516" s="64"/>
      <c r="AU1516" s="65"/>
      <c r="AV1516" s="65"/>
      <c r="AW1516" s="65"/>
      <c r="AX1516" s="65"/>
      <c r="AY1516" s="65"/>
      <c r="AZ1516" s="65"/>
      <c r="BA1516" s="65"/>
      <c r="BB1516" s="65"/>
      <c r="BC1516" s="65"/>
      <c r="BD1516" s="65"/>
      <c r="BE1516" s="65"/>
      <c r="BF1516" s="65"/>
      <c r="BG1516" s="65"/>
      <c r="BH1516" s="65"/>
      <c r="BI1516" s="65"/>
      <c r="BJ1516" s="65"/>
      <c r="BK1516" s="65"/>
      <c r="BL1516" s="65"/>
      <c r="BM1516" s="65"/>
      <c r="BN1516" s="65"/>
      <c r="BO1516" s="65"/>
      <c r="BP1516" s="65"/>
      <c r="BQ1516" s="65"/>
      <c r="BR1516" s="65"/>
      <c r="BS1516" s="65"/>
      <c r="BT1516" s="65"/>
      <c r="BU1516" s="65"/>
      <c r="BV1516" s="65"/>
      <c r="BW1516" s="65"/>
    </row>
    <row r="1517" spans="15:75" x14ac:dyDescent="0.25">
      <c r="O1517" s="70"/>
      <c r="P1517" s="70"/>
      <c r="Q1517" s="70"/>
      <c r="R1517" s="70"/>
      <c r="S1517" s="70"/>
      <c r="T1517" s="70"/>
      <c r="U1517" s="70"/>
      <c r="V1517" s="71">
        <v>0</v>
      </c>
      <c r="W1517" s="66"/>
      <c r="X1517" s="66"/>
      <c r="Y1517" s="35">
        <f>IF(T1517=Pomocný_list!$B$4,((W1517/0.75)+X1517),(W1517)+X1517*0.75)</f>
        <v>0</v>
      </c>
      <c r="Z1517" s="66"/>
      <c r="AA1517" s="67"/>
      <c r="AB1517" s="69"/>
      <c r="AC1517" s="69"/>
      <c r="AD1517" s="33" t="str">
        <f si="98" t="shared"/>
        <v>Splněna</v>
      </c>
      <c r="AE1517" s="34">
        <f si="101" t="shared"/>
        <v>0</v>
      </c>
      <c r="AF1517" s="34">
        <f si="99" t="shared"/>
        <v>0</v>
      </c>
      <c r="AG1517" s="65"/>
      <c r="AH1517" s="65"/>
      <c r="AI1517" s="65"/>
      <c r="AJ1517" s="65"/>
      <c r="AK1517" s="65"/>
      <c r="AL1517" s="65"/>
      <c r="AM1517" s="65"/>
      <c r="AN1517" s="65"/>
      <c r="AO1517" s="65"/>
      <c r="AP1517" s="37" t="b">
        <f>IF(AD1517="Nesplněna","Nezpůsobilé výdaje",IFERROR(IF(T1517=Pomocný_list!$B$2,AF1517*Pomocný_list!$C$2,IF(T1517=Pomocný_list!$B$3,AF1517*Pomocný_list!$C$3,IF(T1517=Pomocný_list!$B$4,AF1517*Pomocný_list!$C$4,IF(T1517=Pomocný_list!$B$5,AF1517*Pomocný_list!$C$5,IF(T1517=Pomocný_list!$B$6,AF1517*Pomocný_list!$C$6,IF(T1517=Pomocný_list!$B$7,AF1517*Pomocný_list!$C$7,IF(T1517=Pomocný_list!$B$8,AF1517*Pomocný_list!$C$8))))))),"Chybné údaje"))</f>
        <v>0</v>
      </c>
      <c r="AQ1517" s="45">
        <f si="100" t="shared"/>
        <v>0</v>
      </c>
      <c r="AR1517" s="63"/>
      <c r="AS1517" s="63"/>
      <c r="AT1517" s="64"/>
      <c r="AU1517" s="65"/>
      <c r="AV1517" s="65"/>
      <c r="AW1517" s="65"/>
      <c r="AX1517" s="65"/>
      <c r="AY1517" s="65"/>
      <c r="AZ1517" s="65"/>
      <c r="BA1517" s="65"/>
      <c r="BB1517" s="65"/>
      <c r="BC1517" s="65"/>
      <c r="BD1517" s="65"/>
      <c r="BE1517" s="65"/>
      <c r="BF1517" s="65"/>
      <c r="BG1517" s="65"/>
      <c r="BH1517" s="65"/>
      <c r="BI1517" s="65"/>
      <c r="BJ1517" s="65"/>
      <c r="BK1517" s="65"/>
      <c r="BL1517" s="65"/>
      <c r="BM1517" s="65"/>
      <c r="BN1517" s="65"/>
      <c r="BO1517" s="65"/>
      <c r="BP1517" s="65"/>
      <c r="BQ1517" s="65"/>
      <c r="BR1517" s="65"/>
      <c r="BS1517" s="65"/>
      <c r="BT1517" s="65"/>
      <c r="BU1517" s="65"/>
      <c r="BV1517" s="65"/>
      <c r="BW1517" s="65"/>
    </row>
    <row r="1518" spans="15:75" x14ac:dyDescent="0.25">
      <c r="O1518" s="70"/>
      <c r="P1518" s="70"/>
      <c r="Q1518" s="70"/>
      <c r="R1518" s="70"/>
      <c r="S1518" s="70"/>
      <c r="T1518" s="70"/>
      <c r="U1518" s="70"/>
      <c r="V1518" s="71">
        <v>0</v>
      </c>
      <c r="W1518" s="66"/>
      <c r="X1518" s="66"/>
      <c r="Y1518" s="35">
        <f>IF(T1518=Pomocný_list!$B$4,((W1518/0.75)+X1518),(W1518)+X1518*0.75)</f>
        <v>0</v>
      </c>
      <c r="Z1518" s="66"/>
      <c r="AA1518" s="67"/>
      <c r="AB1518" s="69"/>
      <c r="AC1518" s="69"/>
      <c r="AD1518" s="33" t="str">
        <f si="98" t="shared"/>
        <v>Splněna</v>
      </c>
      <c r="AE1518" s="34">
        <f si="101" t="shared"/>
        <v>0</v>
      </c>
      <c r="AF1518" s="34">
        <f si="99" t="shared"/>
        <v>0</v>
      </c>
      <c r="AG1518" s="65"/>
      <c r="AH1518" s="65"/>
      <c r="AI1518" s="65"/>
      <c r="AJ1518" s="65"/>
      <c r="AK1518" s="65"/>
      <c r="AL1518" s="65"/>
      <c r="AM1518" s="65"/>
      <c r="AN1518" s="65"/>
      <c r="AO1518" s="65"/>
      <c r="AP1518" s="37" t="b">
        <f>IF(AD1518="Nesplněna","Nezpůsobilé výdaje",IFERROR(IF(T1518=Pomocný_list!$B$2,AF1518*Pomocný_list!$C$2,IF(T1518=Pomocný_list!$B$3,AF1518*Pomocný_list!$C$3,IF(T1518=Pomocný_list!$B$4,AF1518*Pomocný_list!$C$4,IF(T1518=Pomocný_list!$B$5,AF1518*Pomocný_list!$C$5,IF(T1518=Pomocný_list!$B$6,AF1518*Pomocný_list!$C$6,IF(T1518=Pomocný_list!$B$7,AF1518*Pomocný_list!$C$7,IF(T1518=Pomocný_list!$B$8,AF1518*Pomocný_list!$C$8))))))),"Chybné údaje"))</f>
        <v>0</v>
      </c>
      <c r="AQ1518" s="45">
        <f si="100" t="shared"/>
        <v>0</v>
      </c>
      <c r="AR1518" s="63"/>
      <c r="AS1518" s="63"/>
      <c r="AT1518" s="64"/>
      <c r="AU1518" s="65"/>
      <c r="AV1518" s="65"/>
      <c r="AW1518" s="65"/>
      <c r="AX1518" s="65"/>
      <c r="AY1518" s="65"/>
      <c r="AZ1518" s="65"/>
      <c r="BA1518" s="65"/>
      <c r="BB1518" s="65"/>
      <c r="BC1518" s="65"/>
      <c r="BD1518" s="65"/>
      <c r="BE1518" s="65"/>
      <c r="BF1518" s="65"/>
      <c r="BG1518" s="65"/>
      <c r="BH1518" s="65"/>
      <c r="BI1518" s="65"/>
      <c r="BJ1518" s="65"/>
      <c r="BK1518" s="65"/>
      <c r="BL1518" s="65"/>
      <c r="BM1518" s="65"/>
      <c r="BN1518" s="65"/>
      <c r="BO1518" s="65"/>
      <c r="BP1518" s="65"/>
      <c r="BQ1518" s="65"/>
      <c r="BR1518" s="65"/>
      <c r="BS1518" s="65"/>
      <c r="BT1518" s="65"/>
      <c r="BU1518" s="65"/>
      <c r="BV1518" s="65"/>
      <c r="BW1518" s="65"/>
    </row>
    <row r="1519" spans="15:75" x14ac:dyDescent="0.25">
      <c r="O1519" s="70"/>
      <c r="P1519" s="70"/>
      <c r="Q1519" s="70"/>
      <c r="R1519" s="70"/>
      <c r="S1519" s="70"/>
      <c r="T1519" s="70"/>
      <c r="U1519" s="70"/>
      <c r="V1519" s="71">
        <v>0</v>
      </c>
      <c r="W1519" s="66"/>
      <c r="X1519" s="66"/>
      <c r="Y1519" s="35">
        <f>IF(T1519=Pomocný_list!$B$4,((W1519/0.75)+X1519),(W1519)+X1519*0.75)</f>
        <v>0</v>
      </c>
      <c r="Z1519" s="66"/>
      <c r="AA1519" s="67"/>
      <c r="AB1519" s="69"/>
      <c r="AC1519" s="69"/>
      <c r="AD1519" s="33" t="str">
        <f si="98" t="shared"/>
        <v>Splněna</v>
      </c>
      <c r="AE1519" s="34">
        <f si="101" t="shared"/>
        <v>0</v>
      </c>
      <c r="AF1519" s="34">
        <f si="99" t="shared"/>
        <v>0</v>
      </c>
      <c r="AG1519" s="65"/>
      <c r="AH1519" s="65"/>
      <c r="AI1519" s="65"/>
      <c r="AJ1519" s="65"/>
      <c r="AK1519" s="65"/>
      <c r="AL1519" s="65"/>
      <c r="AM1519" s="65"/>
      <c r="AN1519" s="65"/>
      <c r="AO1519" s="65"/>
      <c r="AP1519" s="37" t="b">
        <f>IF(AD1519="Nesplněna","Nezpůsobilé výdaje",IFERROR(IF(T1519=Pomocný_list!$B$2,AF1519*Pomocný_list!$C$2,IF(T1519=Pomocný_list!$B$3,AF1519*Pomocný_list!$C$3,IF(T1519=Pomocný_list!$B$4,AF1519*Pomocný_list!$C$4,IF(T1519=Pomocný_list!$B$5,AF1519*Pomocný_list!$C$5,IF(T1519=Pomocný_list!$B$6,AF1519*Pomocný_list!$C$6,IF(T1519=Pomocný_list!$B$7,AF1519*Pomocný_list!$C$7,IF(T1519=Pomocný_list!$B$8,AF1519*Pomocný_list!$C$8))))))),"Chybné údaje"))</f>
        <v>0</v>
      </c>
      <c r="AQ1519" s="45">
        <f si="100" t="shared"/>
        <v>0</v>
      </c>
      <c r="AR1519" s="63"/>
      <c r="AS1519" s="63"/>
      <c r="AT1519" s="64"/>
      <c r="AU1519" s="65"/>
      <c r="AV1519" s="65"/>
      <c r="AW1519" s="65"/>
      <c r="AX1519" s="65"/>
      <c r="AY1519" s="65"/>
      <c r="AZ1519" s="65"/>
      <c r="BA1519" s="65"/>
      <c r="BB1519" s="65"/>
      <c r="BC1519" s="65"/>
      <c r="BD1519" s="65"/>
      <c r="BE1519" s="65"/>
      <c r="BF1519" s="65"/>
      <c r="BG1519" s="65"/>
      <c r="BH1519" s="65"/>
      <c r="BI1519" s="65"/>
      <c r="BJ1519" s="65"/>
      <c r="BK1519" s="65"/>
      <c r="BL1519" s="65"/>
      <c r="BM1519" s="65"/>
      <c r="BN1519" s="65"/>
      <c r="BO1519" s="65"/>
      <c r="BP1519" s="65"/>
      <c r="BQ1519" s="65"/>
      <c r="BR1519" s="65"/>
      <c r="BS1519" s="65"/>
      <c r="BT1519" s="65"/>
      <c r="BU1519" s="65"/>
      <c r="BV1519" s="65"/>
      <c r="BW1519" s="65"/>
    </row>
    <row r="1520" spans="15:75" x14ac:dyDescent="0.25">
      <c r="O1520" s="70"/>
      <c r="P1520" s="70"/>
      <c r="Q1520" s="70"/>
      <c r="R1520" s="70"/>
      <c r="S1520" s="70"/>
      <c r="T1520" s="70"/>
      <c r="U1520" s="70"/>
      <c r="V1520" s="71">
        <v>0</v>
      </c>
      <c r="W1520" s="66"/>
      <c r="X1520" s="66"/>
      <c r="Y1520" s="35">
        <f>IF(T1520=Pomocný_list!$B$4,((W1520/0.75)+X1520),(W1520)+X1520*0.75)</f>
        <v>0</v>
      </c>
      <c r="Z1520" s="66"/>
      <c r="AA1520" s="67"/>
      <c r="AB1520" s="69"/>
      <c r="AC1520" s="69"/>
      <c r="AD1520" s="33" t="str">
        <f si="98" t="shared"/>
        <v>Splněna</v>
      </c>
      <c r="AE1520" s="34">
        <f si="101" t="shared"/>
        <v>0</v>
      </c>
      <c r="AF1520" s="34">
        <f si="99" t="shared"/>
        <v>0</v>
      </c>
      <c r="AG1520" s="65"/>
      <c r="AH1520" s="65"/>
      <c r="AI1520" s="65"/>
      <c r="AJ1520" s="65"/>
      <c r="AK1520" s="65"/>
      <c r="AL1520" s="65"/>
      <c r="AM1520" s="65"/>
      <c r="AN1520" s="65"/>
      <c r="AO1520" s="65"/>
      <c r="AP1520" s="37" t="b">
        <f>IF(AD1520="Nesplněna","Nezpůsobilé výdaje",IFERROR(IF(T1520=Pomocný_list!$B$2,AF1520*Pomocný_list!$C$2,IF(T1520=Pomocný_list!$B$3,AF1520*Pomocný_list!$C$3,IF(T1520=Pomocný_list!$B$4,AF1520*Pomocný_list!$C$4,IF(T1520=Pomocný_list!$B$5,AF1520*Pomocný_list!$C$5,IF(T1520=Pomocný_list!$B$6,AF1520*Pomocný_list!$C$6,IF(T1520=Pomocný_list!$B$7,AF1520*Pomocný_list!$C$7,IF(T1520=Pomocný_list!$B$8,AF1520*Pomocný_list!$C$8))))))),"Chybné údaje"))</f>
        <v>0</v>
      </c>
      <c r="AQ1520" s="45">
        <f si="100" t="shared"/>
        <v>0</v>
      </c>
      <c r="AR1520" s="63"/>
      <c r="AS1520" s="63"/>
      <c r="AT1520" s="64"/>
      <c r="AU1520" s="65"/>
      <c r="AV1520" s="65"/>
      <c r="AW1520" s="65"/>
      <c r="AX1520" s="65"/>
      <c r="AY1520" s="65"/>
      <c r="AZ1520" s="65"/>
      <c r="BA1520" s="65"/>
      <c r="BB1520" s="65"/>
      <c r="BC1520" s="65"/>
      <c r="BD1520" s="65"/>
      <c r="BE1520" s="65"/>
      <c r="BF1520" s="65"/>
      <c r="BG1520" s="65"/>
      <c r="BH1520" s="65"/>
      <c r="BI1520" s="65"/>
      <c r="BJ1520" s="65"/>
      <c r="BK1520" s="65"/>
      <c r="BL1520" s="65"/>
      <c r="BM1520" s="65"/>
      <c r="BN1520" s="65"/>
      <c r="BO1520" s="65"/>
      <c r="BP1520" s="65"/>
      <c r="BQ1520" s="65"/>
      <c r="BR1520" s="65"/>
      <c r="BS1520" s="65"/>
      <c r="BT1520" s="65"/>
      <c r="BU1520" s="65"/>
      <c r="BV1520" s="65"/>
      <c r="BW1520" s="65"/>
    </row>
    <row r="1521" spans="15:75" x14ac:dyDescent="0.25">
      <c r="O1521" s="70"/>
      <c r="P1521" s="70"/>
      <c r="Q1521" s="70"/>
      <c r="R1521" s="70"/>
      <c r="S1521" s="70"/>
      <c r="T1521" s="70"/>
      <c r="U1521" s="70"/>
      <c r="V1521" s="71">
        <v>0</v>
      </c>
      <c r="W1521" s="66"/>
      <c r="X1521" s="66"/>
      <c r="Y1521" s="35">
        <f>IF(T1521=Pomocný_list!$B$4,((W1521/0.75)+X1521),(W1521)+X1521*0.75)</f>
        <v>0</v>
      </c>
      <c r="Z1521" s="66"/>
      <c r="AA1521" s="67"/>
      <c r="AB1521" s="69"/>
      <c r="AC1521" s="69"/>
      <c r="AD1521" s="33" t="str">
        <f si="98" t="shared"/>
        <v>Splněna</v>
      </c>
      <c r="AE1521" s="34">
        <f si="101" t="shared"/>
        <v>0</v>
      </c>
      <c r="AF1521" s="34">
        <f si="99" t="shared"/>
        <v>0</v>
      </c>
      <c r="AG1521" s="65"/>
      <c r="AH1521" s="65"/>
      <c r="AI1521" s="65"/>
      <c r="AJ1521" s="65"/>
      <c r="AK1521" s="65"/>
      <c r="AL1521" s="65"/>
      <c r="AM1521" s="65"/>
      <c r="AN1521" s="65"/>
      <c r="AO1521" s="65"/>
      <c r="AP1521" s="37" t="b">
        <f>IF(AD1521="Nesplněna","Nezpůsobilé výdaje",IFERROR(IF(T1521=Pomocný_list!$B$2,AF1521*Pomocný_list!$C$2,IF(T1521=Pomocný_list!$B$3,AF1521*Pomocný_list!$C$3,IF(T1521=Pomocný_list!$B$4,AF1521*Pomocný_list!$C$4,IF(T1521=Pomocný_list!$B$5,AF1521*Pomocný_list!$C$5,IF(T1521=Pomocný_list!$B$6,AF1521*Pomocný_list!$C$6,IF(T1521=Pomocný_list!$B$7,AF1521*Pomocný_list!$C$7,IF(T1521=Pomocný_list!$B$8,AF1521*Pomocný_list!$C$8))))))),"Chybné údaje"))</f>
        <v>0</v>
      </c>
      <c r="AQ1521" s="45">
        <f si="100" t="shared"/>
        <v>0</v>
      </c>
      <c r="AR1521" s="63"/>
      <c r="AS1521" s="63"/>
      <c r="AT1521" s="64"/>
      <c r="AU1521" s="65"/>
      <c r="AV1521" s="65"/>
      <c r="AW1521" s="65"/>
      <c r="AX1521" s="65"/>
      <c r="AY1521" s="65"/>
      <c r="AZ1521" s="65"/>
      <c r="BA1521" s="65"/>
      <c r="BB1521" s="65"/>
      <c r="BC1521" s="65"/>
      <c r="BD1521" s="65"/>
      <c r="BE1521" s="65"/>
      <c r="BF1521" s="65"/>
      <c r="BG1521" s="65"/>
      <c r="BH1521" s="65"/>
      <c r="BI1521" s="65"/>
      <c r="BJ1521" s="65"/>
      <c r="BK1521" s="65"/>
      <c r="BL1521" s="65"/>
      <c r="BM1521" s="65"/>
      <c r="BN1521" s="65"/>
      <c r="BO1521" s="65"/>
      <c r="BP1521" s="65"/>
      <c r="BQ1521" s="65"/>
      <c r="BR1521" s="65"/>
      <c r="BS1521" s="65"/>
      <c r="BT1521" s="65"/>
      <c r="BU1521" s="65"/>
      <c r="BV1521" s="65"/>
      <c r="BW1521" s="65"/>
    </row>
    <row r="1522" spans="15:75" x14ac:dyDescent="0.25">
      <c r="O1522" s="70"/>
      <c r="P1522" s="70"/>
      <c r="Q1522" s="70"/>
      <c r="R1522" s="70"/>
      <c r="S1522" s="70"/>
      <c r="T1522" s="70"/>
      <c r="U1522" s="70"/>
      <c r="V1522" s="71">
        <v>0</v>
      </c>
      <c r="W1522" s="66"/>
      <c r="X1522" s="66"/>
      <c r="Y1522" s="35">
        <f>IF(T1522=Pomocný_list!$B$4,((W1522/0.75)+X1522),(W1522)+X1522*0.75)</f>
        <v>0</v>
      </c>
      <c r="Z1522" s="66"/>
      <c r="AA1522" s="67"/>
      <c r="AB1522" s="69"/>
      <c r="AC1522" s="69"/>
      <c r="AD1522" s="33" t="str">
        <f si="98" t="shared"/>
        <v>Splněna</v>
      </c>
      <c r="AE1522" s="34">
        <f si="101" t="shared"/>
        <v>0</v>
      </c>
      <c r="AF1522" s="34">
        <f si="99" t="shared"/>
        <v>0</v>
      </c>
      <c r="AG1522" s="65"/>
      <c r="AH1522" s="65"/>
      <c r="AI1522" s="65"/>
      <c r="AJ1522" s="65"/>
      <c r="AK1522" s="65"/>
      <c r="AL1522" s="65"/>
      <c r="AM1522" s="65"/>
      <c r="AN1522" s="65"/>
      <c r="AO1522" s="65"/>
      <c r="AP1522" s="37" t="b">
        <f>IF(AD1522="Nesplněna","Nezpůsobilé výdaje",IFERROR(IF(T1522=Pomocný_list!$B$2,AF1522*Pomocný_list!$C$2,IF(T1522=Pomocný_list!$B$3,AF1522*Pomocný_list!$C$3,IF(T1522=Pomocný_list!$B$4,AF1522*Pomocný_list!$C$4,IF(T1522=Pomocný_list!$B$5,AF1522*Pomocný_list!$C$5,IF(T1522=Pomocný_list!$B$6,AF1522*Pomocný_list!$C$6,IF(T1522=Pomocný_list!$B$7,AF1522*Pomocný_list!$C$7,IF(T1522=Pomocný_list!$B$8,AF1522*Pomocný_list!$C$8))))))),"Chybné údaje"))</f>
        <v>0</v>
      </c>
      <c r="AQ1522" s="45">
        <f si="100" t="shared"/>
        <v>0</v>
      </c>
      <c r="AR1522" s="63"/>
      <c r="AS1522" s="63"/>
      <c r="AT1522" s="64"/>
      <c r="AU1522" s="65"/>
      <c r="AV1522" s="65"/>
      <c r="AW1522" s="65"/>
      <c r="AX1522" s="65"/>
      <c r="AY1522" s="65"/>
      <c r="AZ1522" s="65"/>
      <c r="BA1522" s="65"/>
      <c r="BB1522" s="65"/>
      <c r="BC1522" s="65"/>
      <c r="BD1522" s="65"/>
      <c r="BE1522" s="65"/>
      <c r="BF1522" s="65"/>
      <c r="BG1522" s="65"/>
      <c r="BH1522" s="65"/>
      <c r="BI1522" s="65"/>
      <c r="BJ1522" s="65"/>
      <c r="BK1522" s="65"/>
      <c r="BL1522" s="65"/>
      <c r="BM1522" s="65"/>
      <c r="BN1522" s="65"/>
      <c r="BO1522" s="65"/>
      <c r="BP1522" s="65"/>
      <c r="BQ1522" s="65"/>
      <c r="BR1522" s="65"/>
      <c r="BS1522" s="65"/>
      <c r="BT1522" s="65"/>
      <c r="BU1522" s="65"/>
      <c r="BV1522" s="65"/>
      <c r="BW1522" s="65"/>
    </row>
    <row r="1523" spans="15:75" x14ac:dyDescent="0.25">
      <c r="O1523" s="70"/>
      <c r="P1523" s="70"/>
      <c r="Q1523" s="70"/>
      <c r="R1523" s="70"/>
      <c r="S1523" s="70"/>
      <c r="T1523" s="70"/>
      <c r="U1523" s="70"/>
      <c r="V1523" s="71">
        <v>0</v>
      </c>
      <c r="W1523" s="66"/>
      <c r="X1523" s="66"/>
      <c r="Y1523" s="35">
        <f>IF(T1523=Pomocný_list!$B$4,((W1523/0.75)+X1523),(W1523)+X1523*0.75)</f>
        <v>0</v>
      </c>
      <c r="Z1523" s="66"/>
      <c r="AA1523" s="67"/>
      <c r="AB1523" s="69"/>
      <c r="AC1523" s="69"/>
      <c r="AD1523" s="33" t="str">
        <f si="98" t="shared"/>
        <v>Splněna</v>
      </c>
      <c r="AE1523" s="34">
        <f si="101" t="shared"/>
        <v>0</v>
      </c>
      <c r="AF1523" s="34">
        <f si="99" t="shared"/>
        <v>0</v>
      </c>
      <c r="AG1523" s="65"/>
      <c r="AH1523" s="65"/>
      <c r="AI1523" s="65"/>
      <c r="AJ1523" s="65"/>
      <c r="AK1523" s="65"/>
      <c r="AL1523" s="65"/>
      <c r="AM1523" s="65"/>
      <c r="AN1523" s="65"/>
      <c r="AO1523" s="65"/>
      <c r="AP1523" s="37" t="b">
        <f>IF(AD1523="Nesplněna","Nezpůsobilé výdaje",IFERROR(IF(T1523=Pomocný_list!$B$2,AF1523*Pomocný_list!$C$2,IF(T1523=Pomocný_list!$B$3,AF1523*Pomocný_list!$C$3,IF(T1523=Pomocný_list!$B$4,AF1523*Pomocný_list!$C$4,IF(T1523=Pomocný_list!$B$5,AF1523*Pomocný_list!$C$5,IF(T1523=Pomocný_list!$B$6,AF1523*Pomocný_list!$C$6,IF(T1523=Pomocný_list!$B$7,AF1523*Pomocný_list!$C$7,IF(T1523=Pomocný_list!$B$8,AF1523*Pomocný_list!$C$8))))))),"Chybné údaje"))</f>
        <v>0</v>
      </c>
      <c r="AQ1523" s="45">
        <f si="100" t="shared"/>
        <v>0</v>
      </c>
      <c r="AR1523" s="63"/>
      <c r="AS1523" s="63"/>
      <c r="AT1523" s="64"/>
      <c r="AU1523" s="65"/>
      <c r="AV1523" s="65"/>
      <c r="AW1523" s="65"/>
      <c r="AX1523" s="65"/>
      <c r="AY1523" s="65"/>
      <c r="AZ1523" s="65"/>
      <c r="BA1523" s="65"/>
      <c r="BB1523" s="65"/>
      <c r="BC1523" s="65"/>
      <c r="BD1523" s="65"/>
      <c r="BE1523" s="65"/>
      <c r="BF1523" s="65"/>
      <c r="BG1523" s="65"/>
      <c r="BH1523" s="65"/>
      <c r="BI1523" s="65"/>
      <c r="BJ1523" s="65"/>
      <c r="BK1523" s="65"/>
      <c r="BL1523" s="65"/>
      <c r="BM1523" s="65"/>
      <c r="BN1523" s="65"/>
      <c r="BO1523" s="65"/>
      <c r="BP1523" s="65"/>
      <c r="BQ1523" s="65"/>
      <c r="BR1523" s="65"/>
      <c r="BS1523" s="65"/>
      <c r="BT1523" s="65"/>
      <c r="BU1523" s="65"/>
      <c r="BV1523" s="65"/>
      <c r="BW1523" s="65"/>
    </row>
    <row r="1524" spans="15:75" x14ac:dyDescent="0.25">
      <c r="O1524" s="70"/>
      <c r="P1524" s="70"/>
      <c r="Q1524" s="70"/>
      <c r="R1524" s="70"/>
      <c r="S1524" s="70"/>
      <c r="T1524" s="70"/>
      <c r="U1524" s="70"/>
      <c r="V1524" s="71">
        <v>0</v>
      </c>
      <c r="W1524" s="66"/>
      <c r="X1524" s="66"/>
      <c r="Y1524" s="35">
        <f>IF(T1524=Pomocný_list!$B$4,((W1524/0.75)+X1524),(W1524)+X1524*0.75)</f>
        <v>0</v>
      </c>
      <c r="Z1524" s="66"/>
      <c r="AA1524" s="67"/>
      <c r="AB1524" s="69"/>
      <c r="AC1524" s="69"/>
      <c r="AD1524" s="33" t="str">
        <f si="98" t="shared"/>
        <v>Splněna</v>
      </c>
      <c r="AE1524" s="34">
        <f si="101" t="shared"/>
        <v>0</v>
      </c>
      <c r="AF1524" s="34">
        <f si="99" t="shared"/>
        <v>0</v>
      </c>
      <c r="AG1524" s="65"/>
      <c r="AH1524" s="65"/>
      <c r="AI1524" s="65"/>
      <c r="AJ1524" s="65"/>
      <c r="AK1524" s="65"/>
      <c r="AL1524" s="65"/>
      <c r="AM1524" s="65"/>
      <c r="AN1524" s="65"/>
      <c r="AO1524" s="65"/>
      <c r="AP1524" s="37" t="b">
        <f>IF(AD1524="Nesplněna","Nezpůsobilé výdaje",IFERROR(IF(T1524=Pomocný_list!$B$2,AF1524*Pomocný_list!$C$2,IF(T1524=Pomocný_list!$B$3,AF1524*Pomocný_list!$C$3,IF(T1524=Pomocný_list!$B$4,AF1524*Pomocný_list!$C$4,IF(T1524=Pomocný_list!$B$5,AF1524*Pomocný_list!$C$5,IF(T1524=Pomocný_list!$B$6,AF1524*Pomocný_list!$C$6,IF(T1524=Pomocný_list!$B$7,AF1524*Pomocný_list!$C$7,IF(T1524=Pomocný_list!$B$8,AF1524*Pomocný_list!$C$8))))))),"Chybné údaje"))</f>
        <v>0</v>
      </c>
      <c r="AQ1524" s="45">
        <f si="100" t="shared"/>
        <v>0</v>
      </c>
      <c r="AR1524" s="63"/>
      <c r="AS1524" s="63"/>
      <c r="AT1524" s="64"/>
      <c r="AU1524" s="65"/>
      <c r="AV1524" s="65"/>
      <c r="AW1524" s="65"/>
      <c r="AX1524" s="65"/>
      <c r="AY1524" s="65"/>
      <c r="AZ1524" s="65"/>
      <c r="BA1524" s="65"/>
      <c r="BB1524" s="65"/>
      <c r="BC1524" s="65"/>
      <c r="BD1524" s="65"/>
      <c r="BE1524" s="65"/>
      <c r="BF1524" s="65"/>
      <c r="BG1524" s="65"/>
      <c r="BH1524" s="65"/>
      <c r="BI1524" s="65"/>
      <c r="BJ1524" s="65"/>
      <c r="BK1524" s="65"/>
      <c r="BL1524" s="65"/>
      <c r="BM1524" s="65"/>
      <c r="BN1524" s="65"/>
      <c r="BO1524" s="65"/>
      <c r="BP1524" s="65"/>
      <c r="BQ1524" s="65"/>
      <c r="BR1524" s="65"/>
      <c r="BS1524" s="65"/>
      <c r="BT1524" s="65"/>
      <c r="BU1524" s="65"/>
      <c r="BV1524" s="65"/>
      <c r="BW1524" s="65"/>
    </row>
    <row r="1525" spans="15:75" x14ac:dyDescent="0.25">
      <c r="O1525" s="70"/>
      <c r="P1525" s="70"/>
      <c r="Q1525" s="70"/>
      <c r="R1525" s="70"/>
      <c r="S1525" s="70"/>
      <c r="T1525" s="70"/>
      <c r="U1525" s="70"/>
      <c r="V1525" s="71">
        <v>0</v>
      </c>
      <c r="W1525" s="66"/>
      <c r="X1525" s="66"/>
      <c r="Y1525" s="35">
        <f>IF(T1525=Pomocný_list!$B$4,((W1525/0.75)+X1525),(W1525)+X1525*0.75)</f>
        <v>0</v>
      </c>
      <c r="Z1525" s="66"/>
      <c r="AA1525" s="67"/>
      <c r="AB1525" s="69"/>
      <c r="AC1525" s="69"/>
      <c r="AD1525" s="33" t="str">
        <f si="98" t="shared"/>
        <v>Splněna</v>
      </c>
      <c r="AE1525" s="34">
        <f si="101" t="shared"/>
        <v>0</v>
      </c>
      <c r="AF1525" s="34">
        <f si="99" t="shared"/>
        <v>0</v>
      </c>
      <c r="AG1525" s="65"/>
      <c r="AH1525" s="65"/>
      <c r="AI1525" s="65"/>
      <c r="AJ1525" s="65"/>
      <c r="AK1525" s="65"/>
      <c r="AL1525" s="65"/>
      <c r="AM1525" s="65"/>
      <c r="AN1525" s="65"/>
      <c r="AO1525" s="65"/>
      <c r="AP1525" s="37" t="b">
        <f>IF(AD1525="Nesplněna","Nezpůsobilé výdaje",IFERROR(IF(T1525=Pomocný_list!$B$2,AF1525*Pomocný_list!$C$2,IF(T1525=Pomocný_list!$B$3,AF1525*Pomocný_list!$C$3,IF(T1525=Pomocný_list!$B$4,AF1525*Pomocný_list!$C$4,IF(T1525=Pomocný_list!$B$5,AF1525*Pomocný_list!$C$5,IF(T1525=Pomocný_list!$B$6,AF1525*Pomocný_list!$C$6,IF(T1525=Pomocný_list!$B$7,AF1525*Pomocný_list!$C$7,IF(T1525=Pomocný_list!$B$8,AF1525*Pomocný_list!$C$8))))))),"Chybné údaje"))</f>
        <v>0</v>
      </c>
      <c r="AQ1525" s="45">
        <f si="100" t="shared"/>
        <v>0</v>
      </c>
      <c r="AR1525" s="63"/>
      <c r="AS1525" s="63"/>
      <c r="AT1525" s="64"/>
      <c r="AU1525" s="65"/>
      <c r="AV1525" s="65"/>
      <c r="AW1525" s="65"/>
      <c r="AX1525" s="65"/>
      <c r="AY1525" s="65"/>
      <c r="AZ1525" s="65"/>
      <c r="BA1525" s="65"/>
      <c r="BB1525" s="65"/>
      <c r="BC1525" s="65"/>
      <c r="BD1525" s="65"/>
      <c r="BE1525" s="65"/>
      <c r="BF1525" s="65"/>
      <c r="BG1525" s="65"/>
      <c r="BH1525" s="65"/>
      <c r="BI1525" s="65"/>
      <c r="BJ1525" s="65"/>
      <c r="BK1525" s="65"/>
      <c r="BL1525" s="65"/>
      <c r="BM1525" s="65"/>
      <c r="BN1525" s="65"/>
      <c r="BO1525" s="65"/>
      <c r="BP1525" s="65"/>
      <c r="BQ1525" s="65"/>
      <c r="BR1525" s="65"/>
      <c r="BS1525" s="65"/>
      <c r="BT1525" s="65"/>
      <c r="BU1525" s="65"/>
      <c r="BV1525" s="65"/>
      <c r="BW1525" s="65"/>
    </row>
    <row r="1526" spans="15:75" x14ac:dyDescent="0.25">
      <c r="O1526" s="70"/>
      <c r="P1526" s="70"/>
      <c r="Q1526" s="70"/>
      <c r="R1526" s="70"/>
      <c r="S1526" s="70"/>
      <c r="T1526" s="70"/>
      <c r="U1526" s="70"/>
      <c r="V1526" s="71">
        <v>0</v>
      </c>
      <c r="W1526" s="66"/>
      <c r="X1526" s="66"/>
      <c r="Y1526" s="35">
        <f>IF(T1526=Pomocný_list!$B$4,((W1526/0.75)+X1526),(W1526)+X1526*0.75)</f>
        <v>0</v>
      </c>
      <c r="Z1526" s="66"/>
      <c r="AA1526" s="67"/>
      <c r="AB1526" s="69"/>
      <c r="AC1526" s="69"/>
      <c r="AD1526" s="33" t="str">
        <f si="98" t="shared"/>
        <v>Splněna</v>
      </c>
      <c r="AE1526" s="34">
        <f si="101" t="shared"/>
        <v>0</v>
      </c>
      <c r="AF1526" s="34">
        <f si="99" t="shared"/>
        <v>0</v>
      </c>
      <c r="AG1526" s="65"/>
      <c r="AH1526" s="65"/>
      <c r="AI1526" s="65"/>
      <c r="AJ1526" s="65"/>
      <c r="AK1526" s="65"/>
      <c r="AL1526" s="65"/>
      <c r="AM1526" s="65"/>
      <c r="AN1526" s="65"/>
      <c r="AO1526" s="65"/>
      <c r="AP1526" s="37" t="b">
        <f>IF(AD1526="Nesplněna","Nezpůsobilé výdaje",IFERROR(IF(T1526=Pomocný_list!$B$2,AF1526*Pomocný_list!$C$2,IF(T1526=Pomocný_list!$B$3,AF1526*Pomocný_list!$C$3,IF(T1526=Pomocný_list!$B$4,AF1526*Pomocný_list!$C$4,IF(T1526=Pomocný_list!$B$5,AF1526*Pomocný_list!$C$5,IF(T1526=Pomocný_list!$B$6,AF1526*Pomocný_list!$C$6,IF(T1526=Pomocný_list!$B$7,AF1526*Pomocný_list!$C$7,IF(T1526=Pomocný_list!$B$8,AF1526*Pomocný_list!$C$8))))))),"Chybné údaje"))</f>
        <v>0</v>
      </c>
      <c r="AQ1526" s="45">
        <f si="100" t="shared"/>
        <v>0</v>
      </c>
      <c r="AR1526" s="63"/>
      <c r="AS1526" s="63"/>
      <c r="AT1526" s="64"/>
      <c r="AU1526" s="65"/>
      <c r="AV1526" s="65"/>
      <c r="AW1526" s="65"/>
      <c r="AX1526" s="65"/>
      <c r="AY1526" s="65"/>
      <c r="AZ1526" s="65"/>
      <c r="BA1526" s="65"/>
      <c r="BB1526" s="65"/>
      <c r="BC1526" s="65"/>
      <c r="BD1526" s="65"/>
      <c r="BE1526" s="65"/>
      <c r="BF1526" s="65"/>
      <c r="BG1526" s="65"/>
      <c r="BH1526" s="65"/>
      <c r="BI1526" s="65"/>
      <c r="BJ1526" s="65"/>
      <c r="BK1526" s="65"/>
      <c r="BL1526" s="65"/>
      <c r="BM1526" s="65"/>
      <c r="BN1526" s="65"/>
      <c r="BO1526" s="65"/>
      <c r="BP1526" s="65"/>
      <c r="BQ1526" s="65"/>
      <c r="BR1526" s="65"/>
      <c r="BS1526" s="65"/>
      <c r="BT1526" s="65"/>
      <c r="BU1526" s="65"/>
      <c r="BV1526" s="65"/>
      <c r="BW1526" s="65"/>
    </row>
    <row r="1527" spans="15:75" x14ac:dyDescent="0.25">
      <c r="O1527" s="70"/>
      <c r="P1527" s="70"/>
      <c r="Q1527" s="70"/>
      <c r="R1527" s="70"/>
      <c r="S1527" s="70"/>
      <c r="T1527" s="70"/>
      <c r="U1527" s="70"/>
      <c r="V1527" s="71">
        <v>0</v>
      </c>
      <c r="W1527" s="66"/>
      <c r="X1527" s="66"/>
      <c r="Y1527" s="35">
        <f>IF(T1527=Pomocný_list!$B$4,((W1527/0.75)+X1527),(W1527)+X1527*0.75)</f>
        <v>0</v>
      </c>
      <c r="Z1527" s="66"/>
      <c r="AA1527" s="67"/>
      <c r="AB1527" s="69"/>
      <c r="AC1527" s="69"/>
      <c r="AD1527" s="33" t="str">
        <f si="98" t="shared"/>
        <v>Splněna</v>
      </c>
      <c r="AE1527" s="34">
        <f si="101" t="shared"/>
        <v>0</v>
      </c>
      <c r="AF1527" s="34">
        <f si="99" t="shared"/>
        <v>0</v>
      </c>
      <c r="AG1527" s="65"/>
      <c r="AH1527" s="65"/>
      <c r="AI1527" s="65"/>
      <c r="AJ1527" s="65"/>
      <c r="AK1527" s="65"/>
      <c r="AL1527" s="65"/>
      <c r="AM1527" s="65"/>
      <c r="AN1527" s="65"/>
      <c r="AO1527" s="65"/>
      <c r="AP1527" s="37" t="b">
        <f>IF(AD1527="Nesplněna","Nezpůsobilé výdaje",IFERROR(IF(T1527=Pomocný_list!$B$2,AF1527*Pomocný_list!$C$2,IF(T1527=Pomocný_list!$B$3,AF1527*Pomocný_list!$C$3,IF(T1527=Pomocný_list!$B$4,AF1527*Pomocný_list!$C$4,IF(T1527=Pomocný_list!$B$5,AF1527*Pomocný_list!$C$5,IF(T1527=Pomocný_list!$B$6,AF1527*Pomocný_list!$C$6,IF(T1527=Pomocný_list!$B$7,AF1527*Pomocný_list!$C$7,IF(T1527=Pomocný_list!$B$8,AF1527*Pomocný_list!$C$8))))))),"Chybné údaje"))</f>
        <v>0</v>
      </c>
      <c r="AQ1527" s="45">
        <f si="100" t="shared"/>
        <v>0</v>
      </c>
      <c r="AR1527" s="63"/>
      <c r="AS1527" s="63"/>
      <c r="AT1527" s="64"/>
      <c r="AU1527" s="65"/>
      <c r="AV1527" s="65"/>
      <c r="AW1527" s="65"/>
      <c r="AX1527" s="65"/>
      <c r="AY1527" s="65"/>
      <c r="AZ1527" s="65"/>
      <c r="BA1527" s="65"/>
      <c r="BB1527" s="65"/>
      <c r="BC1527" s="65"/>
      <c r="BD1527" s="65"/>
      <c r="BE1527" s="65"/>
      <c r="BF1527" s="65"/>
      <c r="BG1527" s="65"/>
      <c r="BH1527" s="65"/>
      <c r="BI1527" s="65"/>
      <c r="BJ1527" s="65"/>
      <c r="BK1527" s="65"/>
      <c r="BL1527" s="65"/>
      <c r="BM1527" s="65"/>
      <c r="BN1527" s="65"/>
      <c r="BO1527" s="65"/>
      <c r="BP1527" s="65"/>
      <c r="BQ1527" s="65"/>
      <c r="BR1527" s="65"/>
      <c r="BS1527" s="65"/>
      <c r="BT1527" s="65"/>
      <c r="BU1527" s="65"/>
      <c r="BV1527" s="65"/>
      <c r="BW1527" s="65"/>
    </row>
    <row r="1528" spans="15:75" x14ac:dyDescent="0.25">
      <c r="O1528" s="70"/>
      <c r="P1528" s="70"/>
      <c r="Q1528" s="70"/>
      <c r="R1528" s="70"/>
      <c r="S1528" s="70"/>
      <c r="T1528" s="70"/>
      <c r="U1528" s="70"/>
      <c r="V1528" s="71">
        <v>0</v>
      </c>
      <c r="W1528" s="66"/>
      <c r="X1528" s="66"/>
      <c r="Y1528" s="35">
        <f>IF(T1528=Pomocný_list!$B$4,((W1528/0.75)+X1528),(W1528)+X1528*0.75)</f>
        <v>0</v>
      </c>
      <c r="Z1528" s="66"/>
      <c r="AA1528" s="67"/>
      <c r="AB1528" s="69"/>
      <c r="AC1528" s="69"/>
      <c r="AD1528" s="33" t="str">
        <f si="98" t="shared"/>
        <v>Splněna</v>
      </c>
      <c r="AE1528" s="34">
        <f si="101" t="shared"/>
        <v>0</v>
      </c>
      <c r="AF1528" s="34">
        <f si="99" t="shared"/>
        <v>0</v>
      </c>
      <c r="AG1528" s="65"/>
      <c r="AH1528" s="65"/>
      <c r="AI1528" s="65"/>
      <c r="AJ1528" s="65"/>
      <c r="AK1528" s="65"/>
      <c r="AL1528" s="65"/>
      <c r="AM1528" s="65"/>
      <c r="AN1528" s="65"/>
      <c r="AO1528" s="65"/>
      <c r="AP1528" s="37" t="b">
        <f>IF(AD1528="Nesplněna","Nezpůsobilé výdaje",IFERROR(IF(T1528=Pomocný_list!$B$2,AF1528*Pomocný_list!$C$2,IF(T1528=Pomocný_list!$B$3,AF1528*Pomocný_list!$C$3,IF(T1528=Pomocný_list!$B$4,AF1528*Pomocný_list!$C$4,IF(T1528=Pomocný_list!$B$5,AF1528*Pomocný_list!$C$5,IF(T1528=Pomocný_list!$B$6,AF1528*Pomocný_list!$C$6,IF(T1528=Pomocný_list!$B$7,AF1528*Pomocný_list!$C$7,IF(T1528=Pomocný_list!$B$8,AF1528*Pomocný_list!$C$8))))))),"Chybné údaje"))</f>
        <v>0</v>
      </c>
      <c r="AQ1528" s="45">
        <f si="100" t="shared"/>
        <v>0</v>
      </c>
      <c r="AR1528" s="63"/>
      <c r="AS1528" s="63"/>
      <c r="AT1528" s="64"/>
      <c r="AU1528" s="65"/>
      <c r="AV1528" s="65"/>
      <c r="AW1528" s="65"/>
      <c r="AX1528" s="65"/>
      <c r="AY1528" s="65"/>
      <c r="AZ1528" s="65"/>
      <c r="BA1528" s="65"/>
      <c r="BB1528" s="65"/>
      <c r="BC1528" s="65"/>
      <c r="BD1528" s="65"/>
      <c r="BE1528" s="65"/>
      <c r="BF1528" s="65"/>
      <c r="BG1528" s="65"/>
      <c r="BH1528" s="65"/>
      <c r="BI1528" s="65"/>
      <c r="BJ1528" s="65"/>
      <c r="BK1528" s="65"/>
      <c r="BL1528" s="65"/>
      <c r="BM1528" s="65"/>
      <c r="BN1528" s="65"/>
      <c r="BO1528" s="65"/>
      <c r="BP1528" s="65"/>
      <c r="BQ1528" s="65"/>
      <c r="BR1528" s="65"/>
      <c r="BS1528" s="65"/>
      <c r="BT1528" s="65"/>
      <c r="BU1528" s="65"/>
      <c r="BV1528" s="65"/>
      <c r="BW1528" s="65"/>
    </row>
    <row r="1529" spans="15:75" x14ac:dyDescent="0.25">
      <c r="O1529" s="70"/>
      <c r="P1529" s="70"/>
      <c r="Q1529" s="70"/>
      <c r="R1529" s="70"/>
      <c r="S1529" s="70"/>
      <c r="T1529" s="70"/>
      <c r="U1529" s="70"/>
      <c r="V1529" s="71">
        <v>0</v>
      </c>
      <c r="W1529" s="66"/>
      <c r="X1529" s="66"/>
      <c r="Y1529" s="35">
        <f>IF(T1529=Pomocný_list!$B$4,((W1529/0.75)+X1529),(W1529)+X1529*0.75)</f>
        <v>0</v>
      </c>
      <c r="Z1529" s="66"/>
      <c r="AA1529" s="67"/>
      <c r="AB1529" s="69"/>
      <c r="AC1529" s="69"/>
      <c r="AD1529" s="33" t="str">
        <f si="98" t="shared"/>
        <v>Splněna</v>
      </c>
      <c r="AE1529" s="34">
        <f si="101" t="shared"/>
        <v>0</v>
      </c>
      <c r="AF1529" s="34">
        <f si="99" t="shared"/>
        <v>0</v>
      </c>
      <c r="AG1529" s="65"/>
      <c r="AH1529" s="65"/>
      <c r="AI1529" s="65"/>
      <c r="AJ1529" s="65"/>
      <c r="AK1529" s="65"/>
      <c r="AL1529" s="65"/>
      <c r="AM1529" s="65"/>
      <c r="AN1529" s="65"/>
      <c r="AO1529" s="65"/>
      <c r="AP1529" s="37" t="b">
        <f>IF(AD1529="Nesplněna","Nezpůsobilé výdaje",IFERROR(IF(T1529=Pomocný_list!$B$2,AF1529*Pomocný_list!$C$2,IF(T1529=Pomocný_list!$B$3,AF1529*Pomocný_list!$C$3,IF(T1529=Pomocný_list!$B$4,AF1529*Pomocný_list!$C$4,IF(T1529=Pomocný_list!$B$5,AF1529*Pomocný_list!$C$5,IF(T1529=Pomocný_list!$B$6,AF1529*Pomocný_list!$C$6,IF(T1529=Pomocný_list!$B$7,AF1529*Pomocný_list!$C$7,IF(T1529=Pomocný_list!$B$8,AF1529*Pomocný_list!$C$8))))))),"Chybné údaje"))</f>
        <v>0</v>
      </c>
      <c r="AQ1529" s="45">
        <f si="100" t="shared"/>
        <v>0</v>
      </c>
      <c r="AR1529" s="63"/>
      <c r="AS1529" s="63"/>
      <c r="AT1529" s="64"/>
      <c r="AU1529" s="65"/>
      <c r="AV1529" s="65"/>
      <c r="AW1529" s="65"/>
      <c r="AX1529" s="65"/>
      <c r="AY1529" s="65"/>
      <c r="AZ1529" s="65"/>
      <c r="BA1529" s="65"/>
      <c r="BB1529" s="65"/>
      <c r="BC1529" s="65"/>
      <c r="BD1529" s="65"/>
      <c r="BE1529" s="65"/>
      <c r="BF1529" s="65"/>
      <c r="BG1529" s="65"/>
      <c r="BH1529" s="65"/>
      <c r="BI1529" s="65"/>
      <c r="BJ1529" s="65"/>
      <c r="BK1529" s="65"/>
      <c r="BL1529" s="65"/>
      <c r="BM1529" s="65"/>
      <c r="BN1529" s="65"/>
      <c r="BO1529" s="65"/>
      <c r="BP1529" s="65"/>
      <c r="BQ1529" s="65"/>
      <c r="BR1529" s="65"/>
      <c r="BS1529" s="65"/>
      <c r="BT1529" s="65"/>
      <c r="BU1529" s="65"/>
      <c r="BV1529" s="65"/>
      <c r="BW1529" s="65"/>
    </row>
    <row r="1530" spans="15:75" x14ac:dyDescent="0.25">
      <c r="O1530" s="70"/>
      <c r="P1530" s="70"/>
      <c r="Q1530" s="70"/>
      <c r="R1530" s="70"/>
      <c r="S1530" s="70"/>
      <c r="T1530" s="70"/>
      <c r="U1530" s="70"/>
      <c r="V1530" s="71">
        <v>0</v>
      </c>
      <c r="W1530" s="66"/>
      <c r="X1530" s="66"/>
      <c r="Y1530" s="35">
        <f>IF(T1530=Pomocný_list!$B$4,((W1530/0.75)+X1530),(W1530)+X1530*0.75)</f>
        <v>0</v>
      </c>
      <c r="Z1530" s="66"/>
      <c r="AA1530" s="67"/>
      <c r="AB1530" s="69"/>
      <c r="AC1530" s="69"/>
      <c r="AD1530" s="33" t="str">
        <f si="98" t="shared"/>
        <v>Splněna</v>
      </c>
      <c r="AE1530" s="34">
        <f si="101" t="shared"/>
        <v>0</v>
      </c>
      <c r="AF1530" s="34">
        <f si="99" t="shared"/>
        <v>0</v>
      </c>
      <c r="AG1530" s="65"/>
      <c r="AH1530" s="65"/>
      <c r="AI1530" s="65"/>
      <c r="AJ1530" s="65"/>
      <c r="AK1530" s="65"/>
      <c r="AL1530" s="65"/>
      <c r="AM1530" s="65"/>
      <c r="AN1530" s="65"/>
      <c r="AO1530" s="65"/>
      <c r="AP1530" s="37" t="b">
        <f>IF(AD1530="Nesplněna","Nezpůsobilé výdaje",IFERROR(IF(T1530=Pomocný_list!$B$2,AF1530*Pomocný_list!$C$2,IF(T1530=Pomocný_list!$B$3,AF1530*Pomocný_list!$C$3,IF(T1530=Pomocný_list!$B$4,AF1530*Pomocný_list!$C$4,IF(T1530=Pomocný_list!$B$5,AF1530*Pomocný_list!$C$5,IF(T1530=Pomocný_list!$B$6,AF1530*Pomocný_list!$C$6,IF(T1530=Pomocný_list!$B$7,AF1530*Pomocný_list!$C$7,IF(T1530=Pomocný_list!$B$8,AF1530*Pomocný_list!$C$8))))))),"Chybné údaje"))</f>
        <v>0</v>
      </c>
      <c r="AQ1530" s="45">
        <f si="100" t="shared"/>
        <v>0</v>
      </c>
      <c r="AR1530" s="63"/>
      <c r="AS1530" s="63"/>
      <c r="AT1530" s="64"/>
      <c r="AU1530" s="65"/>
      <c r="AV1530" s="65"/>
      <c r="AW1530" s="65"/>
      <c r="AX1530" s="65"/>
      <c r="AY1530" s="65"/>
      <c r="AZ1530" s="65"/>
      <c r="BA1530" s="65"/>
      <c r="BB1530" s="65"/>
      <c r="BC1530" s="65"/>
      <c r="BD1530" s="65"/>
      <c r="BE1530" s="65"/>
      <c r="BF1530" s="65"/>
      <c r="BG1530" s="65"/>
      <c r="BH1530" s="65"/>
      <c r="BI1530" s="65"/>
      <c r="BJ1530" s="65"/>
      <c r="BK1530" s="65"/>
      <c r="BL1530" s="65"/>
      <c r="BM1530" s="65"/>
      <c r="BN1530" s="65"/>
      <c r="BO1530" s="65"/>
      <c r="BP1530" s="65"/>
      <c r="BQ1530" s="65"/>
      <c r="BR1530" s="65"/>
      <c r="BS1530" s="65"/>
      <c r="BT1530" s="65"/>
      <c r="BU1530" s="65"/>
      <c r="BV1530" s="65"/>
      <c r="BW1530" s="65"/>
    </row>
    <row r="1531" spans="15:75" x14ac:dyDescent="0.25">
      <c r="O1531" s="70"/>
      <c r="P1531" s="70"/>
      <c r="Q1531" s="70"/>
      <c r="R1531" s="70"/>
      <c r="S1531" s="70"/>
      <c r="T1531" s="70"/>
      <c r="U1531" s="70"/>
      <c r="V1531" s="71">
        <v>0</v>
      </c>
      <c r="W1531" s="66"/>
      <c r="X1531" s="66"/>
      <c r="Y1531" s="35">
        <f>IF(T1531=Pomocný_list!$B$4,((W1531/0.75)+X1531),(W1531)+X1531*0.75)</f>
        <v>0</v>
      </c>
      <c r="Z1531" s="66"/>
      <c r="AA1531" s="67"/>
      <c r="AB1531" s="69"/>
      <c r="AC1531" s="69"/>
      <c r="AD1531" s="33" t="str">
        <f si="98" t="shared"/>
        <v>Splněna</v>
      </c>
      <c r="AE1531" s="34">
        <f si="101" t="shared"/>
        <v>0</v>
      </c>
      <c r="AF1531" s="34">
        <f si="99" t="shared"/>
        <v>0</v>
      </c>
      <c r="AG1531" s="65"/>
      <c r="AH1531" s="65"/>
      <c r="AI1531" s="65"/>
      <c r="AJ1531" s="65"/>
      <c r="AK1531" s="65"/>
      <c r="AL1531" s="65"/>
      <c r="AM1531" s="65"/>
      <c r="AN1531" s="65"/>
      <c r="AO1531" s="65"/>
      <c r="AP1531" s="37" t="b">
        <f>IF(AD1531="Nesplněna","Nezpůsobilé výdaje",IFERROR(IF(T1531=Pomocný_list!$B$2,AF1531*Pomocný_list!$C$2,IF(T1531=Pomocný_list!$B$3,AF1531*Pomocný_list!$C$3,IF(T1531=Pomocný_list!$B$4,AF1531*Pomocný_list!$C$4,IF(T1531=Pomocný_list!$B$5,AF1531*Pomocný_list!$C$5,IF(T1531=Pomocný_list!$B$6,AF1531*Pomocný_list!$C$6,IF(T1531=Pomocný_list!$B$7,AF1531*Pomocný_list!$C$7,IF(T1531=Pomocný_list!$B$8,AF1531*Pomocný_list!$C$8))))))),"Chybné údaje"))</f>
        <v>0</v>
      </c>
      <c r="AQ1531" s="45">
        <f si="100" t="shared"/>
        <v>0</v>
      </c>
      <c r="AR1531" s="63"/>
      <c r="AS1531" s="63"/>
      <c r="AT1531" s="64"/>
      <c r="AU1531" s="65"/>
      <c r="AV1531" s="65"/>
      <c r="AW1531" s="65"/>
      <c r="AX1531" s="65"/>
      <c r="AY1531" s="65"/>
      <c r="AZ1531" s="65"/>
      <c r="BA1531" s="65"/>
      <c r="BB1531" s="65"/>
      <c r="BC1531" s="65"/>
      <c r="BD1531" s="65"/>
      <c r="BE1531" s="65"/>
      <c r="BF1531" s="65"/>
      <c r="BG1531" s="65"/>
      <c r="BH1531" s="65"/>
      <c r="BI1531" s="65"/>
      <c r="BJ1531" s="65"/>
      <c r="BK1531" s="65"/>
      <c r="BL1531" s="65"/>
      <c r="BM1531" s="65"/>
      <c r="BN1531" s="65"/>
      <c r="BO1531" s="65"/>
      <c r="BP1531" s="65"/>
      <c r="BQ1531" s="65"/>
      <c r="BR1531" s="65"/>
      <c r="BS1531" s="65"/>
      <c r="BT1531" s="65"/>
      <c r="BU1531" s="65"/>
      <c r="BV1531" s="65"/>
      <c r="BW1531" s="65"/>
    </row>
    <row r="1532" spans="15:75" x14ac:dyDescent="0.25">
      <c r="O1532" s="70"/>
      <c r="P1532" s="70"/>
      <c r="Q1532" s="70"/>
      <c r="R1532" s="70"/>
      <c r="S1532" s="70"/>
      <c r="T1532" s="70"/>
      <c r="U1532" s="70"/>
      <c r="V1532" s="71">
        <v>0</v>
      </c>
      <c r="W1532" s="66"/>
      <c r="X1532" s="66"/>
      <c r="Y1532" s="35">
        <f>IF(T1532=Pomocný_list!$B$4,((W1532/0.75)+X1532),(W1532)+X1532*0.75)</f>
        <v>0</v>
      </c>
      <c r="Z1532" s="66"/>
      <c r="AA1532" s="67"/>
      <c r="AB1532" s="69"/>
      <c r="AC1532" s="69"/>
      <c r="AD1532" s="33" t="str">
        <f si="98" t="shared"/>
        <v>Splněna</v>
      </c>
      <c r="AE1532" s="34">
        <f si="101" t="shared"/>
        <v>0</v>
      </c>
      <c r="AF1532" s="34">
        <f si="99" t="shared"/>
        <v>0</v>
      </c>
      <c r="AG1532" s="65"/>
      <c r="AH1532" s="65"/>
      <c r="AI1532" s="65"/>
      <c r="AJ1532" s="65"/>
      <c r="AK1532" s="65"/>
      <c r="AL1532" s="65"/>
      <c r="AM1532" s="65"/>
      <c r="AN1532" s="65"/>
      <c r="AO1532" s="65"/>
      <c r="AP1532" s="37" t="b">
        <f>IF(AD1532="Nesplněna","Nezpůsobilé výdaje",IFERROR(IF(T1532=Pomocný_list!$B$2,AF1532*Pomocný_list!$C$2,IF(T1532=Pomocný_list!$B$3,AF1532*Pomocný_list!$C$3,IF(T1532=Pomocný_list!$B$4,AF1532*Pomocný_list!$C$4,IF(T1532=Pomocný_list!$B$5,AF1532*Pomocný_list!$C$5,IF(T1532=Pomocný_list!$B$6,AF1532*Pomocný_list!$C$6,IF(T1532=Pomocný_list!$B$7,AF1532*Pomocný_list!$C$7,IF(T1532=Pomocný_list!$B$8,AF1532*Pomocný_list!$C$8))))))),"Chybné údaje"))</f>
        <v>0</v>
      </c>
      <c r="AQ1532" s="45">
        <f si="100" t="shared"/>
        <v>0</v>
      </c>
      <c r="AR1532" s="63"/>
      <c r="AS1532" s="63"/>
      <c r="AT1532" s="64"/>
      <c r="AU1532" s="65"/>
      <c r="AV1532" s="65"/>
      <c r="AW1532" s="65"/>
      <c r="AX1532" s="65"/>
      <c r="AY1532" s="65"/>
      <c r="AZ1532" s="65"/>
      <c r="BA1532" s="65"/>
      <c r="BB1532" s="65"/>
      <c r="BC1532" s="65"/>
      <c r="BD1532" s="65"/>
      <c r="BE1532" s="65"/>
      <c r="BF1532" s="65"/>
      <c r="BG1532" s="65"/>
      <c r="BH1532" s="65"/>
      <c r="BI1532" s="65"/>
      <c r="BJ1532" s="65"/>
      <c r="BK1532" s="65"/>
      <c r="BL1532" s="65"/>
      <c r="BM1532" s="65"/>
      <c r="BN1532" s="65"/>
      <c r="BO1532" s="65"/>
      <c r="BP1532" s="65"/>
      <c r="BQ1532" s="65"/>
      <c r="BR1532" s="65"/>
      <c r="BS1532" s="65"/>
      <c r="BT1532" s="65"/>
      <c r="BU1532" s="65"/>
      <c r="BV1532" s="65"/>
      <c r="BW1532" s="65"/>
    </row>
    <row r="1533" spans="15:75" x14ac:dyDescent="0.25">
      <c r="O1533" s="70"/>
      <c r="P1533" s="70"/>
      <c r="Q1533" s="70"/>
      <c r="R1533" s="70"/>
      <c r="S1533" s="70"/>
      <c r="T1533" s="70"/>
      <c r="U1533" s="70"/>
      <c r="V1533" s="71">
        <v>0</v>
      </c>
      <c r="W1533" s="66"/>
      <c r="X1533" s="66"/>
      <c r="Y1533" s="35">
        <f>IF(T1533=Pomocný_list!$B$4,((W1533/0.75)+X1533),(W1533)+X1533*0.75)</f>
        <v>0</v>
      </c>
      <c r="Z1533" s="66"/>
      <c r="AA1533" s="67"/>
      <c r="AB1533" s="69"/>
      <c r="AC1533" s="69"/>
      <c r="AD1533" s="33" t="str">
        <f si="98" t="shared"/>
        <v>Splněna</v>
      </c>
      <c r="AE1533" s="34">
        <f si="101" t="shared"/>
        <v>0</v>
      </c>
      <c r="AF1533" s="34">
        <f si="99" t="shared"/>
        <v>0</v>
      </c>
      <c r="AG1533" s="65"/>
      <c r="AH1533" s="65"/>
      <c r="AI1533" s="65"/>
      <c r="AJ1533" s="65"/>
      <c r="AK1533" s="65"/>
      <c r="AL1533" s="65"/>
      <c r="AM1533" s="65"/>
      <c r="AN1533" s="65"/>
      <c r="AO1533" s="65"/>
      <c r="AP1533" s="37" t="b">
        <f>IF(AD1533="Nesplněna","Nezpůsobilé výdaje",IFERROR(IF(T1533=Pomocný_list!$B$2,AF1533*Pomocný_list!$C$2,IF(T1533=Pomocný_list!$B$3,AF1533*Pomocný_list!$C$3,IF(T1533=Pomocný_list!$B$4,AF1533*Pomocný_list!$C$4,IF(T1533=Pomocný_list!$B$5,AF1533*Pomocný_list!$C$5,IF(T1533=Pomocný_list!$B$6,AF1533*Pomocný_list!$C$6,IF(T1533=Pomocný_list!$B$7,AF1533*Pomocný_list!$C$7,IF(T1533=Pomocný_list!$B$8,AF1533*Pomocný_list!$C$8))))))),"Chybné údaje"))</f>
        <v>0</v>
      </c>
      <c r="AQ1533" s="45">
        <f si="100" t="shared"/>
        <v>0</v>
      </c>
      <c r="AR1533" s="63"/>
      <c r="AS1533" s="63"/>
      <c r="AT1533" s="64"/>
      <c r="AU1533" s="65"/>
      <c r="AV1533" s="65"/>
      <c r="AW1533" s="65"/>
      <c r="AX1533" s="65"/>
      <c r="AY1533" s="65"/>
      <c r="AZ1533" s="65"/>
      <c r="BA1533" s="65"/>
      <c r="BB1533" s="65"/>
      <c r="BC1533" s="65"/>
      <c r="BD1533" s="65"/>
      <c r="BE1533" s="65"/>
      <c r="BF1533" s="65"/>
      <c r="BG1533" s="65"/>
      <c r="BH1533" s="65"/>
      <c r="BI1533" s="65"/>
      <c r="BJ1533" s="65"/>
      <c r="BK1533" s="65"/>
      <c r="BL1533" s="65"/>
      <c r="BM1533" s="65"/>
      <c r="BN1533" s="65"/>
      <c r="BO1533" s="65"/>
      <c r="BP1533" s="65"/>
      <c r="BQ1533" s="65"/>
      <c r="BR1533" s="65"/>
      <c r="BS1533" s="65"/>
      <c r="BT1533" s="65"/>
      <c r="BU1533" s="65"/>
      <c r="BV1533" s="65"/>
      <c r="BW1533" s="65"/>
    </row>
    <row r="1534" spans="15:75" x14ac:dyDescent="0.25">
      <c r="O1534" s="70"/>
      <c r="P1534" s="70"/>
      <c r="Q1534" s="70"/>
      <c r="R1534" s="70"/>
      <c r="S1534" s="70"/>
      <c r="T1534" s="70"/>
      <c r="U1534" s="70"/>
      <c r="V1534" s="71">
        <v>0</v>
      </c>
      <c r="W1534" s="66"/>
      <c r="X1534" s="66"/>
      <c r="Y1534" s="35">
        <f>IF(T1534=Pomocný_list!$B$4,((W1534/0.75)+X1534),(W1534)+X1534*0.75)</f>
        <v>0</v>
      </c>
      <c r="Z1534" s="66"/>
      <c r="AA1534" s="67"/>
      <c r="AB1534" s="69"/>
      <c r="AC1534" s="69"/>
      <c r="AD1534" s="33" t="str">
        <f si="98" t="shared"/>
        <v>Splněna</v>
      </c>
      <c r="AE1534" s="34">
        <f si="101" t="shared"/>
        <v>0</v>
      </c>
      <c r="AF1534" s="34">
        <f si="99" t="shared"/>
        <v>0</v>
      </c>
      <c r="AG1534" s="65"/>
      <c r="AH1534" s="65"/>
      <c r="AI1534" s="65"/>
      <c r="AJ1534" s="65"/>
      <c r="AK1534" s="65"/>
      <c r="AL1534" s="65"/>
      <c r="AM1534" s="65"/>
      <c r="AN1534" s="65"/>
      <c r="AO1534" s="65"/>
      <c r="AP1534" s="37" t="b">
        <f>IF(AD1534="Nesplněna","Nezpůsobilé výdaje",IFERROR(IF(T1534=Pomocný_list!$B$2,AF1534*Pomocný_list!$C$2,IF(T1534=Pomocný_list!$B$3,AF1534*Pomocný_list!$C$3,IF(T1534=Pomocný_list!$B$4,AF1534*Pomocný_list!$C$4,IF(T1534=Pomocný_list!$B$5,AF1534*Pomocný_list!$C$5,IF(T1534=Pomocný_list!$B$6,AF1534*Pomocný_list!$C$6,IF(T1534=Pomocný_list!$B$7,AF1534*Pomocný_list!$C$7,IF(T1534=Pomocný_list!$B$8,AF1534*Pomocný_list!$C$8))))))),"Chybné údaje"))</f>
        <v>0</v>
      </c>
      <c r="AQ1534" s="45">
        <f si="100" t="shared"/>
        <v>0</v>
      </c>
      <c r="AR1534" s="63"/>
      <c r="AS1534" s="63"/>
      <c r="AT1534" s="64"/>
      <c r="AU1534" s="65"/>
      <c r="AV1534" s="65"/>
      <c r="AW1534" s="65"/>
      <c r="AX1534" s="65"/>
      <c r="AY1534" s="65"/>
      <c r="AZ1534" s="65"/>
      <c r="BA1534" s="65"/>
      <c r="BB1534" s="65"/>
      <c r="BC1534" s="65"/>
      <c r="BD1534" s="65"/>
      <c r="BE1534" s="65"/>
      <c r="BF1534" s="65"/>
      <c r="BG1534" s="65"/>
      <c r="BH1534" s="65"/>
      <c r="BI1534" s="65"/>
      <c r="BJ1534" s="65"/>
      <c r="BK1534" s="65"/>
      <c r="BL1534" s="65"/>
      <c r="BM1534" s="65"/>
      <c r="BN1534" s="65"/>
      <c r="BO1534" s="65"/>
      <c r="BP1534" s="65"/>
      <c r="BQ1534" s="65"/>
      <c r="BR1534" s="65"/>
      <c r="BS1534" s="65"/>
      <c r="BT1534" s="65"/>
      <c r="BU1534" s="65"/>
      <c r="BV1534" s="65"/>
      <c r="BW1534" s="65"/>
    </row>
    <row r="1535" spans="15:75" x14ac:dyDescent="0.25">
      <c r="O1535" s="70"/>
      <c r="P1535" s="70"/>
      <c r="Q1535" s="70"/>
      <c r="R1535" s="70"/>
      <c r="S1535" s="70"/>
      <c r="T1535" s="70"/>
      <c r="U1535" s="70"/>
      <c r="V1535" s="71">
        <v>0</v>
      </c>
      <c r="W1535" s="66"/>
      <c r="X1535" s="66"/>
      <c r="Y1535" s="35">
        <f>IF(T1535=Pomocný_list!$B$4,((W1535/0.75)+X1535),(W1535)+X1535*0.75)</f>
        <v>0</v>
      </c>
      <c r="Z1535" s="66"/>
      <c r="AA1535" s="67"/>
      <c r="AB1535" s="69"/>
      <c r="AC1535" s="69"/>
      <c r="AD1535" s="33" t="str">
        <f si="98" t="shared"/>
        <v>Splněna</v>
      </c>
      <c r="AE1535" s="34">
        <f si="101" t="shared"/>
        <v>0</v>
      </c>
      <c r="AF1535" s="34">
        <f si="99" t="shared"/>
        <v>0</v>
      </c>
      <c r="AG1535" s="65"/>
      <c r="AH1535" s="65"/>
      <c r="AI1535" s="65"/>
      <c r="AJ1535" s="65"/>
      <c r="AK1535" s="65"/>
      <c r="AL1535" s="65"/>
      <c r="AM1535" s="65"/>
      <c r="AN1535" s="65"/>
      <c r="AO1535" s="65"/>
      <c r="AP1535" s="37" t="b">
        <f>IF(AD1535="Nesplněna","Nezpůsobilé výdaje",IFERROR(IF(T1535=Pomocný_list!$B$2,AF1535*Pomocný_list!$C$2,IF(T1535=Pomocný_list!$B$3,AF1535*Pomocný_list!$C$3,IF(T1535=Pomocný_list!$B$4,AF1535*Pomocný_list!$C$4,IF(T1535=Pomocný_list!$B$5,AF1535*Pomocný_list!$C$5,IF(T1535=Pomocný_list!$B$6,AF1535*Pomocný_list!$C$6,IF(T1535=Pomocný_list!$B$7,AF1535*Pomocný_list!$C$7,IF(T1535=Pomocný_list!$B$8,AF1535*Pomocný_list!$C$8))))))),"Chybné údaje"))</f>
        <v>0</v>
      </c>
      <c r="AQ1535" s="45">
        <f si="100" t="shared"/>
        <v>0</v>
      </c>
      <c r="AR1535" s="63"/>
      <c r="AS1535" s="63"/>
      <c r="AT1535" s="64"/>
      <c r="AU1535" s="65"/>
      <c r="AV1535" s="65"/>
      <c r="AW1535" s="65"/>
      <c r="AX1535" s="65"/>
      <c r="AY1535" s="65"/>
      <c r="AZ1535" s="65"/>
      <c r="BA1535" s="65"/>
      <c r="BB1535" s="65"/>
      <c r="BC1535" s="65"/>
      <c r="BD1535" s="65"/>
      <c r="BE1535" s="65"/>
      <c r="BF1535" s="65"/>
      <c r="BG1535" s="65"/>
      <c r="BH1535" s="65"/>
      <c r="BI1535" s="65"/>
      <c r="BJ1535" s="65"/>
      <c r="BK1535" s="65"/>
      <c r="BL1535" s="65"/>
      <c r="BM1535" s="65"/>
      <c r="BN1535" s="65"/>
      <c r="BO1535" s="65"/>
      <c r="BP1535" s="65"/>
      <c r="BQ1535" s="65"/>
      <c r="BR1535" s="65"/>
      <c r="BS1535" s="65"/>
      <c r="BT1535" s="65"/>
      <c r="BU1535" s="65"/>
      <c r="BV1535" s="65"/>
      <c r="BW1535" s="65"/>
    </row>
    <row r="1536" spans="15:75" x14ac:dyDescent="0.25">
      <c r="O1536" s="70"/>
      <c r="P1536" s="70"/>
      <c r="Q1536" s="70"/>
      <c r="R1536" s="70"/>
      <c r="S1536" s="70"/>
      <c r="T1536" s="70"/>
      <c r="U1536" s="70"/>
      <c r="V1536" s="71">
        <v>0</v>
      </c>
      <c r="W1536" s="66"/>
      <c r="X1536" s="66"/>
      <c r="Y1536" s="35">
        <f>IF(T1536=Pomocný_list!$B$4,((W1536/0.75)+X1536),(W1536)+X1536*0.75)</f>
        <v>0</v>
      </c>
      <c r="Z1536" s="66"/>
      <c r="AA1536" s="67"/>
      <c r="AB1536" s="69"/>
      <c r="AC1536" s="69"/>
      <c r="AD1536" s="33" t="str">
        <f si="98" t="shared"/>
        <v>Splněna</v>
      </c>
      <c r="AE1536" s="34">
        <f si="101" t="shared"/>
        <v>0</v>
      </c>
      <c r="AF1536" s="34">
        <f si="99" t="shared"/>
        <v>0</v>
      </c>
      <c r="AG1536" s="65"/>
      <c r="AH1536" s="65"/>
      <c r="AI1536" s="65"/>
      <c r="AJ1536" s="65"/>
      <c r="AK1536" s="65"/>
      <c r="AL1536" s="65"/>
      <c r="AM1536" s="65"/>
      <c r="AN1536" s="65"/>
      <c r="AO1536" s="65"/>
      <c r="AP1536" s="37" t="b">
        <f>IF(AD1536="Nesplněna","Nezpůsobilé výdaje",IFERROR(IF(T1536=Pomocný_list!$B$2,AF1536*Pomocný_list!$C$2,IF(T1536=Pomocný_list!$B$3,AF1536*Pomocný_list!$C$3,IF(T1536=Pomocný_list!$B$4,AF1536*Pomocný_list!$C$4,IF(T1536=Pomocný_list!$B$5,AF1536*Pomocný_list!$C$5,IF(T1536=Pomocný_list!$B$6,AF1536*Pomocný_list!$C$6,IF(T1536=Pomocný_list!$B$7,AF1536*Pomocný_list!$C$7,IF(T1536=Pomocný_list!$B$8,AF1536*Pomocný_list!$C$8))))))),"Chybné údaje"))</f>
        <v>0</v>
      </c>
      <c r="AQ1536" s="45">
        <f si="100" t="shared"/>
        <v>0</v>
      </c>
      <c r="AR1536" s="63"/>
      <c r="AS1536" s="63"/>
      <c r="AT1536" s="64"/>
      <c r="AU1536" s="65"/>
      <c r="AV1536" s="65"/>
      <c r="AW1536" s="65"/>
      <c r="AX1536" s="65"/>
      <c r="AY1536" s="65"/>
      <c r="AZ1536" s="65"/>
      <c r="BA1536" s="65"/>
      <c r="BB1536" s="65"/>
      <c r="BC1536" s="65"/>
      <c r="BD1536" s="65"/>
      <c r="BE1536" s="65"/>
      <c r="BF1536" s="65"/>
      <c r="BG1536" s="65"/>
      <c r="BH1536" s="65"/>
      <c r="BI1536" s="65"/>
      <c r="BJ1536" s="65"/>
      <c r="BK1536" s="65"/>
      <c r="BL1536" s="65"/>
      <c r="BM1536" s="65"/>
      <c r="BN1536" s="65"/>
      <c r="BO1536" s="65"/>
      <c r="BP1536" s="65"/>
      <c r="BQ1536" s="65"/>
      <c r="BR1536" s="65"/>
      <c r="BS1536" s="65"/>
      <c r="BT1536" s="65"/>
      <c r="BU1536" s="65"/>
      <c r="BV1536" s="65"/>
      <c r="BW1536" s="65"/>
    </row>
    <row r="1537" spans="15:75" x14ac:dyDescent="0.25">
      <c r="O1537" s="70"/>
      <c r="P1537" s="70"/>
      <c r="Q1537" s="70"/>
      <c r="R1537" s="70"/>
      <c r="S1537" s="70"/>
      <c r="T1537" s="70"/>
      <c r="U1537" s="70"/>
      <c r="V1537" s="71">
        <v>0</v>
      </c>
      <c r="W1537" s="66"/>
      <c r="X1537" s="66"/>
      <c r="Y1537" s="35">
        <f>IF(T1537=Pomocný_list!$B$4,((W1537/0.75)+X1537),(W1537)+X1537*0.75)</f>
        <v>0</v>
      </c>
      <c r="Z1537" s="66"/>
      <c r="AA1537" s="67"/>
      <c r="AB1537" s="69"/>
      <c r="AC1537" s="69"/>
      <c r="AD1537" s="33" t="str">
        <f si="98" t="shared"/>
        <v>Splněna</v>
      </c>
      <c r="AE1537" s="34">
        <f si="101" t="shared"/>
        <v>0</v>
      </c>
      <c r="AF1537" s="34">
        <f si="99" t="shared"/>
        <v>0</v>
      </c>
      <c r="AG1537" s="65"/>
      <c r="AH1537" s="65"/>
      <c r="AI1537" s="65"/>
      <c r="AJ1537" s="65"/>
      <c r="AK1537" s="65"/>
      <c r="AL1537" s="65"/>
      <c r="AM1537" s="65"/>
      <c r="AN1537" s="65"/>
      <c r="AO1537" s="65"/>
      <c r="AP1537" s="37" t="b">
        <f>IF(AD1537="Nesplněna","Nezpůsobilé výdaje",IFERROR(IF(T1537=Pomocný_list!$B$2,AF1537*Pomocný_list!$C$2,IF(T1537=Pomocný_list!$B$3,AF1537*Pomocný_list!$C$3,IF(T1537=Pomocný_list!$B$4,AF1537*Pomocný_list!$C$4,IF(T1537=Pomocný_list!$B$5,AF1537*Pomocný_list!$C$5,IF(T1537=Pomocný_list!$B$6,AF1537*Pomocný_list!$C$6,IF(T1537=Pomocný_list!$B$7,AF1537*Pomocný_list!$C$7,IF(T1537=Pomocný_list!$B$8,AF1537*Pomocný_list!$C$8))))))),"Chybné údaje"))</f>
        <v>0</v>
      </c>
      <c r="AQ1537" s="45">
        <f si="100" t="shared"/>
        <v>0</v>
      </c>
      <c r="AR1537" s="63"/>
      <c r="AS1537" s="63"/>
      <c r="AT1537" s="64"/>
      <c r="AU1537" s="65"/>
      <c r="AV1537" s="65"/>
      <c r="AW1537" s="65"/>
      <c r="AX1537" s="65"/>
      <c r="AY1537" s="65"/>
      <c r="AZ1537" s="65"/>
      <c r="BA1537" s="65"/>
      <c r="BB1537" s="65"/>
      <c r="BC1537" s="65"/>
      <c r="BD1537" s="65"/>
      <c r="BE1537" s="65"/>
      <c r="BF1537" s="65"/>
      <c r="BG1537" s="65"/>
      <c r="BH1537" s="65"/>
      <c r="BI1537" s="65"/>
      <c r="BJ1537" s="65"/>
      <c r="BK1537" s="65"/>
      <c r="BL1537" s="65"/>
      <c r="BM1537" s="65"/>
      <c r="BN1537" s="65"/>
      <c r="BO1537" s="65"/>
      <c r="BP1537" s="65"/>
      <c r="BQ1537" s="65"/>
      <c r="BR1537" s="65"/>
      <c r="BS1537" s="65"/>
      <c r="BT1537" s="65"/>
      <c r="BU1537" s="65"/>
      <c r="BV1537" s="65"/>
      <c r="BW1537" s="65"/>
    </row>
    <row r="1538" spans="15:75" x14ac:dyDescent="0.25">
      <c r="O1538" s="70"/>
      <c r="P1538" s="70"/>
      <c r="Q1538" s="70"/>
      <c r="R1538" s="70"/>
      <c r="S1538" s="70"/>
      <c r="T1538" s="70"/>
      <c r="U1538" s="70"/>
      <c r="V1538" s="71">
        <v>0</v>
      </c>
      <c r="W1538" s="66"/>
      <c r="X1538" s="66"/>
      <c r="Y1538" s="35">
        <f>IF(T1538=Pomocný_list!$B$4,((W1538/0.75)+X1538),(W1538)+X1538*0.75)</f>
        <v>0</v>
      </c>
      <c r="Z1538" s="66"/>
      <c r="AA1538" s="67"/>
      <c r="AB1538" s="69"/>
      <c r="AC1538" s="69"/>
      <c r="AD1538" s="33" t="str">
        <f si="98" t="shared"/>
        <v>Splněna</v>
      </c>
      <c r="AE1538" s="34">
        <f si="101" t="shared"/>
        <v>0</v>
      </c>
      <c r="AF1538" s="34">
        <f si="99" t="shared"/>
        <v>0</v>
      </c>
      <c r="AG1538" s="65"/>
      <c r="AH1538" s="65"/>
      <c r="AI1538" s="65"/>
      <c r="AJ1538" s="65"/>
      <c r="AK1538" s="65"/>
      <c r="AL1538" s="65"/>
      <c r="AM1538" s="65"/>
      <c r="AN1538" s="65"/>
      <c r="AO1538" s="65"/>
      <c r="AP1538" s="37" t="b">
        <f>IF(AD1538="Nesplněna","Nezpůsobilé výdaje",IFERROR(IF(T1538=Pomocný_list!$B$2,AF1538*Pomocný_list!$C$2,IF(T1538=Pomocný_list!$B$3,AF1538*Pomocný_list!$C$3,IF(T1538=Pomocný_list!$B$4,AF1538*Pomocný_list!$C$4,IF(T1538=Pomocný_list!$B$5,AF1538*Pomocný_list!$C$5,IF(T1538=Pomocný_list!$B$6,AF1538*Pomocný_list!$C$6,IF(T1538=Pomocný_list!$B$7,AF1538*Pomocný_list!$C$7,IF(T1538=Pomocný_list!$B$8,AF1538*Pomocný_list!$C$8))))))),"Chybné údaje"))</f>
        <v>0</v>
      </c>
      <c r="AQ1538" s="45">
        <f si="100" t="shared"/>
        <v>0</v>
      </c>
      <c r="AR1538" s="63"/>
      <c r="AS1538" s="63"/>
      <c r="AT1538" s="64"/>
      <c r="AU1538" s="65"/>
      <c r="AV1538" s="65"/>
      <c r="AW1538" s="65"/>
      <c r="AX1538" s="65"/>
      <c r="AY1538" s="65"/>
      <c r="AZ1538" s="65"/>
      <c r="BA1538" s="65"/>
      <c r="BB1538" s="65"/>
      <c r="BC1538" s="65"/>
      <c r="BD1538" s="65"/>
      <c r="BE1538" s="65"/>
      <c r="BF1538" s="65"/>
      <c r="BG1538" s="65"/>
      <c r="BH1538" s="65"/>
      <c r="BI1538" s="65"/>
      <c r="BJ1538" s="65"/>
      <c r="BK1538" s="65"/>
      <c r="BL1538" s="65"/>
      <c r="BM1538" s="65"/>
      <c r="BN1538" s="65"/>
      <c r="BO1538" s="65"/>
      <c r="BP1538" s="65"/>
      <c r="BQ1538" s="65"/>
      <c r="BR1538" s="65"/>
      <c r="BS1538" s="65"/>
      <c r="BT1538" s="65"/>
      <c r="BU1538" s="65"/>
      <c r="BV1538" s="65"/>
      <c r="BW1538" s="65"/>
    </row>
    <row r="1539" spans="15:75" x14ac:dyDescent="0.25">
      <c r="O1539" s="70"/>
      <c r="P1539" s="70"/>
      <c r="Q1539" s="70"/>
      <c r="R1539" s="70"/>
      <c r="S1539" s="70"/>
      <c r="T1539" s="70"/>
      <c r="U1539" s="70"/>
      <c r="V1539" s="71">
        <v>0</v>
      </c>
      <c r="W1539" s="66"/>
      <c r="X1539" s="66"/>
      <c r="Y1539" s="35">
        <f>IF(T1539=Pomocný_list!$B$4,((W1539/0.75)+X1539),(W1539)+X1539*0.75)</f>
        <v>0</v>
      </c>
      <c r="Z1539" s="66"/>
      <c r="AA1539" s="67"/>
      <c r="AB1539" s="69"/>
      <c r="AC1539" s="69"/>
      <c r="AD1539" s="33" t="str">
        <f si="98" t="shared"/>
        <v>Splněna</v>
      </c>
      <c r="AE1539" s="34">
        <f si="101" t="shared"/>
        <v>0</v>
      </c>
      <c r="AF1539" s="34">
        <f si="99" t="shared"/>
        <v>0</v>
      </c>
      <c r="AG1539" s="65"/>
      <c r="AH1539" s="65"/>
      <c r="AI1539" s="65"/>
      <c r="AJ1539" s="65"/>
      <c r="AK1539" s="65"/>
      <c r="AL1539" s="65"/>
      <c r="AM1539" s="65"/>
      <c r="AN1539" s="65"/>
      <c r="AO1539" s="65"/>
      <c r="AP1539" s="37" t="b">
        <f>IF(AD1539="Nesplněna","Nezpůsobilé výdaje",IFERROR(IF(T1539=Pomocný_list!$B$2,AF1539*Pomocný_list!$C$2,IF(T1539=Pomocný_list!$B$3,AF1539*Pomocný_list!$C$3,IF(T1539=Pomocný_list!$B$4,AF1539*Pomocný_list!$C$4,IF(T1539=Pomocný_list!$B$5,AF1539*Pomocný_list!$C$5,IF(T1539=Pomocný_list!$B$6,AF1539*Pomocný_list!$C$6,IF(T1539=Pomocný_list!$B$7,AF1539*Pomocný_list!$C$7,IF(T1539=Pomocný_list!$B$8,AF1539*Pomocný_list!$C$8))))))),"Chybné údaje"))</f>
        <v>0</v>
      </c>
      <c r="AQ1539" s="45">
        <f si="100" t="shared"/>
        <v>0</v>
      </c>
      <c r="AR1539" s="63"/>
      <c r="AS1539" s="63"/>
      <c r="AT1539" s="64"/>
      <c r="AU1539" s="65"/>
      <c r="AV1539" s="65"/>
      <c r="AW1539" s="65"/>
      <c r="AX1539" s="65"/>
      <c r="AY1539" s="65"/>
      <c r="AZ1539" s="65"/>
      <c r="BA1539" s="65"/>
      <c r="BB1539" s="65"/>
      <c r="BC1539" s="65"/>
      <c r="BD1539" s="65"/>
      <c r="BE1539" s="65"/>
      <c r="BF1539" s="65"/>
      <c r="BG1539" s="65"/>
      <c r="BH1539" s="65"/>
      <c r="BI1539" s="65"/>
      <c r="BJ1539" s="65"/>
      <c r="BK1539" s="65"/>
      <c r="BL1539" s="65"/>
      <c r="BM1539" s="65"/>
      <c r="BN1539" s="65"/>
      <c r="BO1539" s="65"/>
      <c r="BP1539" s="65"/>
      <c r="BQ1539" s="65"/>
      <c r="BR1539" s="65"/>
      <c r="BS1539" s="65"/>
      <c r="BT1539" s="65"/>
      <c r="BU1539" s="65"/>
      <c r="BV1539" s="65"/>
      <c r="BW1539" s="65"/>
    </row>
    <row r="1540" spans="15:75" x14ac:dyDescent="0.25">
      <c r="O1540" s="70"/>
      <c r="P1540" s="70"/>
      <c r="Q1540" s="70"/>
      <c r="R1540" s="70"/>
      <c r="S1540" s="70"/>
      <c r="T1540" s="70"/>
      <c r="U1540" s="70"/>
      <c r="V1540" s="71">
        <v>0</v>
      </c>
      <c r="W1540" s="66"/>
      <c r="X1540" s="66"/>
      <c r="Y1540" s="35">
        <f>IF(T1540=Pomocný_list!$B$4,((W1540/0.75)+X1540),(W1540)+X1540*0.75)</f>
        <v>0</v>
      </c>
      <c r="Z1540" s="66"/>
      <c r="AA1540" s="67"/>
      <c r="AB1540" s="69"/>
      <c r="AC1540" s="69"/>
      <c r="AD1540" s="33" t="str">
        <f si="98" t="shared"/>
        <v>Splněna</v>
      </c>
      <c r="AE1540" s="34">
        <f si="101" t="shared"/>
        <v>0</v>
      </c>
      <c r="AF1540" s="34">
        <f si="99" t="shared"/>
        <v>0</v>
      </c>
      <c r="AG1540" s="65"/>
      <c r="AH1540" s="65"/>
      <c r="AI1540" s="65"/>
      <c r="AJ1540" s="65"/>
      <c r="AK1540" s="65"/>
      <c r="AL1540" s="65"/>
      <c r="AM1540" s="65"/>
      <c r="AN1540" s="65"/>
      <c r="AO1540" s="65"/>
      <c r="AP1540" s="37" t="b">
        <f>IF(AD1540="Nesplněna","Nezpůsobilé výdaje",IFERROR(IF(T1540=Pomocný_list!$B$2,AF1540*Pomocný_list!$C$2,IF(T1540=Pomocný_list!$B$3,AF1540*Pomocný_list!$C$3,IF(T1540=Pomocný_list!$B$4,AF1540*Pomocný_list!$C$4,IF(T1540=Pomocný_list!$B$5,AF1540*Pomocný_list!$C$5,IF(T1540=Pomocný_list!$B$6,AF1540*Pomocný_list!$C$6,IF(T1540=Pomocný_list!$B$7,AF1540*Pomocný_list!$C$7,IF(T1540=Pomocný_list!$B$8,AF1540*Pomocný_list!$C$8))))))),"Chybné údaje"))</f>
        <v>0</v>
      </c>
      <c r="AQ1540" s="45">
        <f si="100" t="shared"/>
        <v>0</v>
      </c>
      <c r="AR1540" s="63"/>
      <c r="AS1540" s="63"/>
      <c r="AT1540" s="64"/>
      <c r="AU1540" s="65"/>
      <c r="AV1540" s="65"/>
      <c r="AW1540" s="65"/>
      <c r="AX1540" s="65"/>
      <c r="AY1540" s="65"/>
      <c r="AZ1540" s="65"/>
      <c r="BA1540" s="65"/>
      <c r="BB1540" s="65"/>
      <c r="BC1540" s="65"/>
      <c r="BD1540" s="65"/>
      <c r="BE1540" s="65"/>
      <c r="BF1540" s="65"/>
      <c r="BG1540" s="65"/>
      <c r="BH1540" s="65"/>
      <c r="BI1540" s="65"/>
      <c r="BJ1540" s="65"/>
      <c r="BK1540" s="65"/>
      <c r="BL1540" s="65"/>
      <c r="BM1540" s="65"/>
      <c r="BN1540" s="65"/>
      <c r="BO1540" s="65"/>
      <c r="BP1540" s="65"/>
      <c r="BQ1540" s="65"/>
      <c r="BR1540" s="65"/>
      <c r="BS1540" s="65"/>
      <c r="BT1540" s="65"/>
      <c r="BU1540" s="65"/>
      <c r="BV1540" s="65"/>
      <c r="BW1540" s="65"/>
    </row>
    <row r="1541" spans="15:75" x14ac:dyDescent="0.25">
      <c r="O1541" s="70"/>
      <c r="P1541" s="70"/>
      <c r="Q1541" s="70"/>
      <c r="R1541" s="70"/>
      <c r="S1541" s="70"/>
      <c r="T1541" s="70"/>
      <c r="U1541" s="70"/>
      <c r="V1541" s="71">
        <v>0</v>
      </c>
      <c r="W1541" s="66"/>
      <c r="X1541" s="66"/>
      <c r="Y1541" s="35">
        <f>IF(T1541=Pomocný_list!$B$4,((W1541/0.75)+X1541),(W1541)+X1541*0.75)</f>
        <v>0</v>
      </c>
      <c r="Z1541" s="66"/>
      <c r="AA1541" s="67"/>
      <c r="AB1541" s="69"/>
      <c r="AC1541" s="69"/>
      <c r="AD1541" s="33" t="str">
        <f si="98" t="shared"/>
        <v>Splněna</v>
      </c>
      <c r="AE1541" s="34">
        <f si="101" t="shared"/>
        <v>0</v>
      </c>
      <c r="AF1541" s="34">
        <f si="99" t="shared"/>
        <v>0</v>
      </c>
      <c r="AG1541" s="65"/>
      <c r="AH1541" s="65"/>
      <c r="AI1541" s="65"/>
      <c r="AJ1541" s="65"/>
      <c r="AK1541" s="65"/>
      <c r="AL1541" s="65"/>
      <c r="AM1541" s="65"/>
      <c r="AN1541" s="65"/>
      <c r="AO1541" s="65"/>
      <c r="AP1541" s="37" t="b">
        <f>IF(AD1541="Nesplněna","Nezpůsobilé výdaje",IFERROR(IF(T1541=Pomocný_list!$B$2,AF1541*Pomocný_list!$C$2,IF(T1541=Pomocný_list!$B$3,AF1541*Pomocný_list!$C$3,IF(T1541=Pomocný_list!$B$4,AF1541*Pomocný_list!$C$4,IF(T1541=Pomocný_list!$B$5,AF1541*Pomocný_list!$C$5,IF(T1541=Pomocný_list!$B$6,AF1541*Pomocný_list!$C$6,IF(T1541=Pomocný_list!$B$7,AF1541*Pomocný_list!$C$7,IF(T1541=Pomocný_list!$B$8,AF1541*Pomocný_list!$C$8))))))),"Chybné údaje"))</f>
        <v>0</v>
      </c>
      <c r="AQ1541" s="45">
        <f si="100" t="shared"/>
        <v>0</v>
      </c>
      <c r="AR1541" s="63"/>
      <c r="AS1541" s="63"/>
      <c r="AT1541" s="64"/>
      <c r="AU1541" s="65"/>
      <c r="AV1541" s="65"/>
      <c r="AW1541" s="65"/>
      <c r="AX1541" s="65"/>
      <c r="AY1541" s="65"/>
      <c r="AZ1541" s="65"/>
      <c r="BA1541" s="65"/>
      <c r="BB1541" s="65"/>
      <c r="BC1541" s="65"/>
      <c r="BD1541" s="65"/>
      <c r="BE1541" s="65"/>
      <c r="BF1541" s="65"/>
      <c r="BG1541" s="65"/>
      <c r="BH1541" s="65"/>
      <c r="BI1541" s="65"/>
      <c r="BJ1541" s="65"/>
      <c r="BK1541" s="65"/>
      <c r="BL1541" s="65"/>
      <c r="BM1541" s="65"/>
      <c r="BN1541" s="65"/>
      <c r="BO1541" s="65"/>
      <c r="BP1541" s="65"/>
      <c r="BQ1541" s="65"/>
      <c r="BR1541" s="65"/>
      <c r="BS1541" s="65"/>
      <c r="BT1541" s="65"/>
      <c r="BU1541" s="65"/>
      <c r="BV1541" s="65"/>
      <c r="BW1541" s="65"/>
    </row>
    <row r="1542" spans="15:75" x14ac:dyDescent="0.25">
      <c r="O1542" s="70"/>
      <c r="P1542" s="70"/>
      <c r="Q1542" s="70"/>
      <c r="R1542" s="70"/>
      <c r="S1542" s="70"/>
      <c r="T1542" s="70"/>
      <c r="U1542" s="70"/>
      <c r="V1542" s="71">
        <v>0</v>
      </c>
      <c r="W1542" s="66"/>
      <c r="X1542" s="66"/>
      <c r="Y1542" s="35">
        <f>IF(T1542=Pomocný_list!$B$4,((W1542/0.75)+X1542),(W1542)+X1542*0.75)</f>
        <v>0</v>
      </c>
      <c r="Z1542" s="66"/>
      <c r="AA1542" s="67"/>
      <c r="AB1542" s="69"/>
      <c r="AC1542" s="69"/>
      <c r="AD1542" s="33" t="str">
        <f si="98" t="shared"/>
        <v>Splněna</v>
      </c>
      <c r="AE1542" s="34">
        <f si="101" t="shared"/>
        <v>0</v>
      </c>
      <c r="AF1542" s="34">
        <f si="99" t="shared"/>
        <v>0</v>
      </c>
      <c r="AG1542" s="65"/>
      <c r="AH1542" s="65"/>
      <c r="AI1542" s="65"/>
      <c r="AJ1542" s="65"/>
      <c r="AK1542" s="65"/>
      <c r="AL1542" s="65"/>
      <c r="AM1542" s="65"/>
      <c r="AN1542" s="65"/>
      <c r="AO1542" s="65"/>
      <c r="AP1542" s="37" t="b">
        <f>IF(AD1542="Nesplněna","Nezpůsobilé výdaje",IFERROR(IF(T1542=Pomocný_list!$B$2,AF1542*Pomocný_list!$C$2,IF(T1542=Pomocný_list!$B$3,AF1542*Pomocný_list!$C$3,IF(T1542=Pomocný_list!$B$4,AF1542*Pomocný_list!$C$4,IF(T1542=Pomocný_list!$B$5,AF1542*Pomocný_list!$C$5,IF(T1542=Pomocný_list!$B$6,AF1542*Pomocný_list!$C$6,IF(T1542=Pomocný_list!$B$7,AF1542*Pomocný_list!$C$7,IF(T1542=Pomocný_list!$B$8,AF1542*Pomocný_list!$C$8))))))),"Chybné údaje"))</f>
        <v>0</v>
      </c>
      <c r="AQ1542" s="45">
        <f si="100" t="shared"/>
        <v>0</v>
      </c>
      <c r="AR1542" s="63"/>
      <c r="AS1542" s="63"/>
      <c r="AT1542" s="64"/>
      <c r="AU1542" s="65"/>
      <c r="AV1542" s="65"/>
      <c r="AW1542" s="65"/>
      <c r="AX1542" s="65"/>
      <c r="AY1542" s="65"/>
      <c r="AZ1542" s="65"/>
      <c r="BA1542" s="65"/>
      <c r="BB1542" s="65"/>
      <c r="BC1542" s="65"/>
      <c r="BD1542" s="65"/>
      <c r="BE1542" s="65"/>
      <c r="BF1542" s="65"/>
      <c r="BG1542" s="65"/>
      <c r="BH1542" s="65"/>
      <c r="BI1542" s="65"/>
      <c r="BJ1542" s="65"/>
      <c r="BK1542" s="65"/>
      <c r="BL1542" s="65"/>
      <c r="BM1542" s="65"/>
      <c r="BN1542" s="65"/>
      <c r="BO1542" s="65"/>
      <c r="BP1542" s="65"/>
      <c r="BQ1542" s="65"/>
      <c r="BR1542" s="65"/>
      <c r="BS1542" s="65"/>
      <c r="BT1542" s="65"/>
      <c r="BU1542" s="65"/>
      <c r="BV1542" s="65"/>
      <c r="BW1542" s="65"/>
    </row>
    <row r="1543" spans="15:75" x14ac:dyDescent="0.25">
      <c r="O1543" s="70"/>
      <c r="P1543" s="70"/>
      <c r="Q1543" s="70"/>
      <c r="R1543" s="70"/>
      <c r="S1543" s="70"/>
      <c r="T1543" s="70"/>
      <c r="U1543" s="70"/>
      <c r="V1543" s="71">
        <v>0</v>
      </c>
      <c r="W1543" s="66"/>
      <c r="X1543" s="66"/>
      <c r="Y1543" s="35">
        <f>IF(T1543=Pomocný_list!$B$4,((W1543/0.75)+X1543),(W1543)+X1543*0.75)</f>
        <v>0</v>
      </c>
      <c r="Z1543" s="66"/>
      <c r="AA1543" s="67"/>
      <c r="AB1543" s="69"/>
      <c r="AC1543" s="69"/>
      <c r="AD1543" s="33" t="str">
        <f si="98" t="shared"/>
        <v>Splněna</v>
      </c>
      <c r="AE1543" s="34">
        <f si="101" t="shared"/>
        <v>0</v>
      </c>
      <c r="AF1543" s="34">
        <f si="99" t="shared"/>
        <v>0</v>
      </c>
      <c r="AG1543" s="65"/>
      <c r="AH1543" s="65"/>
      <c r="AI1543" s="65"/>
      <c r="AJ1543" s="65"/>
      <c r="AK1543" s="65"/>
      <c r="AL1543" s="65"/>
      <c r="AM1543" s="65"/>
      <c r="AN1543" s="65"/>
      <c r="AO1543" s="65"/>
      <c r="AP1543" s="37" t="b">
        <f>IF(AD1543="Nesplněna","Nezpůsobilé výdaje",IFERROR(IF(T1543=Pomocný_list!$B$2,AF1543*Pomocný_list!$C$2,IF(T1543=Pomocný_list!$B$3,AF1543*Pomocný_list!$C$3,IF(T1543=Pomocný_list!$B$4,AF1543*Pomocný_list!$C$4,IF(T1543=Pomocný_list!$B$5,AF1543*Pomocný_list!$C$5,IF(T1543=Pomocný_list!$B$6,AF1543*Pomocný_list!$C$6,IF(T1543=Pomocný_list!$B$7,AF1543*Pomocný_list!$C$7,IF(T1543=Pomocný_list!$B$8,AF1543*Pomocný_list!$C$8))))))),"Chybné údaje"))</f>
        <v>0</v>
      </c>
      <c r="AQ1543" s="45">
        <f si="100" t="shared"/>
        <v>0</v>
      </c>
      <c r="AR1543" s="63"/>
      <c r="AS1543" s="63"/>
      <c r="AT1543" s="64"/>
      <c r="AU1543" s="65"/>
      <c r="AV1543" s="65"/>
      <c r="AW1543" s="65"/>
      <c r="AX1543" s="65"/>
      <c r="AY1543" s="65"/>
      <c r="AZ1543" s="65"/>
      <c r="BA1543" s="65"/>
      <c r="BB1543" s="65"/>
      <c r="BC1543" s="65"/>
      <c r="BD1543" s="65"/>
      <c r="BE1543" s="65"/>
      <c r="BF1543" s="65"/>
      <c r="BG1543" s="65"/>
      <c r="BH1543" s="65"/>
      <c r="BI1543" s="65"/>
      <c r="BJ1543" s="65"/>
      <c r="BK1543" s="65"/>
      <c r="BL1543" s="65"/>
      <c r="BM1543" s="65"/>
      <c r="BN1543" s="65"/>
      <c r="BO1543" s="65"/>
      <c r="BP1543" s="65"/>
      <c r="BQ1543" s="65"/>
      <c r="BR1543" s="65"/>
      <c r="BS1543" s="65"/>
      <c r="BT1543" s="65"/>
      <c r="BU1543" s="65"/>
      <c r="BV1543" s="65"/>
      <c r="BW1543" s="65"/>
    </row>
    <row r="1544" spans="15:75" x14ac:dyDescent="0.25">
      <c r="O1544" s="70"/>
      <c r="P1544" s="70"/>
      <c r="Q1544" s="70"/>
      <c r="R1544" s="70"/>
      <c r="S1544" s="70"/>
      <c r="T1544" s="70"/>
      <c r="U1544" s="70"/>
      <c r="V1544" s="71">
        <v>0</v>
      </c>
      <c r="W1544" s="66"/>
      <c r="X1544" s="66"/>
      <c r="Y1544" s="35">
        <f>IF(T1544=Pomocný_list!$B$4,((W1544/0.75)+X1544),(W1544)+X1544*0.75)</f>
        <v>0</v>
      </c>
      <c r="Z1544" s="66"/>
      <c r="AA1544" s="67"/>
      <c r="AB1544" s="69"/>
      <c r="AC1544" s="69"/>
      <c r="AD1544" s="33" t="str">
        <f si="98" t="shared"/>
        <v>Splněna</v>
      </c>
      <c r="AE1544" s="34">
        <f si="101" t="shared"/>
        <v>0</v>
      </c>
      <c r="AF1544" s="34">
        <f si="99" t="shared"/>
        <v>0</v>
      </c>
      <c r="AG1544" s="65"/>
      <c r="AH1544" s="65"/>
      <c r="AI1544" s="65"/>
      <c r="AJ1544" s="65"/>
      <c r="AK1544" s="65"/>
      <c r="AL1544" s="65"/>
      <c r="AM1544" s="65"/>
      <c r="AN1544" s="65"/>
      <c r="AO1544" s="65"/>
      <c r="AP1544" s="37" t="b">
        <f>IF(AD1544="Nesplněna","Nezpůsobilé výdaje",IFERROR(IF(T1544=Pomocný_list!$B$2,AF1544*Pomocný_list!$C$2,IF(T1544=Pomocný_list!$B$3,AF1544*Pomocný_list!$C$3,IF(T1544=Pomocný_list!$B$4,AF1544*Pomocný_list!$C$4,IF(T1544=Pomocný_list!$B$5,AF1544*Pomocný_list!$C$5,IF(T1544=Pomocný_list!$B$6,AF1544*Pomocný_list!$C$6,IF(T1544=Pomocný_list!$B$7,AF1544*Pomocný_list!$C$7,IF(T1544=Pomocný_list!$B$8,AF1544*Pomocný_list!$C$8))))))),"Chybné údaje"))</f>
        <v>0</v>
      </c>
      <c r="AQ1544" s="45">
        <f si="100" t="shared"/>
        <v>0</v>
      </c>
      <c r="AR1544" s="63"/>
      <c r="AS1544" s="63"/>
      <c r="AT1544" s="64"/>
      <c r="AU1544" s="65"/>
      <c r="AV1544" s="65"/>
      <c r="AW1544" s="65"/>
      <c r="AX1544" s="65"/>
      <c r="AY1544" s="65"/>
      <c r="AZ1544" s="65"/>
      <c r="BA1544" s="65"/>
      <c r="BB1544" s="65"/>
      <c r="BC1544" s="65"/>
      <c r="BD1544" s="65"/>
      <c r="BE1544" s="65"/>
      <c r="BF1544" s="65"/>
      <c r="BG1544" s="65"/>
      <c r="BH1544" s="65"/>
      <c r="BI1544" s="65"/>
      <c r="BJ1544" s="65"/>
      <c r="BK1544" s="65"/>
      <c r="BL1544" s="65"/>
      <c r="BM1544" s="65"/>
      <c r="BN1544" s="65"/>
      <c r="BO1544" s="65"/>
      <c r="BP1544" s="65"/>
      <c r="BQ1544" s="65"/>
      <c r="BR1544" s="65"/>
      <c r="BS1544" s="65"/>
      <c r="BT1544" s="65"/>
      <c r="BU1544" s="65"/>
      <c r="BV1544" s="65"/>
      <c r="BW1544" s="65"/>
    </row>
    <row r="1545" spans="15:75" x14ac:dyDescent="0.25">
      <c r="O1545" s="70"/>
      <c r="P1545" s="70"/>
      <c r="Q1545" s="70"/>
      <c r="R1545" s="70"/>
      <c r="S1545" s="70"/>
      <c r="T1545" s="70"/>
      <c r="U1545" s="70"/>
      <c r="V1545" s="71">
        <v>0</v>
      </c>
      <c r="W1545" s="66"/>
      <c r="X1545" s="66"/>
      <c r="Y1545" s="35">
        <f>IF(T1545=Pomocný_list!$B$4,((W1545/0.75)+X1545),(W1545)+X1545*0.75)</f>
        <v>0</v>
      </c>
      <c r="Z1545" s="66"/>
      <c r="AA1545" s="67"/>
      <c r="AB1545" s="69"/>
      <c r="AC1545" s="69"/>
      <c r="AD1545" s="33" t="str">
        <f si="98" t="shared"/>
        <v>Splněna</v>
      </c>
      <c r="AE1545" s="34">
        <f si="101" t="shared"/>
        <v>0</v>
      </c>
      <c r="AF1545" s="34">
        <f si="99" t="shared"/>
        <v>0</v>
      </c>
      <c r="AG1545" s="65"/>
      <c r="AH1545" s="65"/>
      <c r="AI1545" s="65"/>
      <c r="AJ1545" s="65"/>
      <c r="AK1545" s="65"/>
      <c r="AL1545" s="65"/>
      <c r="AM1545" s="65"/>
      <c r="AN1545" s="65"/>
      <c r="AO1545" s="65"/>
      <c r="AP1545" s="37" t="b">
        <f>IF(AD1545="Nesplněna","Nezpůsobilé výdaje",IFERROR(IF(T1545=Pomocný_list!$B$2,AF1545*Pomocný_list!$C$2,IF(T1545=Pomocný_list!$B$3,AF1545*Pomocný_list!$C$3,IF(T1545=Pomocný_list!$B$4,AF1545*Pomocný_list!$C$4,IF(T1545=Pomocný_list!$B$5,AF1545*Pomocný_list!$C$5,IF(T1545=Pomocný_list!$B$6,AF1545*Pomocný_list!$C$6,IF(T1545=Pomocný_list!$B$7,AF1545*Pomocný_list!$C$7,IF(T1545=Pomocný_list!$B$8,AF1545*Pomocný_list!$C$8))))))),"Chybné údaje"))</f>
        <v>0</v>
      </c>
      <c r="AQ1545" s="45">
        <f si="100" t="shared"/>
        <v>0</v>
      </c>
      <c r="AR1545" s="63"/>
      <c r="AS1545" s="63"/>
      <c r="AT1545" s="64"/>
      <c r="AU1545" s="65"/>
      <c r="AV1545" s="65"/>
      <c r="AW1545" s="65"/>
      <c r="AX1545" s="65"/>
      <c r="AY1545" s="65"/>
      <c r="AZ1545" s="65"/>
      <c r="BA1545" s="65"/>
      <c r="BB1545" s="65"/>
      <c r="BC1545" s="65"/>
      <c r="BD1545" s="65"/>
      <c r="BE1545" s="65"/>
      <c r="BF1545" s="65"/>
      <c r="BG1545" s="65"/>
      <c r="BH1545" s="65"/>
      <c r="BI1545" s="65"/>
      <c r="BJ1545" s="65"/>
      <c r="BK1545" s="65"/>
      <c r="BL1545" s="65"/>
      <c r="BM1545" s="65"/>
      <c r="BN1545" s="65"/>
      <c r="BO1545" s="65"/>
      <c r="BP1545" s="65"/>
      <c r="BQ1545" s="65"/>
      <c r="BR1545" s="65"/>
      <c r="BS1545" s="65"/>
      <c r="BT1545" s="65"/>
      <c r="BU1545" s="65"/>
      <c r="BV1545" s="65"/>
      <c r="BW1545" s="65"/>
    </row>
    <row r="1546" spans="15:75" x14ac:dyDescent="0.25">
      <c r="O1546" s="70"/>
      <c r="P1546" s="70"/>
      <c r="Q1546" s="70"/>
      <c r="R1546" s="70"/>
      <c r="S1546" s="70"/>
      <c r="T1546" s="70"/>
      <c r="U1546" s="70"/>
      <c r="V1546" s="71">
        <v>0</v>
      </c>
      <c r="W1546" s="66"/>
      <c r="X1546" s="66"/>
      <c r="Y1546" s="35">
        <f>IF(T1546=Pomocný_list!$B$4,((W1546/0.75)+X1546),(W1546)+X1546*0.75)</f>
        <v>0</v>
      </c>
      <c r="Z1546" s="66"/>
      <c r="AA1546" s="67"/>
      <c r="AB1546" s="69"/>
      <c r="AC1546" s="69"/>
      <c r="AD1546" s="33" t="str">
        <f si="98" t="shared"/>
        <v>Splněna</v>
      </c>
      <c r="AE1546" s="34">
        <f si="101" t="shared"/>
        <v>0</v>
      </c>
      <c r="AF1546" s="34">
        <f si="99" t="shared"/>
        <v>0</v>
      </c>
      <c r="AG1546" s="65"/>
      <c r="AH1546" s="65"/>
      <c r="AI1546" s="65"/>
      <c r="AJ1546" s="65"/>
      <c r="AK1546" s="65"/>
      <c r="AL1546" s="65"/>
      <c r="AM1546" s="65"/>
      <c r="AN1546" s="65"/>
      <c r="AO1546" s="65"/>
      <c r="AP1546" s="37" t="b">
        <f>IF(AD1546="Nesplněna","Nezpůsobilé výdaje",IFERROR(IF(T1546=Pomocný_list!$B$2,AF1546*Pomocný_list!$C$2,IF(T1546=Pomocný_list!$B$3,AF1546*Pomocný_list!$C$3,IF(T1546=Pomocný_list!$B$4,AF1546*Pomocný_list!$C$4,IF(T1546=Pomocný_list!$B$5,AF1546*Pomocný_list!$C$5,IF(T1546=Pomocný_list!$B$6,AF1546*Pomocný_list!$C$6,IF(T1546=Pomocný_list!$B$7,AF1546*Pomocný_list!$C$7,IF(T1546=Pomocný_list!$B$8,AF1546*Pomocný_list!$C$8))))))),"Chybné údaje"))</f>
        <v>0</v>
      </c>
      <c r="AQ1546" s="45">
        <f si="100" t="shared"/>
        <v>0</v>
      </c>
      <c r="AR1546" s="63"/>
      <c r="AS1546" s="63"/>
      <c r="AT1546" s="64"/>
      <c r="AU1546" s="65"/>
      <c r="AV1546" s="65"/>
      <c r="AW1546" s="65"/>
      <c r="AX1546" s="65"/>
      <c r="AY1546" s="65"/>
      <c r="AZ1546" s="65"/>
      <c r="BA1546" s="65"/>
      <c r="BB1546" s="65"/>
      <c r="BC1546" s="65"/>
      <c r="BD1546" s="65"/>
      <c r="BE1546" s="65"/>
      <c r="BF1546" s="65"/>
      <c r="BG1546" s="65"/>
      <c r="BH1546" s="65"/>
      <c r="BI1546" s="65"/>
      <c r="BJ1546" s="65"/>
      <c r="BK1546" s="65"/>
      <c r="BL1546" s="65"/>
      <c r="BM1546" s="65"/>
      <c r="BN1546" s="65"/>
      <c r="BO1546" s="65"/>
      <c r="BP1546" s="65"/>
      <c r="BQ1546" s="65"/>
      <c r="BR1546" s="65"/>
      <c r="BS1546" s="65"/>
      <c r="BT1546" s="65"/>
      <c r="BU1546" s="65"/>
      <c r="BV1546" s="65"/>
      <c r="BW1546" s="65"/>
    </row>
    <row r="1547" spans="15:75" x14ac:dyDescent="0.25">
      <c r="O1547" s="70"/>
      <c r="P1547" s="70"/>
      <c r="Q1547" s="70"/>
      <c r="R1547" s="70"/>
      <c r="S1547" s="70"/>
      <c r="T1547" s="70"/>
      <c r="U1547" s="70"/>
      <c r="V1547" s="71">
        <v>0</v>
      </c>
      <c r="W1547" s="66"/>
      <c r="X1547" s="66"/>
      <c r="Y1547" s="35">
        <f>IF(T1547=Pomocný_list!$B$4,((W1547/0.75)+X1547),(W1547)+X1547*0.75)</f>
        <v>0</v>
      </c>
      <c r="Z1547" s="66"/>
      <c r="AA1547" s="67"/>
      <c r="AB1547" s="69"/>
      <c r="AC1547" s="69"/>
      <c r="AD1547" s="33" t="str">
        <f si="98" t="shared"/>
        <v>Splněna</v>
      </c>
      <c r="AE1547" s="34">
        <f si="101" t="shared"/>
        <v>0</v>
      </c>
      <c r="AF1547" s="34">
        <f si="99" t="shared"/>
        <v>0</v>
      </c>
      <c r="AG1547" s="65"/>
      <c r="AH1547" s="65"/>
      <c r="AI1547" s="65"/>
      <c r="AJ1547" s="65"/>
      <c r="AK1547" s="65"/>
      <c r="AL1547" s="65"/>
      <c r="AM1547" s="65"/>
      <c r="AN1547" s="65"/>
      <c r="AO1547" s="65"/>
      <c r="AP1547" s="37" t="b">
        <f>IF(AD1547="Nesplněna","Nezpůsobilé výdaje",IFERROR(IF(T1547=Pomocný_list!$B$2,AF1547*Pomocný_list!$C$2,IF(T1547=Pomocný_list!$B$3,AF1547*Pomocný_list!$C$3,IF(T1547=Pomocný_list!$B$4,AF1547*Pomocný_list!$C$4,IF(T1547=Pomocný_list!$B$5,AF1547*Pomocný_list!$C$5,IF(T1547=Pomocný_list!$B$6,AF1547*Pomocný_list!$C$6,IF(T1547=Pomocný_list!$B$7,AF1547*Pomocný_list!$C$7,IF(T1547=Pomocný_list!$B$8,AF1547*Pomocný_list!$C$8))))))),"Chybné údaje"))</f>
        <v>0</v>
      </c>
      <c r="AQ1547" s="45">
        <f si="100" t="shared"/>
        <v>0</v>
      </c>
      <c r="AR1547" s="63"/>
      <c r="AS1547" s="63"/>
      <c r="AT1547" s="64"/>
      <c r="AU1547" s="65"/>
      <c r="AV1547" s="65"/>
      <c r="AW1547" s="65"/>
      <c r="AX1547" s="65"/>
      <c r="AY1547" s="65"/>
      <c r="AZ1547" s="65"/>
      <c r="BA1547" s="65"/>
      <c r="BB1547" s="65"/>
      <c r="BC1547" s="65"/>
      <c r="BD1547" s="65"/>
      <c r="BE1547" s="65"/>
      <c r="BF1547" s="65"/>
      <c r="BG1547" s="65"/>
      <c r="BH1547" s="65"/>
      <c r="BI1547" s="65"/>
      <c r="BJ1547" s="65"/>
      <c r="BK1547" s="65"/>
      <c r="BL1547" s="65"/>
      <c r="BM1547" s="65"/>
      <c r="BN1547" s="65"/>
      <c r="BO1547" s="65"/>
      <c r="BP1547" s="65"/>
      <c r="BQ1547" s="65"/>
      <c r="BR1547" s="65"/>
      <c r="BS1547" s="65"/>
      <c r="BT1547" s="65"/>
      <c r="BU1547" s="65"/>
      <c r="BV1547" s="65"/>
      <c r="BW1547" s="65"/>
    </row>
    <row r="1548" spans="15:75" x14ac:dyDescent="0.25">
      <c r="O1548" s="70"/>
      <c r="P1548" s="70"/>
      <c r="Q1548" s="70"/>
      <c r="R1548" s="70"/>
      <c r="S1548" s="70"/>
      <c r="T1548" s="70"/>
      <c r="U1548" s="70"/>
      <c r="V1548" s="71">
        <v>0</v>
      </c>
      <c r="W1548" s="66"/>
      <c r="X1548" s="66"/>
      <c r="Y1548" s="35">
        <f>IF(T1548=Pomocný_list!$B$4,((W1548/0.75)+X1548),(W1548)+X1548*0.75)</f>
        <v>0</v>
      </c>
      <c r="Z1548" s="66"/>
      <c r="AA1548" s="67"/>
      <c r="AB1548" s="69"/>
      <c r="AC1548" s="69"/>
      <c r="AD1548" s="33" t="str">
        <f si="98" t="shared"/>
        <v>Splněna</v>
      </c>
      <c r="AE1548" s="34">
        <f si="101" t="shared"/>
        <v>0</v>
      </c>
      <c r="AF1548" s="34">
        <f si="99" t="shared"/>
        <v>0</v>
      </c>
      <c r="AG1548" s="65"/>
      <c r="AH1548" s="65"/>
      <c r="AI1548" s="65"/>
      <c r="AJ1548" s="65"/>
      <c r="AK1548" s="65"/>
      <c r="AL1548" s="65"/>
      <c r="AM1548" s="65"/>
      <c r="AN1548" s="65"/>
      <c r="AO1548" s="65"/>
      <c r="AP1548" s="37" t="b">
        <f>IF(AD1548="Nesplněna","Nezpůsobilé výdaje",IFERROR(IF(T1548=Pomocný_list!$B$2,AF1548*Pomocný_list!$C$2,IF(T1548=Pomocný_list!$B$3,AF1548*Pomocný_list!$C$3,IF(T1548=Pomocný_list!$B$4,AF1548*Pomocný_list!$C$4,IF(T1548=Pomocný_list!$B$5,AF1548*Pomocný_list!$C$5,IF(T1548=Pomocný_list!$B$6,AF1548*Pomocný_list!$C$6,IF(T1548=Pomocný_list!$B$7,AF1548*Pomocný_list!$C$7,IF(T1548=Pomocný_list!$B$8,AF1548*Pomocný_list!$C$8))))))),"Chybné údaje"))</f>
        <v>0</v>
      </c>
      <c r="AQ1548" s="45">
        <f si="100" t="shared"/>
        <v>0</v>
      </c>
      <c r="AR1548" s="63"/>
      <c r="AS1548" s="63"/>
      <c r="AT1548" s="64"/>
      <c r="AU1548" s="65"/>
      <c r="AV1548" s="65"/>
      <c r="AW1548" s="65"/>
      <c r="AX1548" s="65"/>
      <c r="AY1548" s="65"/>
      <c r="AZ1548" s="65"/>
      <c r="BA1548" s="65"/>
      <c r="BB1548" s="65"/>
      <c r="BC1548" s="65"/>
      <c r="BD1548" s="65"/>
      <c r="BE1548" s="65"/>
      <c r="BF1548" s="65"/>
      <c r="BG1548" s="65"/>
      <c r="BH1548" s="65"/>
      <c r="BI1548" s="65"/>
      <c r="BJ1548" s="65"/>
      <c r="BK1548" s="65"/>
      <c r="BL1548" s="65"/>
      <c r="BM1548" s="65"/>
      <c r="BN1548" s="65"/>
      <c r="BO1548" s="65"/>
      <c r="BP1548" s="65"/>
      <c r="BQ1548" s="65"/>
      <c r="BR1548" s="65"/>
      <c r="BS1548" s="65"/>
      <c r="BT1548" s="65"/>
      <c r="BU1548" s="65"/>
      <c r="BV1548" s="65"/>
      <c r="BW1548" s="65"/>
    </row>
    <row r="1549" spans="15:75" x14ac:dyDescent="0.25">
      <c r="O1549" s="70"/>
      <c r="P1549" s="70"/>
      <c r="Q1549" s="70"/>
      <c r="R1549" s="70"/>
      <c r="S1549" s="70"/>
      <c r="T1549" s="70"/>
      <c r="U1549" s="70"/>
      <c r="V1549" s="71">
        <v>0</v>
      </c>
      <c r="W1549" s="66"/>
      <c r="X1549" s="66"/>
      <c r="Y1549" s="35">
        <f>IF(T1549=Pomocný_list!$B$4,((W1549/0.75)+X1549),(W1549)+X1549*0.75)</f>
        <v>0</v>
      </c>
      <c r="Z1549" s="66"/>
      <c r="AA1549" s="67"/>
      <c r="AB1549" s="69"/>
      <c r="AC1549" s="69"/>
      <c r="AD1549" s="33" t="str">
        <f si="98" t="shared"/>
        <v>Splněna</v>
      </c>
      <c r="AE1549" s="34">
        <f si="101" t="shared"/>
        <v>0</v>
      </c>
      <c r="AF1549" s="34">
        <f si="99" t="shared"/>
        <v>0</v>
      </c>
      <c r="AG1549" s="65"/>
      <c r="AH1549" s="65"/>
      <c r="AI1549" s="65"/>
      <c r="AJ1549" s="65"/>
      <c r="AK1549" s="65"/>
      <c r="AL1549" s="65"/>
      <c r="AM1549" s="65"/>
      <c r="AN1549" s="65"/>
      <c r="AO1549" s="65"/>
      <c r="AP1549" s="37" t="b">
        <f>IF(AD1549="Nesplněna","Nezpůsobilé výdaje",IFERROR(IF(T1549=Pomocný_list!$B$2,AF1549*Pomocný_list!$C$2,IF(T1549=Pomocný_list!$B$3,AF1549*Pomocný_list!$C$3,IF(T1549=Pomocný_list!$B$4,AF1549*Pomocný_list!$C$4,IF(T1549=Pomocný_list!$B$5,AF1549*Pomocný_list!$C$5,IF(T1549=Pomocný_list!$B$6,AF1549*Pomocný_list!$C$6,IF(T1549=Pomocný_list!$B$7,AF1549*Pomocný_list!$C$7,IF(T1549=Pomocný_list!$B$8,AF1549*Pomocný_list!$C$8))))))),"Chybné údaje"))</f>
        <v>0</v>
      </c>
      <c r="AQ1549" s="45">
        <f si="100" t="shared"/>
        <v>0</v>
      </c>
      <c r="AR1549" s="63"/>
      <c r="AS1549" s="63"/>
      <c r="AT1549" s="64"/>
      <c r="AU1549" s="65"/>
      <c r="AV1549" s="65"/>
      <c r="AW1549" s="65"/>
      <c r="AX1549" s="65"/>
      <c r="AY1549" s="65"/>
      <c r="AZ1549" s="65"/>
      <c r="BA1549" s="65"/>
      <c r="BB1549" s="65"/>
      <c r="BC1549" s="65"/>
      <c r="BD1549" s="65"/>
      <c r="BE1549" s="65"/>
      <c r="BF1549" s="65"/>
      <c r="BG1549" s="65"/>
      <c r="BH1549" s="65"/>
      <c r="BI1549" s="65"/>
      <c r="BJ1549" s="65"/>
      <c r="BK1549" s="65"/>
      <c r="BL1549" s="65"/>
      <c r="BM1549" s="65"/>
      <c r="BN1549" s="65"/>
      <c r="BO1549" s="65"/>
      <c r="BP1549" s="65"/>
      <c r="BQ1549" s="65"/>
      <c r="BR1549" s="65"/>
      <c r="BS1549" s="65"/>
      <c r="BT1549" s="65"/>
      <c r="BU1549" s="65"/>
      <c r="BV1549" s="65"/>
      <c r="BW1549" s="65"/>
    </row>
    <row r="1550" spans="15:75" x14ac:dyDescent="0.25">
      <c r="O1550" s="70"/>
      <c r="P1550" s="70"/>
      <c r="Q1550" s="70"/>
      <c r="R1550" s="70"/>
      <c r="S1550" s="70"/>
      <c r="T1550" s="70"/>
      <c r="U1550" s="70"/>
      <c r="V1550" s="71">
        <v>0</v>
      </c>
      <c r="W1550" s="66"/>
      <c r="X1550" s="66"/>
      <c r="Y1550" s="35">
        <f>IF(T1550=Pomocný_list!$B$4,((W1550/0.75)+X1550),(W1550)+X1550*0.75)</f>
        <v>0</v>
      </c>
      <c r="Z1550" s="66"/>
      <c r="AA1550" s="67"/>
      <c r="AB1550" s="69"/>
      <c r="AC1550" s="69"/>
      <c r="AD1550" s="33" t="str">
        <f si="98" t="shared"/>
        <v>Splněna</v>
      </c>
      <c r="AE1550" s="34">
        <f si="101" t="shared"/>
        <v>0</v>
      </c>
      <c r="AF1550" s="34">
        <f si="99" t="shared"/>
        <v>0</v>
      </c>
      <c r="AG1550" s="65"/>
      <c r="AH1550" s="65"/>
      <c r="AI1550" s="65"/>
      <c r="AJ1550" s="65"/>
      <c r="AK1550" s="65"/>
      <c r="AL1550" s="65"/>
      <c r="AM1550" s="65"/>
      <c r="AN1550" s="65"/>
      <c r="AO1550" s="65"/>
      <c r="AP1550" s="37" t="b">
        <f>IF(AD1550="Nesplněna","Nezpůsobilé výdaje",IFERROR(IF(T1550=Pomocný_list!$B$2,AF1550*Pomocný_list!$C$2,IF(T1550=Pomocný_list!$B$3,AF1550*Pomocný_list!$C$3,IF(T1550=Pomocný_list!$B$4,AF1550*Pomocný_list!$C$4,IF(T1550=Pomocný_list!$B$5,AF1550*Pomocný_list!$C$5,IF(T1550=Pomocný_list!$B$6,AF1550*Pomocný_list!$C$6,IF(T1550=Pomocný_list!$B$7,AF1550*Pomocný_list!$C$7,IF(T1550=Pomocný_list!$B$8,AF1550*Pomocný_list!$C$8))))))),"Chybné údaje"))</f>
        <v>0</v>
      </c>
      <c r="AQ1550" s="45">
        <f si="100" t="shared"/>
        <v>0</v>
      </c>
      <c r="AR1550" s="63"/>
      <c r="AS1550" s="63"/>
      <c r="AT1550" s="64"/>
      <c r="AU1550" s="65"/>
      <c r="AV1550" s="65"/>
      <c r="AW1550" s="65"/>
      <c r="AX1550" s="65"/>
      <c r="AY1550" s="65"/>
      <c r="AZ1550" s="65"/>
      <c r="BA1550" s="65"/>
      <c r="BB1550" s="65"/>
      <c r="BC1550" s="65"/>
      <c r="BD1550" s="65"/>
      <c r="BE1550" s="65"/>
      <c r="BF1550" s="65"/>
      <c r="BG1550" s="65"/>
      <c r="BH1550" s="65"/>
      <c r="BI1550" s="65"/>
      <c r="BJ1550" s="65"/>
      <c r="BK1550" s="65"/>
      <c r="BL1550" s="65"/>
      <c r="BM1550" s="65"/>
      <c r="BN1550" s="65"/>
      <c r="BO1550" s="65"/>
      <c r="BP1550" s="65"/>
      <c r="BQ1550" s="65"/>
      <c r="BR1550" s="65"/>
      <c r="BS1550" s="65"/>
      <c r="BT1550" s="65"/>
      <c r="BU1550" s="65"/>
      <c r="BV1550" s="65"/>
      <c r="BW1550" s="65"/>
    </row>
    <row r="1551" spans="15:75" x14ac:dyDescent="0.25">
      <c r="O1551" s="70"/>
      <c r="P1551" s="70"/>
      <c r="Q1551" s="70"/>
      <c r="R1551" s="70"/>
      <c r="S1551" s="70"/>
      <c r="T1551" s="70"/>
      <c r="U1551" s="70"/>
      <c r="V1551" s="71">
        <v>0</v>
      </c>
      <c r="W1551" s="66"/>
      <c r="X1551" s="66"/>
      <c r="Y1551" s="35">
        <f>IF(T1551=Pomocný_list!$B$4,((W1551/0.75)+X1551),(W1551)+X1551*0.75)</f>
        <v>0</v>
      </c>
      <c r="Z1551" s="66"/>
      <c r="AA1551" s="67"/>
      <c r="AB1551" s="69"/>
      <c r="AC1551" s="69"/>
      <c r="AD1551" s="33" t="str">
        <f si="98" t="shared"/>
        <v>Splněna</v>
      </c>
      <c r="AE1551" s="34">
        <f si="101" t="shared"/>
        <v>0</v>
      </c>
      <c r="AF1551" s="34">
        <f si="99" t="shared"/>
        <v>0</v>
      </c>
      <c r="AG1551" s="65"/>
      <c r="AH1551" s="65"/>
      <c r="AI1551" s="65"/>
      <c r="AJ1551" s="65"/>
      <c r="AK1551" s="65"/>
      <c r="AL1551" s="65"/>
      <c r="AM1551" s="65"/>
      <c r="AN1551" s="65"/>
      <c r="AO1551" s="65"/>
      <c r="AP1551" s="37" t="b">
        <f>IF(AD1551="Nesplněna","Nezpůsobilé výdaje",IFERROR(IF(T1551=Pomocný_list!$B$2,AF1551*Pomocný_list!$C$2,IF(T1551=Pomocný_list!$B$3,AF1551*Pomocný_list!$C$3,IF(T1551=Pomocný_list!$B$4,AF1551*Pomocný_list!$C$4,IF(T1551=Pomocný_list!$B$5,AF1551*Pomocný_list!$C$5,IF(T1551=Pomocný_list!$B$6,AF1551*Pomocný_list!$C$6,IF(T1551=Pomocný_list!$B$7,AF1551*Pomocný_list!$C$7,IF(T1551=Pomocný_list!$B$8,AF1551*Pomocný_list!$C$8))))))),"Chybné údaje"))</f>
        <v>0</v>
      </c>
      <c r="AQ1551" s="45">
        <f si="100" t="shared"/>
        <v>0</v>
      </c>
      <c r="AR1551" s="63"/>
      <c r="AS1551" s="63"/>
      <c r="AT1551" s="64"/>
      <c r="AU1551" s="65"/>
      <c r="AV1551" s="65"/>
      <c r="AW1551" s="65"/>
      <c r="AX1551" s="65"/>
      <c r="AY1551" s="65"/>
      <c r="AZ1551" s="65"/>
      <c r="BA1551" s="65"/>
      <c r="BB1551" s="65"/>
      <c r="BC1551" s="65"/>
      <c r="BD1551" s="65"/>
      <c r="BE1551" s="65"/>
      <c r="BF1551" s="65"/>
      <c r="BG1551" s="65"/>
      <c r="BH1551" s="65"/>
      <c r="BI1551" s="65"/>
      <c r="BJ1551" s="65"/>
      <c r="BK1551" s="65"/>
      <c r="BL1551" s="65"/>
      <c r="BM1551" s="65"/>
      <c r="BN1551" s="65"/>
      <c r="BO1551" s="65"/>
      <c r="BP1551" s="65"/>
      <c r="BQ1551" s="65"/>
      <c r="BR1551" s="65"/>
      <c r="BS1551" s="65"/>
      <c r="BT1551" s="65"/>
      <c r="BU1551" s="65"/>
      <c r="BV1551" s="65"/>
      <c r="BW1551" s="65"/>
    </row>
    <row r="1552" spans="15:75" x14ac:dyDescent="0.25">
      <c r="O1552" s="70"/>
      <c r="P1552" s="70"/>
      <c r="Q1552" s="70"/>
      <c r="R1552" s="70"/>
      <c r="S1552" s="70"/>
      <c r="T1552" s="70"/>
      <c r="U1552" s="70"/>
      <c r="V1552" s="71">
        <v>0</v>
      </c>
      <c r="W1552" s="66"/>
      <c r="X1552" s="66"/>
      <c r="Y1552" s="35">
        <f>IF(T1552=Pomocný_list!$B$4,((W1552/0.75)+X1552),(W1552)+X1552*0.75)</f>
        <v>0</v>
      </c>
      <c r="Z1552" s="66"/>
      <c r="AA1552" s="67"/>
      <c r="AB1552" s="69"/>
      <c r="AC1552" s="69"/>
      <c r="AD1552" s="33" t="str">
        <f si="98" t="shared"/>
        <v>Splněna</v>
      </c>
      <c r="AE1552" s="34">
        <f si="101" t="shared"/>
        <v>0</v>
      </c>
      <c r="AF1552" s="34">
        <f si="99" t="shared"/>
        <v>0</v>
      </c>
      <c r="AG1552" s="65"/>
      <c r="AH1552" s="65"/>
      <c r="AI1552" s="65"/>
      <c r="AJ1552" s="65"/>
      <c r="AK1552" s="65"/>
      <c r="AL1552" s="65"/>
      <c r="AM1552" s="65"/>
      <c r="AN1552" s="65"/>
      <c r="AO1552" s="65"/>
      <c r="AP1552" s="37" t="b">
        <f>IF(AD1552="Nesplněna","Nezpůsobilé výdaje",IFERROR(IF(T1552=Pomocný_list!$B$2,AF1552*Pomocný_list!$C$2,IF(T1552=Pomocný_list!$B$3,AF1552*Pomocný_list!$C$3,IF(T1552=Pomocný_list!$B$4,AF1552*Pomocný_list!$C$4,IF(T1552=Pomocný_list!$B$5,AF1552*Pomocný_list!$C$5,IF(T1552=Pomocný_list!$B$6,AF1552*Pomocný_list!$C$6,IF(T1552=Pomocný_list!$B$7,AF1552*Pomocný_list!$C$7,IF(T1552=Pomocný_list!$B$8,AF1552*Pomocný_list!$C$8))))))),"Chybné údaje"))</f>
        <v>0</v>
      </c>
      <c r="AQ1552" s="45">
        <f si="100" t="shared"/>
        <v>0</v>
      </c>
      <c r="AR1552" s="63"/>
      <c r="AS1552" s="63"/>
      <c r="AT1552" s="64"/>
      <c r="AU1552" s="65"/>
      <c r="AV1552" s="65"/>
      <c r="AW1552" s="65"/>
      <c r="AX1552" s="65"/>
      <c r="AY1552" s="65"/>
      <c r="AZ1552" s="65"/>
      <c r="BA1552" s="65"/>
      <c r="BB1552" s="65"/>
      <c r="BC1552" s="65"/>
      <c r="BD1552" s="65"/>
      <c r="BE1552" s="65"/>
      <c r="BF1552" s="65"/>
      <c r="BG1552" s="65"/>
      <c r="BH1552" s="65"/>
      <c r="BI1552" s="65"/>
      <c r="BJ1552" s="65"/>
      <c r="BK1552" s="65"/>
      <c r="BL1552" s="65"/>
      <c r="BM1552" s="65"/>
      <c r="BN1552" s="65"/>
      <c r="BO1552" s="65"/>
      <c r="BP1552" s="65"/>
      <c r="BQ1552" s="65"/>
      <c r="BR1552" s="65"/>
      <c r="BS1552" s="65"/>
      <c r="BT1552" s="65"/>
      <c r="BU1552" s="65"/>
      <c r="BV1552" s="65"/>
      <c r="BW1552" s="65"/>
    </row>
    <row r="1553" spans="15:75" x14ac:dyDescent="0.25">
      <c r="O1553" s="70"/>
      <c r="P1553" s="70"/>
      <c r="Q1553" s="70"/>
      <c r="R1553" s="70"/>
      <c r="S1553" s="70"/>
      <c r="T1553" s="70"/>
      <c r="U1553" s="70"/>
      <c r="V1553" s="71">
        <v>0</v>
      </c>
      <c r="W1553" s="66"/>
      <c r="X1553" s="66"/>
      <c r="Y1553" s="35">
        <f>IF(T1553=Pomocný_list!$B$4,((W1553/0.75)+X1553),(W1553)+X1553*0.75)</f>
        <v>0</v>
      </c>
      <c r="Z1553" s="66"/>
      <c r="AA1553" s="67"/>
      <c r="AB1553" s="69"/>
      <c r="AC1553" s="69"/>
      <c r="AD1553" s="33" t="str">
        <f si="98" t="shared"/>
        <v>Splněna</v>
      </c>
      <c r="AE1553" s="34">
        <f si="101" t="shared"/>
        <v>0</v>
      </c>
      <c r="AF1553" s="34">
        <f si="99" t="shared"/>
        <v>0</v>
      </c>
      <c r="AG1553" s="65"/>
      <c r="AH1553" s="65"/>
      <c r="AI1553" s="65"/>
      <c r="AJ1553" s="65"/>
      <c r="AK1553" s="65"/>
      <c r="AL1553" s="65"/>
      <c r="AM1553" s="65"/>
      <c r="AN1553" s="65"/>
      <c r="AO1553" s="65"/>
      <c r="AP1553" s="37" t="b">
        <f>IF(AD1553="Nesplněna","Nezpůsobilé výdaje",IFERROR(IF(T1553=Pomocný_list!$B$2,AF1553*Pomocný_list!$C$2,IF(T1553=Pomocný_list!$B$3,AF1553*Pomocný_list!$C$3,IF(T1553=Pomocný_list!$B$4,AF1553*Pomocný_list!$C$4,IF(T1553=Pomocný_list!$B$5,AF1553*Pomocný_list!$C$5,IF(T1553=Pomocný_list!$B$6,AF1553*Pomocný_list!$C$6,IF(T1553=Pomocný_list!$B$7,AF1553*Pomocný_list!$C$7,IF(T1553=Pomocný_list!$B$8,AF1553*Pomocný_list!$C$8))))))),"Chybné údaje"))</f>
        <v>0</v>
      </c>
      <c r="AQ1553" s="45">
        <f si="100" t="shared"/>
        <v>0</v>
      </c>
      <c r="AR1553" s="63"/>
      <c r="AS1553" s="63"/>
      <c r="AT1553" s="64"/>
      <c r="AU1553" s="65"/>
      <c r="AV1553" s="65"/>
      <c r="AW1553" s="65"/>
      <c r="AX1553" s="65"/>
      <c r="AY1553" s="65"/>
      <c r="AZ1553" s="65"/>
      <c r="BA1553" s="65"/>
      <c r="BB1553" s="65"/>
      <c r="BC1553" s="65"/>
      <c r="BD1553" s="65"/>
      <c r="BE1553" s="65"/>
      <c r="BF1553" s="65"/>
      <c r="BG1553" s="65"/>
      <c r="BH1553" s="65"/>
      <c r="BI1553" s="65"/>
      <c r="BJ1553" s="65"/>
      <c r="BK1553" s="65"/>
      <c r="BL1553" s="65"/>
      <c r="BM1553" s="65"/>
      <c r="BN1553" s="65"/>
      <c r="BO1553" s="65"/>
      <c r="BP1553" s="65"/>
      <c r="BQ1553" s="65"/>
      <c r="BR1553" s="65"/>
      <c r="BS1553" s="65"/>
      <c r="BT1553" s="65"/>
      <c r="BU1553" s="65"/>
      <c r="BV1553" s="65"/>
      <c r="BW1553" s="65"/>
    </row>
    <row r="1554" spans="15:75" x14ac:dyDescent="0.25">
      <c r="O1554" s="70"/>
      <c r="P1554" s="70"/>
      <c r="Q1554" s="70"/>
      <c r="R1554" s="70"/>
      <c r="S1554" s="70"/>
      <c r="T1554" s="70"/>
      <c r="U1554" s="70"/>
      <c r="V1554" s="71">
        <v>0</v>
      </c>
      <c r="W1554" s="66"/>
      <c r="X1554" s="66"/>
      <c r="Y1554" s="35">
        <f>IF(T1554=Pomocný_list!$B$4,((W1554/0.75)+X1554),(W1554)+X1554*0.75)</f>
        <v>0</v>
      </c>
      <c r="Z1554" s="66"/>
      <c r="AA1554" s="67"/>
      <c r="AB1554" s="69"/>
      <c r="AC1554" s="69"/>
      <c r="AD1554" s="33" t="str">
        <f si="98" t="shared"/>
        <v>Splněna</v>
      </c>
      <c r="AE1554" s="34">
        <f si="101" t="shared"/>
        <v>0</v>
      </c>
      <c r="AF1554" s="34">
        <f si="99" t="shared"/>
        <v>0</v>
      </c>
      <c r="AG1554" s="65"/>
      <c r="AH1554" s="65"/>
      <c r="AI1554" s="65"/>
      <c r="AJ1554" s="65"/>
      <c r="AK1554" s="65"/>
      <c r="AL1554" s="65"/>
      <c r="AM1554" s="65"/>
      <c r="AN1554" s="65"/>
      <c r="AO1554" s="65"/>
      <c r="AP1554" s="37" t="b">
        <f>IF(AD1554="Nesplněna","Nezpůsobilé výdaje",IFERROR(IF(T1554=Pomocný_list!$B$2,AF1554*Pomocný_list!$C$2,IF(T1554=Pomocný_list!$B$3,AF1554*Pomocný_list!$C$3,IF(T1554=Pomocný_list!$B$4,AF1554*Pomocný_list!$C$4,IF(T1554=Pomocný_list!$B$5,AF1554*Pomocný_list!$C$5,IF(T1554=Pomocný_list!$B$6,AF1554*Pomocný_list!$C$6,IF(T1554=Pomocný_list!$B$7,AF1554*Pomocný_list!$C$7,IF(T1554=Pomocný_list!$B$8,AF1554*Pomocný_list!$C$8))))))),"Chybné údaje"))</f>
        <v>0</v>
      </c>
      <c r="AQ1554" s="45">
        <f si="100" t="shared"/>
        <v>0</v>
      </c>
      <c r="AR1554" s="63"/>
      <c r="AS1554" s="63"/>
      <c r="AT1554" s="64"/>
      <c r="AU1554" s="65"/>
      <c r="AV1554" s="65"/>
      <c r="AW1554" s="65"/>
      <c r="AX1554" s="65"/>
      <c r="AY1554" s="65"/>
      <c r="AZ1554" s="65"/>
      <c r="BA1554" s="65"/>
      <c r="BB1554" s="65"/>
      <c r="BC1554" s="65"/>
      <c r="BD1554" s="65"/>
      <c r="BE1554" s="65"/>
      <c r="BF1554" s="65"/>
      <c r="BG1554" s="65"/>
      <c r="BH1554" s="65"/>
      <c r="BI1554" s="65"/>
      <c r="BJ1554" s="65"/>
      <c r="BK1554" s="65"/>
      <c r="BL1554" s="65"/>
      <c r="BM1554" s="65"/>
      <c r="BN1554" s="65"/>
      <c r="BO1554" s="65"/>
      <c r="BP1554" s="65"/>
      <c r="BQ1554" s="65"/>
      <c r="BR1554" s="65"/>
      <c r="BS1554" s="65"/>
      <c r="BT1554" s="65"/>
      <c r="BU1554" s="65"/>
      <c r="BV1554" s="65"/>
      <c r="BW1554" s="65"/>
    </row>
    <row r="1555" spans="15:75" x14ac:dyDescent="0.25">
      <c r="O1555" s="70"/>
      <c r="P1555" s="70"/>
      <c r="Q1555" s="70"/>
      <c r="R1555" s="70"/>
      <c r="S1555" s="70"/>
      <c r="T1555" s="70"/>
      <c r="U1555" s="70"/>
      <c r="V1555" s="71">
        <v>0</v>
      </c>
      <c r="W1555" s="66"/>
      <c r="X1555" s="66"/>
      <c r="Y1555" s="35">
        <f>IF(T1555=Pomocný_list!$B$4,((W1555/0.75)+X1555),(W1555)+X1555*0.75)</f>
        <v>0</v>
      </c>
      <c r="Z1555" s="66"/>
      <c r="AA1555" s="67"/>
      <c r="AB1555" s="69"/>
      <c r="AC1555" s="69"/>
      <c r="AD1555" s="33" t="str">
        <f si="98" t="shared"/>
        <v>Splněna</v>
      </c>
      <c r="AE1555" s="34">
        <f si="101" t="shared"/>
        <v>0</v>
      </c>
      <c r="AF1555" s="34">
        <f si="99" t="shared"/>
        <v>0</v>
      </c>
      <c r="AG1555" s="65"/>
      <c r="AH1555" s="65"/>
      <c r="AI1555" s="65"/>
      <c r="AJ1555" s="65"/>
      <c r="AK1555" s="65"/>
      <c r="AL1555" s="65"/>
      <c r="AM1555" s="65"/>
      <c r="AN1555" s="65"/>
      <c r="AO1555" s="65"/>
      <c r="AP1555" s="37" t="b">
        <f>IF(AD1555="Nesplněna","Nezpůsobilé výdaje",IFERROR(IF(T1555=Pomocný_list!$B$2,AF1555*Pomocný_list!$C$2,IF(T1555=Pomocný_list!$B$3,AF1555*Pomocný_list!$C$3,IF(T1555=Pomocný_list!$B$4,AF1555*Pomocný_list!$C$4,IF(T1555=Pomocný_list!$B$5,AF1555*Pomocný_list!$C$5,IF(T1555=Pomocný_list!$B$6,AF1555*Pomocný_list!$C$6,IF(T1555=Pomocný_list!$B$7,AF1555*Pomocný_list!$C$7,IF(T1555=Pomocný_list!$B$8,AF1555*Pomocný_list!$C$8))))))),"Chybné údaje"))</f>
        <v>0</v>
      </c>
      <c r="AQ1555" s="45">
        <f si="100" t="shared"/>
        <v>0</v>
      </c>
      <c r="AR1555" s="63"/>
      <c r="AS1555" s="63"/>
      <c r="AT1555" s="64"/>
      <c r="AU1555" s="65"/>
      <c r="AV1555" s="65"/>
      <c r="AW1555" s="65"/>
      <c r="AX1555" s="65"/>
      <c r="AY1555" s="65"/>
      <c r="AZ1555" s="65"/>
      <c r="BA1555" s="65"/>
      <c r="BB1555" s="65"/>
      <c r="BC1555" s="65"/>
      <c r="BD1555" s="65"/>
      <c r="BE1555" s="65"/>
      <c r="BF1555" s="65"/>
      <c r="BG1555" s="65"/>
      <c r="BH1555" s="65"/>
      <c r="BI1555" s="65"/>
      <c r="BJ1555" s="65"/>
      <c r="BK1555" s="65"/>
      <c r="BL1555" s="65"/>
      <c r="BM1555" s="65"/>
      <c r="BN1555" s="65"/>
      <c r="BO1555" s="65"/>
      <c r="BP1555" s="65"/>
      <c r="BQ1555" s="65"/>
      <c r="BR1555" s="65"/>
      <c r="BS1555" s="65"/>
      <c r="BT1555" s="65"/>
      <c r="BU1555" s="65"/>
      <c r="BV1555" s="65"/>
      <c r="BW1555" s="65"/>
    </row>
    <row r="1556" spans="15:75" x14ac:dyDescent="0.25">
      <c r="O1556" s="70"/>
      <c r="P1556" s="70"/>
      <c r="Q1556" s="70"/>
      <c r="R1556" s="70"/>
      <c r="S1556" s="70"/>
      <c r="T1556" s="70"/>
      <c r="U1556" s="70"/>
      <c r="V1556" s="71">
        <v>0</v>
      </c>
      <c r="W1556" s="66"/>
      <c r="X1556" s="66"/>
      <c r="Y1556" s="35">
        <f>IF(T1556=Pomocný_list!$B$4,((W1556/0.75)+X1556),(W1556)+X1556*0.75)</f>
        <v>0</v>
      </c>
      <c r="Z1556" s="66"/>
      <c r="AA1556" s="67"/>
      <c r="AB1556" s="69"/>
      <c r="AC1556" s="69"/>
      <c r="AD1556" s="33" t="str">
        <f si="98" t="shared"/>
        <v>Splněna</v>
      </c>
      <c r="AE1556" s="34">
        <f si="101" t="shared"/>
        <v>0</v>
      </c>
      <c r="AF1556" s="34">
        <f si="99" t="shared"/>
        <v>0</v>
      </c>
      <c r="AG1556" s="65"/>
      <c r="AH1556" s="65"/>
      <c r="AI1556" s="65"/>
      <c r="AJ1556" s="65"/>
      <c r="AK1556" s="65"/>
      <c r="AL1556" s="65"/>
      <c r="AM1556" s="65"/>
      <c r="AN1556" s="65"/>
      <c r="AO1556" s="65"/>
      <c r="AP1556" s="37" t="b">
        <f>IF(AD1556="Nesplněna","Nezpůsobilé výdaje",IFERROR(IF(T1556=Pomocný_list!$B$2,AF1556*Pomocný_list!$C$2,IF(T1556=Pomocný_list!$B$3,AF1556*Pomocný_list!$C$3,IF(T1556=Pomocný_list!$B$4,AF1556*Pomocný_list!$C$4,IF(T1556=Pomocný_list!$B$5,AF1556*Pomocný_list!$C$5,IF(T1556=Pomocný_list!$B$6,AF1556*Pomocný_list!$C$6,IF(T1556=Pomocný_list!$B$7,AF1556*Pomocný_list!$C$7,IF(T1556=Pomocný_list!$B$8,AF1556*Pomocný_list!$C$8))))))),"Chybné údaje"))</f>
        <v>0</v>
      </c>
      <c r="AQ1556" s="45">
        <f si="100" t="shared"/>
        <v>0</v>
      </c>
      <c r="AR1556" s="63"/>
      <c r="AS1556" s="63"/>
      <c r="AT1556" s="64"/>
      <c r="AU1556" s="65"/>
      <c r="AV1556" s="65"/>
      <c r="AW1556" s="65"/>
      <c r="AX1556" s="65"/>
      <c r="AY1556" s="65"/>
      <c r="AZ1556" s="65"/>
      <c r="BA1556" s="65"/>
      <c r="BB1556" s="65"/>
      <c r="BC1556" s="65"/>
      <c r="BD1556" s="65"/>
      <c r="BE1556" s="65"/>
      <c r="BF1556" s="65"/>
      <c r="BG1556" s="65"/>
      <c r="BH1556" s="65"/>
      <c r="BI1556" s="65"/>
      <c r="BJ1556" s="65"/>
      <c r="BK1556" s="65"/>
      <c r="BL1556" s="65"/>
      <c r="BM1556" s="65"/>
      <c r="BN1556" s="65"/>
      <c r="BO1556" s="65"/>
      <c r="BP1556" s="65"/>
      <c r="BQ1556" s="65"/>
      <c r="BR1556" s="65"/>
      <c r="BS1556" s="65"/>
      <c r="BT1556" s="65"/>
      <c r="BU1556" s="65"/>
      <c r="BV1556" s="65"/>
      <c r="BW1556" s="65"/>
    </row>
    <row r="1557" spans="15:75" x14ac:dyDescent="0.25">
      <c r="O1557" s="70"/>
      <c r="P1557" s="70"/>
      <c r="Q1557" s="70"/>
      <c r="R1557" s="70"/>
      <c r="S1557" s="70"/>
      <c r="T1557" s="70"/>
      <c r="U1557" s="70"/>
      <c r="V1557" s="71">
        <v>0</v>
      </c>
      <c r="W1557" s="66"/>
      <c r="X1557" s="66"/>
      <c r="Y1557" s="35">
        <f>IF(T1557=Pomocný_list!$B$4,((W1557/0.75)+X1557),(W1557)+X1557*0.75)</f>
        <v>0</v>
      </c>
      <c r="Z1557" s="66"/>
      <c r="AA1557" s="67"/>
      <c r="AB1557" s="69"/>
      <c r="AC1557" s="69"/>
      <c r="AD1557" s="33" t="str">
        <f si="98" t="shared"/>
        <v>Splněna</v>
      </c>
      <c r="AE1557" s="34">
        <f si="101" t="shared"/>
        <v>0</v>
      </c>
      <c r="AF1557" s="34">
        <f si="99" t="shared"/>
        <v>0</v>
      </c>
      <c r="AG1557" s="65"/>
      <c r="AH1557" s="65"/>
      <c r="AI1557" s="65"/>
      <c r="AJ1557" s="65"/>
      <c r="AK1557" s="65"/>
      <c r="AL1557" s="65"/>
      <c r="AM1557" s="65"/>
      <c r="AN1557" s="65"/>
      <c r="AO1557" s="65"/>
      <c r="AP1557" s="37" t="b">
        <f>IF(AD1557="Nesplněna","Nezpůsobilé výdaje",IFERROR(IF(T1557=Pomocný_list!$B$2,AF1557*Pomocný_list!$C$2,IF(T1557=Pomocný_list!$B$3,AF1557*Pomocný_list!$C$3,IF(T1557=Pomocný_list!$B$4,AF1557*Pomocný_list!$C$4,IF(T1557=Pomocný_list!$B$5,AF1557*Pomocný_list!$C$5,IF(T1557=Pomocný_list!$B$6,AF1557*Pomocný_list!$C$6,IF(T1557=Pomocný_list!$B$7,AF1557*Pomocný_list!$C$7,IF(T1557=Pomocný_list!$B$8,AF1557*Pomocný_list!$C$8))))))),"Chybné údaje"))</f>
        <v>0</v>
      </c>
      <c r="AQ1557" s="45">
        <f si="100" t="shared"/>
        <v>0</v>
      </c>
      <c r="AR1557" s="63"/>
      <c r="AS1557" s="63"/>
      <c r="AT1557" s="64"/>
      <c r="AU1557" s="65"/>
      <c r="AV1557" s="65"/>
      <c r="AW1557" s="65"/>
      <c r="AX1557" s="65"/>
      <c r="AY1557" s="65"/>
      <c r="AZ1557" s="65"/>
      <c r="BA1557" s="65"/>
      <c r="BB1557" s="65"/>
      <c r="BC1557" s="65"/>
      <c r="BD1557" s="65"/>
      <c r="BE1557" s="65"/>
      <c r="BF1557" s="65"/>
      <c r="BG1557" s="65"/>
      <c r="BH1557" s="65"/>
      <c r="BI1557" s="65"/>
      <c r="BJ1557" s="65"/>
      <c r="BK1557" s="65"/>
      <c r="BL1557" s="65"/>
      <c r="BM1557" s="65"/>
      <c r="BN1557" s="65"/>
      <c r="BO1557" s="65"/>
      <c r="BP1557" s="65"/>
      <c r="BQ1557" s="65"/>
      <c r="BR1557" s="65"/>
      <c r="BS1557" s="65"/>
      <c r="BT1557" s="65"/>
      <c r="BU1557" s="65"/>
      <c r="BV1557" s="65"/>
      <c r="BW1557" s="65"/>
    </row>
    <row r="1558" spans="15:75" x14ac:dyDescent="0.25">
      <c r="O1558" s="70"/>
      <c r="P1558" s="70"/>
      <c r="Q1558" s="70"/>
      <c r="R1558" s="70"/>
      <c r="S1558" s="70"/>
      <c r="T1558" s="70"/>
      <c r="U1558" s="70"/>
      <c r="V1558" s="71">
        <v>0</v>
      </c>
      <c r="W1558" s="66"/>
      <c r="X1558" s="66"/>
      <c r="Y1558" s="35">
        <f>IF(T1558=Pomocný_list!$B$4,((W1558/0.75)+X1558),(W1558)+X1558*0.75)</f>
        <v>0</v>
      </c>
      <c r="Z1558" s="66"/>
      <c r="AA1558" s="67"/>
      <c r="AB1558" s="69"/>
      <c r="AC1558" s="69"/>
      <c r="AD1558" s="33" t="str">
        <f si="98" t="shared"/>
        <v>Splněna</v>
      </c>
      <c r="AE1558" s="34">
        <f si="101" t="shared"/>
        <v>0</v>
      </c>
      <c r="AF1558" s="34">
        <f si="99" t="shared"/>
        <v>0</v>
      </c>
      <c r="AG1558" s="65"/>
      <c r="AH1558" s="65"/>
      <c r="AI1558" s="65"/>
      <c r="AJ1558" s="65"/>
      <c r="AK1558" s="65"/>
      <c r="AL1558" s="65"/>
      <c r="AM1558" s="65"/>
      <c r="AN1558" s="65"/>
      <c r="AO1558" s="65"/>
      <c r="AP1558" s="37" t="b">
        <f>IF(AD1558="Nesplněna","Nezpůsobilé výdaje",IFERROR(IF(T1558=Pomocný_list!$B$2,AF1558*Pomocný_list!$C$2,IF(T1558=Pomocný_list!$B$3,AF1558*Pomocný_list!$C$3,IF(T1558=Pomocný_list!$B$4,AF1558*Pomocný_list!$C$4,IF(T1558=Pomocný_list!$B$5,AF1558*Pomocný_list!$C$5,IF(T1558=Pomocný_list!$B$6,AF1558*Pomocný_list!$C$6,IF(T1558=Pomocný_list!$B$7,AF1558*Pomocný_list!$C$7,IF(T1558=Pomocný_list!$B$8,AF1558*Pomocný_list!$C$8))))))),"Chybné údaje"))</f>
        <v>0</v>
      </c>
      <c r="AQ1558" s="45">
        <f si="100" t="shared"/>
        <v>0</v>
      </c>
      <c r="AR1558" s="63"/>
      <c r="AS1558" s="63"/>
      <c r="AT1558" s="64"/>
      <c r="AU1558" s="65"/>
      <c r="AV1558" s="65"/>
      <c r="AW1558" s="65"/>
      <c r="AX1558" s="65"/>
      <c r="AY1558" s="65"/>
      <c r="AZ1558" s="65"/>
      <c r="BA1558" s="65"/>
      <c r="BB1558" s="65"/>
      <c r="BC1558" s="65"/>
      <c r="BD1558" s="65"/>
      <c r="BE1558" s="65"/>
      <c r="BF1558" s="65"/>
      <c r="BG1558" s="65"/>
      <c r="BH1558" s="65"/>
      <c r="BI1558" s="65"/>
      <c r="BJ1558" s="65"/>
      <c r="BK1558" s="65"/>
      <c r="BL1558" s="65"/>
      <c r="BM1558" s="65"/>
      <c r="BN1558" s="65"/>
      <c r="BO1558" s="65"/>
      <c r="BP1558" s="65"/>
      <c r="BQ1558" s="65"/>
      <c r="BR1558" s="65"/>
      <c r="BS1558" s="65"/>
      <c r="BT1558" s="65"/>
      <c r="BU1558" s="65"/>
      <c r="BV1558" s="65"/>
      <c r="BW1558" s="65"/>
    </row>
    <row r="1559" spans="15:75" x14ac:dyDescent="0.25">
      <c r="O1559" s="70"/>
      <c r="P1559" s="70"/>
      <c r="Q1559" s="70"/>
      <c r="R1559" s="70"/>
      <c r="S1559" s="70"/>
      <c r="T1559" s="70"/>
      <c r="U1559" s="70"/>
      <c r="V1559" s="71">
        <v>0</v>
      </c>
      <c r="W1559" s="66"/>
      <c r="X1559" s="66"/>
      <c r="Y1559" s="35">
        <f>IF(T1559=Pomocný_list!$B$4,((W1559/0.75)+X1559),(W1559)+X1559*0.75)</f>
        <v>0</v>
      </c>
      <c r="Z1559" s="66"/>
      <c r="AA1559" s="67"/>
      <c r="AB1559" s="69"/>
      <c r="AC1559" s="69"/>
      <c r="AD1559" s="33" t="str">
        <f si="98" t="shared"/>
        <v>Splněna</v>
      </c>
      <c r="AE1559" s="34">
        <f si="101" t="shared"/>
        <v>0</v>
      </c>
      <c r="AF1559" s="34">
        <f si="99" t="shared"/>
        <v>0</v>
      </c>
      <c r="AG1559" s="65"/>
      <c r="AH1559" s="65"/>
      <c r="AI1559" s="65"/>
      <c r="AJ1559" s="65"/>
      <c r="AK1559" s="65"/>
      <c r="AL1559" s="65"/>
      <c r="AM1559" s="65"/>
      <c r="AN1559" s="65"/>
      <c r="AO1559" s="65"/>
      <c r="AP1559" s="37" t="b">
        <f>IF(AD1559="Nesplněna","Nezpůsobilé výdaje",IFERROR(IF(T1559=Pomocný_list!$B$2,AF1559*Pomocný_list!$C$2,IF(T1559=Pomocný_list!$B$3,AF1559*Pomocný_list!$C$3,IF(T1559=Pomocný_list!$B$4,AF1559*Pomocný_list!$C$4,IF(T1559=Pomocný_list!$B$5,AF1559*Pomocný_list!$C$5,IF(T1559=Pomocný_list!$B$6,AF1559*Pomocný_list!$C$6,IF(T1559=Pomocný_list!$B$7,AF1559*Pomocný_list!$C$7,IF(T1559=Pomocný_list!$B$8,AF1559*Pomocný_list!$C$8))))))),"Chybné údaje"))</f>
        <v>0</v>
      </c>
      <c r="AQ1559" s="45">
        <f si="100" t="shared"/>
        <v>0</v>
      </c>
      <c r="AR1559" s="63"/>
      <c r="AS1559" s="63"/>
      <c r="AT1559" s="64"/>
      <c r="AU1559" s="65"/>
      <c r="AV1559" s="65"/>
      <c r="AW1559" s="65"/>
      <c r="AX1559" s="65"/>
      <c r="AY1559" s="65"/>
      <c r="AZ1559" s="65"/>
      <c r="BA1559" s="65"/>
      <c r="BB1559" s="65"/>
      <c r="BC1559" s="65"/>
      <c r="BD1559" s="65"/>
      <c r="BE1559" s="65"/>
      <c r="BF1559" s="65"/>
      <c r="BG1559" s="65"/>
      <c r="BH1559" s="65"/>
      <c r="BI1559" s="65"/>
      <c r="BJ1559" s="65"/>
      <c r="BK1559" s="65"/>
      <c r="BL1559" s="65"/>
      <c r="BM1559" s="65"/>
      <c r="BN1559" s="65"/>
      <c r="BO1559" s="65"/>
      <c r="BP1559" s="65"/>
      <c r="BQ1559" s="65"/>
      <c r="BR1559" s="65"/>
      <c r="BS1559" s="65"/>
      <c r="BT1559" s="65"/>
      <c r="BU1559" s="65"/>
      <c r="BV1559" s="65"/>
      <c r="BW1559" s="65"/>
    </row>
    <row r="1560" spans="15:75" x14ac:dyDescent="0.25">
      <c r="O1560" s="70"/>
      <c r="P1560" s="70"/>
      <c r="Q1560" s="70"/>
      <c r="R1560" s="70"/>
      <c r="S1560" s="70"/>
      <c r="T1560" s="70"/>
      <c r="U1560" s="70"/>
      <c r="V1560" s="71">
        <v>0</v>
      </c>
      <c r="W1560" s="66"/>
      <c r="X1560" s="66"/>
      <c r="Y1560" s="35">
        <f>IF(T1560=Pomocný_list!$B$4,((W1560/0.75)+X1560),(W1560)+X1560*0.75)</f>
        <v>0</v>
      </c>
      <c r="Z1560" s="66"/>
      <c r="AA1560" s="67"/>
      <c r="AB1560" s="69"/>
      <c r="AC1560" s="69"/>
      <c r="AD1560" s="33" t="str">
        <f si="98" t="shared"/>
        <v>Splněna</v>
      </c>
      <c r="AE1560" s="34">
        <f si="101" t="shared"/>
        <v>0</v>
      </c>
      <c r="AF1560" s="34">
        <f si="99" t="shared"/>
        <v>0</v>
      </c>
      <c r="AG1560" s="65"/>
      <c r="AH1560" s="65"/>
      <c r="AI1560" s="65"/>
      <c r="AJ1560" s="65"/>
      <c r="AK1560" s="65"/>
      <c r="AL1560" s="65"/>
      <c r="AM1560" s="65"/>
      <c r="AN1560" s="65"/>
      <c r="AO1560" s="65"/>
      <c r="AP1560" s="37" t="b">
        <f>IF(AD1560="Nesplněna","Nezpůsobilé výdaje",IFERROR(IF(T1560=Pomocný_list!$B$2,AF1560*Pomocný_list!$C$2,IF(T1560=Pomocný_list!$B$3,AF1560*Pomocný_list!$C$3,IF(T1560=Pomocný_list!$B$4,AF1560*Pomocný_list!$C$4,IF(T1560=Pomocný_list!$B$5,AF1560*Pomocný_list!$C$5,IF(T1560=Pomocný_list!$B$6,AF1560*Pomocný_list!$C$6,IF(T1560=Pomocný_list!$B$7,AF1560*Pomocný_list!$C$7,IF(T1560=Pomocný_list!$B$8,AF1560*Pomocný_list!$C$8))))))),"Chybné údaje"))</f>
        <v>0</v>
      </c>
      <c r="AQ1560" s="45">
        <f si="100" t="shared"/>
        <v>0</v>
      </c>
      <c r="AR1560" s="63"/>
      <c r="AS1560" s="63"/>
      <c r="AT1560" s="64"/>
      <c r="AU1560" s="65"/>
      <c r="AV1560" s="65"/>
      <c r="AW1560" s="65"/>
      <c r="AX1560" s="65"/>
      <c r="AY1560" s="65"/>
      <c r="AZ1560" s="65"/>
      <c r="BA1560" s="65"/>
      <c r="BB1560" s="65"/>
      <c r="BC1560" s="65"/>
      <c r="BD1560" s="65"/>
      <c r="BE1560" s="65"/>
      <c r="BF1560" s="65"/>
      <c r="BG1560" s="65"/>
      <c r="BH1560" s="65"/>
      <c r="BI1560" s="65"/>
      <c r="BJ1560" s="65"/>
      <c r="BK1560" s="65"/>
      <c r="BL1560" s="65"/>
      <c r="BM1560" s="65"/>
      <c r="BN1560" s="65"/>
      <c r="BO1560" s="65"/>
      <c r="BP1560" s="65"/>
      <c r="BQ1560" s="65"/>
      <c r="BR1560" s="65"/>
      <c r="BS1560" s="65"/>
      <c r="BT1560" s="65"/>
      <c r="BU1560" s="65"/>
      <c r="BV1560" s="65"/>
      <c r="BW1560" s="65"/>
    </row>
    <row r="1561" spans="15:75" x14ac:dyDescent="0.25">
      <c r="O1561" s="70"/>
      <c r="P1561" s="70"/>
      <c r="Q1561" s="70"/>
      <c r="R1561" s="70"/>
      <c r="S1561" s="70"/>
      <c r="T1561" s="70"/>
      <c r="U1561" s="70"/>
      <c r="V1561" s="71">
        <v>0</v>
      </c>
      <c r="W1561" s="66"/>
      <c r="X1561" s="66"/>
      <c r="Y1561" s="35">
        <f>IF(T1561=Pomocný_list!$B$4,((W1561/0.75)+X1561),(W1561)+X1561*0.75)</f>
        <v>0</v>
      </c>
      <c r="Z1561" s="66"/>
      <c r="AA1561" s="67"/>
      <c r="AB1561" s="69"/>
      <c r="AC1561" s="69"/>
      <c r="AD1561" s="33" t="str">
        <f si="98" t="shared"/>
        <v>Splněna</v>
      </c>
      <c r="AE1561" s="34">
        <f si="101" t="shared"/>
        <v>0</v>
      </c>
      <c r="AF1561" s="34">
        <f si="99" t="shared"/>
        <v>0</v>
      </c>
      <c r="AG1561" s="65"/>
      <c r="AH1561" s="65"/>
      <c r="AI1561" s="65"/>
      <c r="AJ1561" s="65"/>
      <c r="AK1561" s="65"/>
      <c r="AL1561" s="65"/>
      <c r="AM1561" s="65"/>
      <c r="AN1561" s="65"/>
      <c r="AO1561" s="65"/>
      <c r="AP1561" s="37" t="b">
        <f>IF(AD1561="Nesplněna","Nezpůsobilé výdaje",IFERROR(IF(T1561=Pomocný_list!$B$2,AF1561*Pomocný_list!$C$2,IF(T1561=Pomocný_list!$B$3,AF1561*Pomocný_list!$C$3,IF(T1561=Pomocný_list!$B$4,AF1561*Pomocný_list!$C$4,IF(T1561=Pomocný_list!$B$5,AF1561*Pomocný_list!$C$5,IF(T1561=Pomocný_list!$B$6,AF1561*Pomocný_list!$C$6,IF(T1561=Pomocný_list!$B$7,AF1561*Pomocný_list!$C$7,IF(T1561=Pomocný_list!$B$8,AF1561*Pomocný_list!$C$8))))))),"Chybné údaje"))</f>
        <v>0</v>
      </c>
      <c r="AQ1561" s="45">
        <f si="100" t="shared"/>
        <v>0</v>
      </c>
      <c r="AR1561" s="63"/>
      <c r="AS1561" s="63"/>
      <c r="AT1561" s="64"/>
      <c r="AU1561" s="65"/>
      <c r="AV1561" s="65"/>
      <c r="AW1561" s="65"/>
      <c r="AX1561" s="65"/>
      <c r="AY1561" s="65"/>
      <c r="AZ1561" s="65"/>
      <c r="BA1561" s="65"/>
      <c r="BB1561" s="65"/>
      <c r="BC1561" s="65"/>
      <c r="BD1561" s="65"/>
      <c r="BE1561" s="65"/>
      <c r="BF1561" s="65"/>
      <c r="BG1561" s="65"/>
      <c r="BH1561" s="65"/>
      <c r="BI1561" s="65"/>
      <c r="BJ1561" s="65"/>
      <c r="BK1561" s="65"/>
      <c r="BL1561" s="65"/>
      <c r="BM1561" s="65"/>
      <c r="BN1561" s="65"/>
      <c r="BO1561" s="65"/>
      <c r="BP1561" s="65"/>
      <c r="BQ1561" s="65"/>
      <c r="BR1561" s="65"/>
      <c r="BS1561" s="65"/>
      <c r="BT1561" s="65"/>
      <c r="BU1561" s="65"/>
      <c r="BV1561" s="65"/>
      <c r="BW1561" s="65"/>
    </row>
    <row r="1562" spans="15:75" x14ac:dyDescent="0.25">
      <c r="O1562" s="70"/>
      <c r="P1562" s="70"/>
      <c r="Q1562" s="70"/>
      <c r="R1562" s="70"/>
      <c r="S1562" s="70"/>
      <c r="T1562" s="70"/>
      <c r="U1562" s="70"/>
      <c r="V1562" s="71">
        <v>0</v>
      </c>
      <c r="W1562" s="66"/>
      <c r="X1562" s="66"/>
      <c r="Y1562" s="35">
        <f>IF(T1562=Pomocný_list!$B$4,((W1562/0.75)+X1562),(W1562)+X1562*0.75)</f>
        <v>0</v>
      </c>
      <c r="Z1562" s="66"/>
      <c r="AA1562" s="67"/>
      <c r="AB1562" s="69"/>
      <c r="AC1562" s="69"/>
      <c r="AD1562" s="33" t="str">
        <f si="98" t="shared"/>
        <v>Splněna</v>
      </c>
      <c r="AE1562" s="34">
        <f si="101" t="shared"/>
        <v>0</v>
      </c>
      <c r="AF1562" s="34">
        <f si="99" t="shared"/>
        <v>0</v>
      </c>
      <c r="AG1562" s="65"/>
      <c r="AH1562" s="65"/>
      <c r="AI1562" s="65"/>
      <c r="AJ1562" s="65"/>
      <c r="AK1562" s="65"/>
      <c r="AL1562" s="65"/>
      <c r="AM1562" s="65"/>
      <c r="AN1562" s="65"/>
      <c r="AO1562" s="65"/>
      <c r="AP1562" s="37" t="b">
        <f>IF(AD1562="Nesplněna","Nezpůsobilé výdaje",IFERROR(IF(T1562=Pomocný_list!$B$2,AF1562*Pomocný_list!$C$2,IF(T1562=Pomocný_list!$B$3,AF1562*Pomocný_list!$C$3,IF(T1562=Pomocný_list!$B$4,AF1562*Pomocný_list!$C$4,IF(T1562=Pomocný_list!$B$5,AF1562*Pomocný_list!$C$5,IF(T1562=Pomocný_list!$B$6,AF1562*Pomocný_list!$C$6,IF(T1562=Pomocný_list!$B$7,AF1562*Pomocný_list!$C$7,IF(T1562=Pomocný_list!$B$8,AF1562*Pomocný_list!$C$8))))))),"Chybné údaje"))</f>
        <v>0</v>
      </c>
      <c r="AQ1562" s="45">
        <f si="100" t="shared"/>
        <v>0</v>
      </c>
      <c r="AR1562" s="63"/>
      <c r="AS1562" s="63"/>
      <c r="AT1562" s="64"/>
      <c r="AU1562" s="65"/>
      <c r="AV1562" s="65"/>
      <c r="AW1562" s="65"/>
      <c r="AX1562" s="65"/>
      <c r="AY1562" s="65"/>
      <c r="AZ1562" s="65"/>
      <c r="BA1562" s="65"/>
      <c r="BB1562" s="65"/>
      <c r="BC1562" s="65"/>
      <c r="BD1562" s="65"/>
      <c r="BE1562" s="65"/>
      <c r="BF1562" s="65"/>
      <c r="BG1562" s="65"/>
      <c r="BH1562" s="65"/>
      <c r="BI1562" s="65"/>
      <c r="BJ1562" s="65"/>
      <c r="BK1562" s="65"/>
      <c r="BL1562" s="65"/>
      <c r="BM1562" s="65"/>
      <c r="BN1562" s="65"/>
      <c r="BO1562" s="65"/>
      <c r="BP1562" s="65"/>
      <c r="BQ1562" s="65"/>
      <c r="BR1562" s="65"/>
      <c r="BS1562" s="65"/>
      <c r="BT1562" s="65"/>
      <c r="BU1562" s="65"/>
      <c r="BV1562" s="65"/>
      <c r="BW1562" s="65"/>
    </row>
    <row r="1563" spans="15:75" x14ac:dyDescent="0.25">
      <c r="O1563" s="70"/>
      <c r="P1563" s="70"/>
      <c r="Q1563" s="70"/>
      <c r="R1563" s="70"/>
      <c r="S1563" s="70"/>
      <c r="T1563" s="70"/>
      <c r="U1563" s="70"/>
      <c r="V1563" s="71">
        <v>0</v>
      </c>
      <c r="W1563" s="66"/>
      <c r="X1563" s="66"/>
      <c r="Y1563" s="35">
        <f>IF(T1563=Pomocný_list!$B$4,((W1563/0.75)+X1563),(W1563)+X1563*0.75)</f>
        <v>0</v>
      </c>
      <c r="Z1563" s="66"/>
      <c r="AA1563" s="67"/>
      <c r="AB1563" s="69"/>
      <c r="AC1563" s="69"/>
      <c r="AD1563" s="33" t="str">
        <f si="98" t="shared"/>
        <v>Splněna</v>
      </c>
      <c r="AE1563" s="34">
        <f si="101" t="shared"/>
        <v>0</v>
      </c>
      <c r="AF1563" s="34">
        <f si="99" t="shared"/>
        <v>0</v>
      </c>
      <c r="AG1563" s="65"/>
      <c r="AH1563" s="65"/>
      <c r="AI1563" s="65"/>
      <c r="AJ1563" s="65"/>
      <c r="AK1563" s="65"/>
      <c r="AL1563" s="65"/>
      <c r="AM1563" s="65"/>
      <c r="AN1563" s="65"/>
      <c r="AO1563" s="65"/>
      <c r="AP1563" s="37" t="b">
        <f>IF(AD1563="Nesplněna","Nezpůsobilé výdaje",IFERROR(IF(T1563=Pomocný_list!$B$2,AF1563*Pomocný_list!$C$2,IF(T1563=Pomocný_list!$B$3,AF1563*Pomocný_list!$C$3,IF(T1563=Pomocný_list!$B$4,AF1563*Pomocný_list!$C$4,IF(T1563=Pomocný_list!$B$5,AF1563*Pomocný_list!$C$5,IF(T1563=Pomocný_list!$B$6,AF1563*Pomocný_list!$C$6,IF(T1563=Pomocný_list!$B$7,AF1563*Pomocný_list!$C$7,IF(T1563=Pomocný_list!$B$8,AF1563*Pomocný_list!$C$8))))))),"Chybné údaje"))</f>
        <v>0</v>
      </c>
      <c r="AQ1563" s="45">
        <f si="100" t="shared"/>
        <v>0</v>
      </c>
      <c r="AR1563" s="63"/>
      <c r="AS1563" s="63"/>
      <c r="AT1563" s="64"/>
      <c r="AU1563" s="65"/>
      <c r="AV1563" s="65"/>
      <c r="AW1563" s="65"/>
      <c r="AX1563" s="65"/>
      <c r="AY1563" s="65"/>
      <c r="AZ1563" s="65"/>
      <c r="BA1563" s="65"/>
      <c r="BB1563" s="65"/>
      <c r="BC1563" s="65"/>
      <c r="BD1563" s="65"/>
      <c r="BE1563" s="65"/>
      <c r="BF1563" s="65"/>
      <c r="BG1563" s="65"/>
      <c r="BH1563" s="65"/>
      <c r="BI1563" s="65"/>
      <c r="BJ1563" s="65"/>
      <c r="BK1563" s="65"/>
      <c r="BL1563" s="65"/>
      <c r="BM1563" s="65"/>
      <c r="BN1563" s="65"/>
      <c r="BO1563" s="65"/>
      <c r="BP1563" s="65"/>
      <c r="BQ1563" s="65"/>
      <c r="BR1563" s="65"/>
      <c r="BS1563" s="65"/>
      <c r="BT1563" s="65"/>
      <c r="BU1563" s="65"/>
      <c r="BV1563" s="65"/>
      <c r="BW1563" s="65"/>
    </row>
    <row r="1564" spans="15:75" x14ac:dyDescent="0.25">
      <c r="O1564" s="70"/>
      <c r="P1564" s="70"/>
      <c r="Q1564" s="70"/>
      <c r="R1564" s="70"/>
      <c r="S1564" s="70"/>
      <c r="T1564" s="70"/>
      <c r="U1564" s="70"/>
      <c r="V1564" s="71">
        <v>0</v>
      </c>
      <c r="W1564" s="66"/>
      <c r="X1564" s="66"/>
      <c r="Y1564" s="35">
        <f>IF(T1564=Pomocný_list!$B$4,((W1564/0.75)+X1564),(W1564)+X1564*0.75)</f>
        <v>0</v>
      </c>
      <c r="Z1564" s="66"/>
      <c r="AA1564" s="67"/>
      <c r="AB1564" s="69"/>
      <c r="AC1564" s="69"/>
      <c r="AD1564" s="33" t="str">
        <f si="98" t="shared"/>
        <v>Splněna</v>
      </c>
      <c r="AE1564" s="34">
        <f si="101" t="shared"/>
        <v>0</v>
      </c>
      <c r="AF1564" s="34">
        <f si="99" t="shared"/>
        <v>0</v>
      </c>
      <c r="AG1564" s="65"/>
      <c r="AH1564" s="65"/>
      <c r="AI1564" s="65"/>
      <c r="AJ1564" s="65"/>
      <c r="AK1564" s="65"/>
      <c r="AL1564" s="65"/>
      <c r="AM1564" s="65"/>
      <c r="AN1564" s="65"/>
      <c r="AO1564" s="65"/>
      <c r="AP1564" s="37" t="b">
        <f>IF(AD1564="Nesplněna","Nezpůsobilé výdaje",IFERROR(IF(T1564=Pomocný_list!$B$2,AF1564*Pomocný_list!$C$2,IF(T1564=Pomocný_list!$B$3,AF1564*Pomocný_list!$C$3,IF(T1564=Pomocný_list!$B$4,AF1564*Pomocný_list!$C$4,IF(T1564=Pomocný_list!$B$5,AF1564*Pomocný_list!$C$5,IF(T1564=Pomocný_list!$B$6,AF1564*Pomocný_list!$C$6,IF(T1564=Pomocný_list!$B$7,AF1564*Pomocný_list!$C$7,IF(T1564=Pomocný_list!$B$8,AF1564*Pomocný_list!$C$8))))))),"Chybné údaje"))</f>
        <v>0</v>
      </c>
      <c r="AQ1564" s="45">
        <f si="100" t="shared"/>
        <v>0</v>
      </c>
      <c r="AR1564" s="63"/>
      <c r="AS1564" s="63"/>
      <c r="AT1564" s="64"/>
      <c r="AU1564" s="65"/>
      <c r="AV1564" s="65"/>
      <c r="AW1564" s="65"/>
      <c r="AX1564" s="65"/>
      <c r="AY1564" s="65"/>
      <c r="AZ1564" s="65"/>
      <c r="BA1564" s="65"/>
      <c r="BB1564" s="65"/>
      <c r="BC1564" s="65"/>
      <c r="BD1564" s="65"/>
      <c r="BE1564" s="65"/>
      <c r="BF1564" s="65"/>
      <c r="BG1564" s="65"/>
      <c r="BH1564" s="65"/>
      <c r="BI1564" s="65"/>
      <c r="BJ1564" s="65"/>
      <c r="BK1564" s="65"/>
      <c r="BL1564" s="65"/>
      <c r="BM1564" s="65"/>
      <c r="BN1564" s="65"/>
      <c r="BO1564" s="65"/>
      <c r="BP1564" s="65"/>
      <c r="BQ1564" s="65"/>
      <c r="BR1564" s="65"/>
      <c r="BS1564" s="65"/>
      <c r="BT1564" s="65"/>
      <c r="BU1564" s="65"/>
      <c r="BV1564" s="65"/>
      <c r="BW1564" s="65"/>
    </row>
    <row r="1565" spans="15:75" x14ac:dyDescent="0.25">
      <c r="O1565" s="70"/>
      <c r="P1565" s="70"/>
      <c r="Q1565" s="70"/>
      <c r="R1565" s="70"/>
      <c r="S1565" s="70"/>
      <c r="T1565" s="70"/>
      <c r="U1565" s="70"/>
      <c r="V1565" s="71">
        <v>0</v>
      </c>
      <c r="W1565" s="66"/>
      <c r="X1565" s="66"/>
      <c r="Y1565" s="35">
        <f>IF(T1565=Pomocný_list!$B$4,((W1565/0.75)+X1565),(W1565)+X1565*0.75)</f>
        <v>0</v>
      </c>
      <c r="Z1565" s="66"/>
      <c r="AA1565" s="67"/>
      <c r="AB1565" s="69"/>
      <c r="AC1565" s="69"/>
      <c r="AD1565" s="33" t="str">
        <f si="98" t="shared"/>
        <v>Splněna</v>
      </c>
      <c r="AE1565" s="34">
        <f si="101" t="shared"/>
        <v>0</v>
      </c>
      <c r="AF1565" s="34">
        <f si="99" t="shared"/>
        <v>0</v>
      </c>
      <c r="AG1565" s="65"/>
      <c r="AH1565" s="65"/>
      <c r="AI1565" s="65"/>
      <c r="AJ1565" s="65"/>
      <c r="AK1565" s="65"/>
      <c r="AL1565" s="65"/>
      <c r="AM1565" s="65"/>
      <c r="AN1565" s="65"/>
      <c r="AO1565" s="65"/>
      <c r="AP1565" s="37" t="b">
        <f>IF(AD1565="Nesplněna","Nezpůsobilé výdaje",IFERROR(IF(T1565=Pomocný_list!$B$2,AF1565*Pomocný_list!$C$2,IF(T1565=Pomocný_list!$B$3,AF1565*Pomocný_list!$C$3,IF(T1565=Pomocný_list!$B$4,AF1565*Pomocný_list!$C$4,IF(T1565=Pomocný_list!$B$5,AF1565*Pomocný_list!$C$5,IF(T1565=Pomocný_list!$B$6,AF1565*Pomocný_list!$C$6,IF(T1565=Pomocný_list!$B$7,AF1565*Pomocný_list!$C$7,IF(T1565=Pomocný_list!$B$8,AF1565*Pomocný_list!$C$8))))))),"Chybné údaje"))</f>
        <v>0</v>
      </c>
      <c r="AQ1565" s="45">
        <f si="100" t="shared"/>
        <v>0</v>
      </c>
      <c r="AR1565" s="63"/>
      <c r="AS1565" s="63"/>
      <c r="AT1565" s="64"/>
      <c r="AU1565" s="65"/>
      <c r="AV1565" s="65"/>
      <c r="AW1565" s="65"/>
      <c r="AX1565" s="65"/>
      <c r="AY1565" s="65"/>
      <c r="AZ1565" s="65"/>
      <c r="BA1565" s="65"/>
      <c r="BB1565" s="65"/>
      <c r="BC1565" s="65"/>
      <c r="BD1565" s="65"/>
      <c r="BE1565" s="65"/>
      <c r="BF1565" s="65"/>
      <c r="BG1565" s="65"/>
      <c r="BH1565" s="65"/>
      <c r="BI1565" s="65"/>
      <c r="BJ1565" s="65"/>
      <c r="BK1565" s="65"/>
      <c r="BL1565" s="65"/>
      <c r="BM1565" s="65"/>
      <c r="BN1565" s="65"/>
      <c r="BO1565" s="65"/>
      <c r="BP1565" s="65"/>
      <c r="BQ1565" s="65"/>
      <c r="BR1565" s="65"/>
      <c r="BS1565" s="65"/>
      <c r="BT1565" s="65"/>
      <c r="BU1565" s="65"/>
      <c r="BV1565" s="65"/>
      <c r="BW1565" s="65"/>
    </row>
    <row r="1566" spans="15:75" x14ac:dyDescent="0.25">
      <c r="O1566" s="70"/>
      <c r="P1566" s="70"/>
      <c r="Q1566" s="70"/>
      <c r="R1566" s="70"/>
      <c r="S1566" s="70"/>
      <c r="T1566" s="70"/>
      <c r="U1566" s="70"/>
      <c r="V1566" s="71">
        <v>0</v>
      </c>
      <c r="W1566" s="66"/>
      <c r="X1566" s="66"/>
      <c r="Y1566" s="35">
        <f>IF(T1566=Pomocný_list!$B$4,((W1566/0.75)+X1566),(W1566)+X1566*0.75)</f>
        <v>0</v>
      </c>
      <c r="Z1566" s="66"/>
      <c r="AA1566" s="67"/>
      <c r="AB1566" s="69"/>
      <c r="AC1566" s="69"/>
      <c r="AD1566" s="33" t="str">
        <f si="98" t="shared"/>
        <v>Splněna</v>
      </c>
      <c r="AE1566" s="34">
        <f si="101" t="shared"/>
        <v>0</v>
      </c>
      <c r="AF1566" s="34">
        <f si="99" t="shared"/>
        <v>0</v>
      </c>
      <c r="AG1566" s="65"/>
      <c r="AH1566" s="65"/>
      <c r="AI1566" s="65"/>
      <c r="AJ1566" s="65"/>
      <c r="AK1566" s="65"/>
      <c r="AL1566" s="65"/>
      <c r="AM1566" s="65"/>
      <c r="AN1566" s="65"/>
      <c r="AO1566" s="65"/>
      <c r="AP1566" s="37" t="b">
        <f>IF(AD1566="Nesplněna","Nezpůsobilé výdaje",IFERROR(IF(T1566=Pomocný_list!$B$2,AF1566*Pomocný_list!$C$2,IF(T1566=Pomocný_list!$B$3,AF1566*Pomocný_list!$C$3,IF(T1566=Pomocný_list!$B$4,AF1566*Pomocný_list!$C$4,IF(T1566=Pomocný_list!$B$5,AF1566*Pomocný_list!$C$5,IF(T1566=Pomocný_list!$B$6,AF1566*Pomocný_list!$C$6,IF(T1566=Pomocný_list!$B$7,AF1566*Pomocný_list!$C$7,IF(T1566=Pomocný_list!$B$8,AF1566*Pomocný_list!$C$8))))))),"Chybné údaje"))</f>
        <v>0</v>
      </c>
      <c r="AQ1566" s="45">
        <f si="100" t="shared"/>
        <v>0</v>
      </c>
      <c r="AR1566" s="63"/>
      <c r="AS1566" s="63"/>
      <c r="AT1566" s="64"/>
      <c r="AU1566" s="65"/>
      <c r="AV1566" s="65"/>
      <c r="AW1566" s="65"/>
      <c r="AX1566" s="65"/>
      <c r="AY1566" s="65"/>
      <c r="AZ1566" s="65"/>
      <c r="BA1566" s="65"/>
      <c r="BB1566" s="65"/>
      <c r="BC1566" s="65"/>
      <c r="BD1566" s="65"/>
      <c r="BE1566" s="65"/>
      <c r="BF1566" s="65"/>
      <c r="BG1566" s="65"/>
      <c r="BH1566" s="65"/>
      <c r="BI1566" s="65"/>
      <c r="BJ1566" s="65"/>
      <c r="BK1566" s="65"/>
      <c r="BL1566" s="65"/>
      <c r="BM1566" s="65"/>
      <c r="BN1566" s="65"/>
      <c r="BO1566" s="65"/>
      <c r="BP1566" s="65"/>
      <c r="BQ1566" s="65"/>
      <c r="BR1566" s="65"/>
      <c r="BS1566" s="65"/>
      <c r="BT1566" s="65"/>
      <c r="BU1566" s="65"/>
      <c r="BV1566" s="65"/>
      <c r="BW1566" s="65"/>
    </row>
    <row r="1567" spans="15:75" x14ac:dyDescent="0.25">
      <c r="O1567" s="70"/>
      <c r="P1567" s="70"/>
      <c r="Q1567" s="70"/>
      <c r="R1567" s="70"/>
      <c r="S1567" s="70"/>
      <c r="T1567" s="70"/>
      <c r="U1567" s="70"/>
      <c r="V1567" s="71">
        <v>0</v>
      </c>
      <c r="W1567" s="66"/>
      <c r="X1567" s="66"/>
      <c r="Y1567" s="35">
        <f>IF(T1567=Pomocný_list!$B$4,((W1567/0.75)+X1567),(W1567)+X1567*0.75)</f>
        <v>0</v>
      </c>
      <c r="Z1567" s="66"/>
      <c r="AA1567" s="67"/>
      <c r="AB1567" s="69"/>
      <c r="AC1567" s="69"/>
      <c r="AD1567" s="33" t="str">
        <f si="98" t="shared"/>
        <v>Splněna</v>
      </c>
      <c r="AE1567" s="34">
        <f si="101" t="shared"/>
        <v>0</v>
      </c>
      <c r="AF1567" s="34">
        <f si="99" t="shared"/>
        <v>0</v>
      </c>
      <c r="AG1567" s="65"/>
      <c r="AH1567" s="65"/>
      <c r="AI1567" s="65"/>
      <c r="AJ1567" s="65"/>
      <c r="AK1567" s="65"/>
      <c r="AL1567" s="65"/>
      <c r="AM1567" s="65"/>
      <c r="AN1567" s="65"/>
      <c r="AO1567" s="65"/>
      <c r="AP1567" s="37" t="b">
        <f>IF(AD1567="Nesplněna","Nezpůsobilé výdaje",IFERROR(IF(T1567=Pomocný_list!$B$2,AF1567*Pomocný_list!$C$2,IF(T1567=Pomocný_list!$B$3,AF1567*Pomocný_list!$C$3,IF(T1567=Pomocný_list!$B$4,AF1567*Pomocný_list!$C$4,IF(T1567=Pomocný_list!$B$5,AF1567*Pomocný_list!$C$5,IF(T1567=Pomocný_list!$B$6,AF1567*Pomocný_list!$C$6,IF(T1567=Pomocný_list!$B$7,AF1567*Pomocný_list!$C$7,IF(T1567=Pomocný_list!$B$8,AF1567*Pomocný_list!$C$8))))))),"Chybné údaje"))</f>
        <v>0</v>
      </c>
      <c r="AQ1567" s="45">
        <f si="100" t="shared"/>
        <v>0</v>
      </c>
      <c r="AR1567" s="63"/>
      <c r="AS1567" s="63"/>
      <c r="AT1567" s="64"/>
      <c r="AU1567" s="65"/>
      <c r="AV1567" s="65"/>
      <c r="AW1567" s="65"/>
      <c r="AX1567" s="65"/>
      <c r="AY1567" s="65"/>
      <c r="AZ1567" s="65"/>
      <c r="BA1567" s="65"/>
      <c r="BB1567" s="65"/>
      <c r="BC1567" s="65"/>
      <c r="BD1567" s="65"/>
      <c r="BE1567" s="65"/>
      <c r="BF1567" s="65"/>
      <c r="BG1567" s="65"/>
      <c r="BH1567" s="65"/>
      <c r="BI1567" s="65"/>
      <c r="BJ1567" s="65"/>
      <c r="BK1567" s="65"/>
      <c r="BL1567" s="65"/>
      <c r="BM1567" s="65"/>
      <c r="BN1567" s="65"/>
      <c r="BO1567" s="65"/>
      <c r="BP1567" s="65"/>
      <c r="BQ1567" s="65"/>
      <c r="BR1567" s="65"/>
      <c r="BS1567" s="65"/>
      <c r="BT1567" s="65"/>
      <c r="BU1567" s="65"/>
      <c r="BV1567" s="65"/>
      <c r="BW1567" s="65"/>
    </row>
    <row r="1568" spans="15:75" x14ac:dyDescent="0.25">
      <c r="O1568" s="70"/>
      <c r="P1568" s="70"/>
      <c r="Q1568" s="70"/>
      <c r="R1568" s="70"/>
      <c r="S1568" s="70"/>
      <c r="T1568" s="70"/>
      <c r="U1568" s="70"/>
      <c r="V1568" s="71">
        <v>0</v>
      </c>
      <c r="W1568" s="66"/>
      <c r="X1568" s="66"/>
      <c r="Y1568" s="35">
        <f>IF(T1568=Pomocný_list!$B$4,((W1568/0.75)+X1568),(W1568)+X1568*0.75)</f>
        <v>0</v>
      </c>
      <c r="Z1568" s="66"/>
      <c r="AA1568" s="67"/>
      <c r="AB1568" s="69"/>
      <c r="AC1568" s="69"/>
      <c r="AD1568" s="33" t="str">
        <f si="98" t="shared"/>
        <v>Splněna</v>
      </c>
      <c r="AE1568" s="34">
        <f si="101" t="shared"/>
        <v>0</v>
      </c>
      <c r="AF1568" s="34">
        <f si="99" t="shared"/>
        <v>0</v>
      </c>
      <c r="AG1568" s="65"/>
      <c r="AH1568" s="65"/>
      <c r="AI1568" s="65"/>
      <c r="AJ1568" s="65"/>
      <c r="AK1568" s="65"/>
      <c r="AL1568" s="65"/>
      <c r="AM1568" s="65"/>
      <c r="AN1568" s="65"/>
      <c r="AO1568" s="65"/>
      <c r="AP1568" s="37" t="b">
        <f>IF(AD1568="Nesplněna","Nezpůsobilé výdaje",IFERROR(IF(T1568=Pomocný_list!$B$2,AF1568*Pomocný_list!$C$2,IF(T1568=Pomocný_list!$B$3,AF1568*Pomocný_list!$C$3,IF(T1568=Pomocný_list!$B$4,AF1568*Pomocný_list!$C$4,IF(T1568=Pomocný_list!$B$5,AF1568*Pomocný_list!$C$5,IF(T1568=Pomocný_list!$B$6,AF1568*Pomocný_list!$C$6,IF(T1568=Pomocný_list!$B$7,AF1568*Pomocný_list!$C$7,IF(T1568=Pomocný_list!$B$8,AF1568*Pomocný_list!$C$8))))))),"Chybné údaje"))</f>
        <v>0</v>
      </c>
      <c r="AQ1568" s="45">
        <f si="100" t="shared"/>
        <v>0</v>
      </c>
      <c r="AR1568" s="63"/>
      <c r="AS1568" s="63"/>
      <c r="AT1568" s="64"/>
      <c r="AU1568" s="65"/>
      <c r="AV1568" s="65"/>
      <c r="AW1568" s="65"/>
      <c r="AX1568" s="65"/>
      <c r="AY1568" s="65"/>
      <c r="AZ1568" s="65"/>
      <c r="BA1568" s="65"/>
      <c r="BB1568" s="65"/>
      <c r="BC1568" s="65"/>
      <c r="BD1568" s="65"/>
      <c r="BE1568" s="65"/>
      <c r="BF1568" s="65"/>
      <c r="BG1568" s="65"/>
      <c r="BH1568" s="65"/>
      <c r="BI1568" s="65"/>
      <c r="BJ1568" s="65"/>
      <c r="BK1568" s="65"/>
      <c r="BL1568" s="65"/>
      <c r="BM1568" s="65"/>
      <c r="BN1568" s="65"/>
      <c r="BO1568" s="65"/>
      <c r="BP1568" s="65"/>
      <c r="BQ1568" s="65"/>
      <c r="BR1568" s="65"/>
      <c r="BS1568" s="65"/>
      <c r="BT1568" s="65"/>
      <c r="BU1568" s="65"/>
      <c r="BV1568" s="65"/>
      <c r="BW1568" s="65"/>
    </row>
    <row r="1569" spans="15:75" x14ac:dyDescent="0.25">
      <c r="O1569" s="70"/>
      <c r="P1569" s="70"/>
      <c r="Q1569" s="70"/>
      <c r="R1569" s="70"/>
      <c r="S1569" s="70"/>
      <c r="T1569" s="70"/>
      <c r="U1569" s="70"/>
      <c r="V1569" s="71">
        <v>0</v>
      </c>
      <c r="W1569" s="66"/>
      <c r="X1569" s="66"/>
      <c r="Y1569" s="35">
        <f>IF(T1569=Pomocný_list!$B$4,((W1569/0.75)+X1569),(W1569)+X1569*0.75)</f>
        <v>0</v>
      </c>
      <c r="Z1569" s="66"/>
      <c r="AA1569" s="67"/>
      <c r="AB1569" s="69"/>
      <c r="AC1569" s="69"/>
      <c r="AD1569" s="33" t="str">
        <f si="98" t="shared"/>
        <v>Splněna</v>
      </c>
      <c r="AE1569" s="34">
        <f si="101" t="shared"/>
        <v>0</v>
      </c>
      <c r="AF1569" s="34">
        <f si="99" t="shared"/>
        <v>0</v>
      </c>
      <c r="AG1569" s="65"/>
      <c r="AH1569" s="65"/>
      <c r="AI1569" s="65"/>
      <c r="AJ1569" s="65"/>
      <c r="AK1569" s="65"/>
      <c r="AL1569" s="65"/>
      <c r="AM1569" s="65"/>
      <c r="AN1569" s="65"/>
      <c r="AO1569" s="65"/>
      <c r="AP1569" s="37" t="b">
        <f>IF(AD1569="Nesplněna","Nezpůsobilé výdaje",IFERROR(IF(T1569=Pomocný_list!$B$2,AF1569*Pomocný_list!$C$2,IF(T1569=Pomocný_list!$B$3,AF1569*Pomocný_list!$C$3,IF(T1569=Pomocný_list!$B$4,AF1569*Pomocný_list!$C$4,IF(T1569=Pomocný_list!$B$5,AF1569*Pomocný_list!$C$5,IF(T1569=Pomocný_list!$B$6,AF1569*Pomocný_list!$C$6,IF(T1569=Pomocný_list!$B$7,AF1569*Pomocný_list!$C$7,IF(T1569=Pomocný_list!$B$8,AF1569*Pomocný_list!$C$8))))))),"Chybné údaje"))</f>
        <v>0</v>
      </c>
      <c r="AQ1569" s="45">
        <f si="100" t="shared"/>
        <v>0</v>
      </c>
      <c r="AR1569" s="63"/>
      <c r="AS1569" s="63"/>
      <c r="AT1569" s="64"/>
      <c r="AU1569" s="65"/>
      <c r="AV1569" s="65"/>
      <c r="AW1569" s="65"/>
      <c r="AX1569" s="65"/>
      <c r="AY1569" s="65"/>
      <c r="AZ1569" s="65"/>
      <c r="BA1569" s="65"/>
      <c r="BB1569" s="65"/>
      <c r="BC1569" s="65"/>
      <c r="BD1569" s="65"/>
      <c r="BE1569" s="65"/>
      <c r="BF1569" s="65"/>
      <c r="BG1569" s="65"/>
      <c r="BH1569" s="65"/>
      <c r="BI1569" s="65"/>
      <c r="BJ1569" s="65"/>
      <c r="BK1569" s="65"/>
      <c r="BL1569" s="65"/>
      <c r="BM1569" s="65"/>
      <c r="BN1569" s="65"/>
      <c r="BO1569" s="65"/>
      <c r="BP1569" s="65"/>
      <c r="BQ1569" s="65"/>
      <c r="BR1569" s="65"/>
      <c r="BS1569" s="65"/>
      <c r="BT1569" s="65"/>
      <c r="BU1569" s="65"/>
      <c r="BV1569" s="65"/>
      <c r="BW1569" s="65"/>
    </row>
    <row r="1570" spans="15:75" x14ac:dyDescent="0.25">
      <c r="O1570" s="70"/>
      <c r="P1570" s="70"/>
      <c r="Q1570" s="70"/>
      <c r="R1570" s="70"/>
      <c r="S1570" s="70"/>
      <c r="T1570" s="70"/>
      <c r="U1570" s="70"/>
      <c r="V1570" s="71">
        <v>0</v>
      </c>
      <c r="W1570" s="66"/>
      <c r="X1570" s="66"/>
      <c r="Y1570" s="35">
        <f>IF(T1570=Pomocný_list!$B$4,((W1570/0.75)+X1570),(W1570)+X1570*0.75)</f>
        <v>0</v>
      </c>
      <c r="Z1570" s="66"/>
      <c r="AA1570" s="67"/>
      <c r="AB1570" s="69"/>
      <c r="AC1570" s="69"/>
      <c r="AD1570" s="33" t="str">
        <f si="98" t="shared"/>
        <v>Splněna</v>
      </c>
      <c r="AE1570" s="34">
        <f si="101" t="shared"/>
        <v>0</v>
      </c>
      <c r="AF1570" s="34">
        <f si="99" t="shared"/>
        <v>0</v>
      </c>
      <c r="AG1570" s="65"/>
      <c r="AH1570" s="65"/>
      <c r="AI1570" s="65"/>
      <c r="AJ1570" s="65"/>
      <c r="AK1570" s="65"/>
      <c r="AL1570" s="65"/>
      <c r="AM1570" s="65"/>
      <c r="AN1570" s="65"/>
      <c r="AO1570" s="65"/>
      <c r="AP1570" s="37" t="b">
        <f>IF(AD1570="Nesplněna","Nezpůsobilé výdaje",IFERROR(IF(T1570=Pomocný_list!$B$2,AF1570*Pomocný_list!$C$2,IF(T1570=Pomocný_list!$B$3,AF1570*Pomocný_list!$C$3,IF(T1570=Pomocný_list!$B$4,AF1570*Pomocný_list!$C$4,IF(T1570=Pomocný_list!$B$5,AF1570*Pomocný_list!$C$5,IF(T1570=Pomocný_list!$B$6,AF1570*Pomocný_list!$C$6,IF(T1570=Pomocný_list!$B$7,AF1570*Pomocný_list!$C$7,IF(T1570=Pomocný_list!$B$8,AF1570*Pomocný_list!$C$8))))))),"Chybné údaje"))</f>
        <v>0</v>
      </c>
      <c r="AQ1570" s="45">
        <f si="100" t="shared"/>
        <v>0</v>
      </c>
      <c r="AR1570" s="63"/>
      <c r="AS1570" s="63"/>
      <c r="AT1570" s="64"/>
      <c r="AU1570" s="65"/>
      <c r="AV1570" s="65"/>
      <c r="AW1570" s="65"/>
      <c r="AX1570" s="65"/>
      <c r="AY1570" s="65"/>
      <c r="AZ1570" s="65"/>
      <c r="BA1570" s="65"/>
      <c r="BB1570" s="65"/>
      <c r="BC1570" s="65"/>
      <c r="BD1570" s="65"/>
      <c r="BE1570" s="65"/>
      <c r="BF1570" s="65"/>
      <c r="BG1570" s="65"/>
      <c r="BH1570" s="65"/>
      <c r="BI1570" s="65"/>
      <c r="BJ1570" s="65"/>
      <c r="BK1570" s="65"/>
      <c r="BL1570" s="65"/>
      <c r="BM1570" s="65"/>
      <c r="BN1570" s="65"/>
      <c r="BO1570" s="65"/>
      <c r="BP1570" s="65"/>
      <c r="BQ1570" s="65"/>
      <c r="BR1570" s="65"/>
      <c r="BS1570" s="65"/>
      <c r="BT1570" s="65"/>
      <c r="BU1570" s="65"/>
      <c r="BV1570" s="65"/>
      <c r="BW1570" s="65"/>
    </row>
    <row r="1571" spans="15:75" x14ac:dyDescent="0.25">
      <c r="O1571" s="70"/>
      <c r="P1571" s="70"/>
      <c r="Q1571" s="70"/>
      <c r="R1571" s="70"/>
      <c r="S1571" s="70"/>
      <c r="T1571" s="70"/>
      <c r="U1571" s="70"/>
      <c r="V1571" s="71">
        <v>0</v>
      </c>
      <c r="W1571" s="66"/>
      <c r="X1571" s="66"/>
      <c r="Y1571" s="35">
        <f>IF(T1571=Pomocný_list!$B$4,((W1571/0.75)+X1571),(W1571)+X1571*0.75)</f>
        <v>0</v>
      </c>
      <c r="Z1571" s="66"/>
      <c r="AA1571" s="67"/>
      <c r="AB1571" s="69"/>
      <c r="AC1571" s="69"/>
      <c r="AD1571" s="33" t="str">
        <f si="98" t="shared"/>
        <v>Splněna</v>
      </c>
      <c r="AE1571" s="34">
        <f si="101" t="shared"/>
        <v>0</v>
      </c>
      <c r="AF1571" s="34">
        <f si="99" t="shared"/>
        <v>0</v>
      </c>
      <c r="AG1571" s="65"/>
      <c r="AH1571" s="65"/>
      <c r="AI1571" s="65"/>
      <c r="AJ1571" s="65"/>
      <c r="AK1571" s="65"/>
      <c r="AL1571" s="65"/>
      <c r="AM1571" s="65"/>
      <c r="AN1571" s="65"/>
      <c r="AO1571" s="65"/>
      <c r="AP1571" s="37" t="b">
        <f>IF(AD1571="Nesplněna","Nezpůsobilé výdaje",IFERROR(IF(T1571=Pomocný_list!$B$2,AF1571*Pomocný_list!$C$2,IF(T1571=Pomocný_list!$B$3,AF1571*Pomocný_list!$C$3,IF(T1571=Pomocný_list!$B$4,AF1571*Pomocný_list!$C$4,IF(T1571=Pomocný_list!$B$5,AF1571*Pomocný_list!$C$5,IF(T1571=Pomocný_list!$B$6,AF1571*Pomocný_list!$C$6,IF(T1571=Pomocný_list!$B$7,AF1571*Pomocný_list!$C$7,IF(T1571=Pomocný_list!$B$8,AF1571*Pomocný_list!$C$8))))))),"Chybné údaje"))</f>
        <v>0</v>
      </c>
      <c r="AQ1571" s="45">
        <f si="100" t="shared"/>
        <v>0</v>
      </c>
      <c r="AR1571" s="63"/>
      <c r="AS1571" s="63"/>
      <c r="AT1571" s="64"/>
      <c r="AU1571" s="65"/>
      <c r="AV1571" s="65"/>
      <c r="AW1571" s="65"/>
      <c r="AX1571" s="65"/>
      <c r="AY1571" s="65"/>
      <c r="AZ1571" s="65"/>
      <c r="BA1571" s="65"/>
      <c r="BB1571" s="65"/>
      <c r="BC1571" s="65"/>
      <c r="BD1571" s="65"/>
      <c r="BE1571" s="65"/>
      <c r="BF1571" s="65"/>
      <c r="BG1571" s="65"/>
      <c r="BH1571" s="65"/>
      <c r="BI1571" s="65"/>
      <c r="BJ1571" s="65"/>
      <c r="BK1571" s="65"/>
      <c r="BL1571" s="65"/>
      <c r="BM1571" s="65"/>
      <c r="BN1571" s="65"/>
      <c r="BO1571" s="65"/>
      <c r="BP1571" s="65"/>
      <c r="BQ1571" s="65"/>
      <c r="BR1571" s="65"/>
      <c r="BS1571" s="65"/>
      <c r="BT1571" s="65"/>
      <c r="BU1571" s="65"/>
      <c r="BV1571" s="65"/>
      <c r="BW1571" s="65"/>
    </row>
    <row r="1572" spans="15:75" x14ac:dyDescent="0.25">
      <c r="O1572" s="70"/>
      <c r="P1572" s="70"/>
      <c r="Q1572" s="70"/>
      <c r="R1572" s="70"/>
      <c r="S1572" s="70"/>
      <c r="T1572" s="70"/>
      <c r="U1572" s="70"/>
      <c r="V1572" s="71">
        <v>0</v>
      </c>
      <c r="W1572" s="66"/>
      <c r="X1572" s="66"/>
      <c r="Y1572" s="35">
        <f>IF(T1572=Pomocný_list!$B$4,((W1572/0.75)+X1572),(W1572)+X1572*0.75)</f>
        <v>0</v>
      </c>
      <c r="Z1572" s="66"/>
      <c r="AA1572" s="67"/>
      <c r="AB1572" s="69"/>
      <c r="AC1572" s="69"/>
      <c r="AD1572" s="33" t="str">
        <f ref="AD1572:AD1635" si="102" t="shared">IF(AE1572&gt;=Y1572*0.7,"Splněna","Nesplněna")</f>
        <v>Splněna</v>
      </c>
      <c r="AE1572" s="34">
        <f si="101" t="shared"/>
        <v>0</v>
      </c>
      <c r="AF1572" s="34">
        <f ref="AF1572:AF1635" si="103" t="shared">IF(SUM(AG1572:AO1572)&lt;=Z1572,SUM(AG1572:AO1572)-AR1572,"Překročeno")</f>
        <v>0</v>
      </c>
      <c r="AG1572" s="65"/>
      <c r="AH1572" s="65"/>
      <c r="AI1572" s="65"/>
      <c r="AJ1572" s="65"/>
      <c r="AK1572" s="65"/>
      <c r="AL1572" s="65"/>
      <c r="AM1572" s="65"/>
      <c r="AN1572" s="65"/>
      <c r="AO1572" s="65"/>
      <c r="AP1572" s="37" t="b">
        <f>IF(AD1572="Nesplněna","Nezpůsobilé výdaje",IFERROR(IF(T1572=Pomocný_list!$B$2,AF1572*Pomocný_list!$C$2,IF(T1572=Pomocný_list!$B$3,AF1572*Pomocný_list!$C$3,IF(T1572=Pomocný_list!$B$4,AF1572*Pomocný_list!$C$4,IF(T1572=Pomocný_list!$B$5,AF1572*Pomocný_list!$C$5,IF(T1572=Pomocný_list!$B$6,AF1572*Pomocný_list!$C$6,IF(T1572=Pomocný_list!$B$7,AF1572*Pomocný_list!$C$7,IF(T1572=Pomocný_list!$B$8,AF1572*Pomocný_list!$C$8))))))),"Chybné údaje"))</f>
        <v>0</v>
      </c>
      <c r="AQ1572" s="45">
        <f ref="AQ1572:AQ1635" si="104" t="shared">IFERROR(AP1572/100*$D$28,"Chybné údaje")</f>
        <v>0</v>
      </c>
      <c r="AR1572" s="63"/>
      <c r="AS1572" s="63"/>
      <c r="AT1572" s="64"/>
      <c r="AU1572" s="65"/>
      <c r="AV1572" s="65"/>
      <c r="AW1572" s="65"/>
      <c r="AX1572" s="65"/>
      <c r="AY1572" s="65"/>
      <c r="AZ1572" s="65"/>
      <c r="BA1572" s="65"/>
      <c r="BB1572" s="65"/>
      <c r="BC1572" s="65"/>
      <c r="BD1572" s="65"/>
      <c r="BE1572" s="65"/>
      <c r="BF1572" s="65"/>
      <c r="BG1572" s="65"/>
      <c r="BH1572" s="65"/>
      <c r="BI1572" s="65"/>
      <c r="BJ1572" s="65"/>
      <c r="BK1572" s="65"/>
      <c r="BL1572" s="65"/>
      <c r="BM1572" s="65"/>
      <c r="BN1572" s="65"/>
      <c r="BO1572" s="65"/>
      <c r="BP1572" s="65"/>
      <c r="BQ1572" s="65"/>
      <c r="BR1572" s="65"/>
      <c r="BS1572" s="65"/>
      <c r="BT1572" s="65"/>
      <c r="BU1572" s="65"/>
      <c r="BV1572" s="65"/>
      <c r="BW1572" s="65"/>
    </row>
    <row r="1573" spans="15:75" x14ac:dyDescent="0.25">
      <c r="O1573" s="70"/>
      <c r="P1573" s="70"/>
      <c r="Q1573" s="70"/>
      <c r="R1573" s="70"/>
      <c r="S1573" s="70"/>
      <c r="T1573" s="70"/>
      <c r="U1573" s="70"/>
      <c r="V1573" s="71">
        <v>0</v>
      </c>
      <c r="W1573" s="66"/>
      <c r="X1573" s="66"/>
      <c r="Y1573" s="35">
        <f>IF(T1573=Pomocný_list!$B$4,((W1573/0.75)+X1573),(W1573)+X1573*0.75)</f>
        <v>0</v>
      </c>
      <c r="Z1573" s="66"/>
      <c r="AA1573" s="67"/>
      <c r="AB1573" s="69"/>
      <c r="AC1573" s="69"/>
      <c r="AD1573" s="33" t="str">
        <f si="102" t="shared"/>
        <v>Splněna</v>
      </c>
      <c r="AE1573" s="34">
        <f si="101" t="shared"/>
        <v>0</v>
      </c>
      <c r="AF1573" s="34">
        <f si="103" t="shared"/>
        <v>0</v>
      </c>
      <c r="AG1573" s="65"/>
      <c r="AH1573" s="65"/>
      <c r="AI1573" s="65"/>
      <c r="AJ1573" s="65"/>
      <c r="AK1573" s="65"/>
      <c r="AL1573" s="65"/>
      <c r="AM1573" s="65"/>
      <c r="AN1573" s="65"/>
      <c r="AO1573" s="65"/>
      <c r="AP1573" s="37" t="b">
        <f>IF(AD1573="Nesplněna","Nezpůsobilé výdaje",IFERROR(IF(T1573=Pomocný_list!$B$2,AF1573*Pomocný_list!$C$2,IF(T1573=Pomocný_list!$B$3,AF1573*Pomocný_list!$C$3,IF(T1573=Pomocný_list!$B$4,AF1573*Pomocný_list!$C$4,IF(T1573=Pomocný_list!$B$5,AF1573*Pomocný_list!$C$5,IF(T1573=Pomocný_list!$B$6,AF1573*Pomocný_list!$C$6,IF(T1573=Pomocný_list!$B$7,AF1573*Pomocný_list!$C$7,IF(T1573=Pomocný_list!$B$8,AF1573*Pomocný_list!$C$8))))))),"Chybné údaje"))</f>
        <v>0</v>
      </c>
      <c r="AQ1573" s="45">
        <f si="104" t="shared"/>
        <v>0</v>
      </c>
      <c r="AR1573" s="63"/>
      <c r="AS1573" s="63"/>
      <c r="AT1573" s="64"/>
      <c r="AU1573" s="65"/>
      <c r="AV1573" s="65"/>
      <c r="AW1573" s="65"/>
      <c r="AX1573" s="65"/>
      <c r="AY1573" s="65"/>
      <c r="AZ1573" s="65"/>
      <c r="BA1573" s="65"/>
      <c r="BB1573" s="65"/>
      <c r="BC1573" s="65"/>
      <c r="BD1573" s="65"/>
      <c r="BE1573" s="65"/>
      <c r="BF1573" s="65"/>
      <c r="BG1573" s="65"/>
      <c r="BH1573" s="65"/>
      <c r="BI1573" s="65"/>
      <c r="BJ1573" s="65"/>
      <c r="BK1573" s="65"/>
      <c r="BL1573" s="65"/>
      <c r="BM1573" s="65"/>
      <c r="BN1573" s="65"/>
      <c r="BO1573" s="65"/>
      <c r="BP1573" s="65"/>
      <c r="BQ1573" s="65"/>
      <c r="BR1573" s="65"/>
      <c r="BS1573" s="65"/>
      <c r="BT1573" s="65"/>
      <c r="BU1573" s="65"/>
      <c r="BV1573" s="65"/>
      <c r="BW1573" s="65"/>
    </row>
    <row r="1574" spans="15:75" x14ac:dyDescent="0.25">
      <c r="O1574" s="70"/>
      <c r="P1574" s="70"/>
      <c r="Q1574" s="70"/>
      <c r="R1574" s="70"/>
      <c r="S1574" s="70"/>
      <c r="T1574" s="70"/>
      <c r="U1574" s="70"/>
      <c r="V1574" s="71">
        <v>0</v>
      </c>
      <c r="W1574" s="66"/>
      <c r="X1574" s="66"/>
      <c r="Y1574" s="35">
        <f>IF(T1574=Pomocný_list!$B$4,((W1574/0.75)+X1574),(W1574)+X1574*0.75)</f>
        <v>0</v>
      </c>
      <c r="Z1574" s="66"/>
      <c r="AA1574" s="67"/>
      <c r="AB1574" s="69"/>
      <c r="AC1574" s="69"/>
      <c r="AD1574" s="33" t="str">
        <f si="102" t="shared"/>
        <v>Splněna</v>
      </c>
      <c r="AE1574" s="34">
        <f si="101" t="shared"/>
        <v>0</v>
      </c>
      <c r="AF1574" s="34">
        <f si="103" t="shared"/>
        <v>0</v>
      </c>
      <c r="AG1574" s="65"/>
      <c r="AH1574" s="65"/>
      <c r="AI1574" s="65"/>
      <c r="AJ1574" s="65"/>
      <c r="AK1574" s="65"/>
      <c r="AL1574" s="65"/>
      <c r="AM1574" s="65"/>
      <c r="AN1574" s="65"/>
      <c r="AO1574" s="65"/>
      <c r="AP1574" s="37" t="b">
        <f>IF(AD1574="Nesplněna","Nezpůsobilé výdaje",IFERROR(IF(T1574=Pomocný_list!$B$2,AF1574*Pomocný_list!$C$2,IF(T1574=Pomocný_list!$B$3,AF1574*Pomocný_list!$C$3,IF(T1574=Pomocný_list!$B$4,AF1574*Pomocný_list!$C$4,IF(T1574=Pomocný_list!$B$5,AF1574*Pomocný_list!$C$5,IF(T1574=Pomocný_list!$B$6,AF1574*Pomocný_list!$C$6,IF(T1574=Pomocný_list!$B$7,AF1574*Pomocný_list!$C$7,IF(T1574=Pomocný_list!$B$8,AF1574*Pomocný_list!$C$8))))))),"Chybné údaje"))</f>
        <v>0</v>
      </c>
      <c r="AQ1574" s="45">
        <f si="104" t="shared"/>
        <v>0</v>
      </c>
      <c r="AR1574" s="63"/>
      <c r="AS1574" s="63"/>
      <c r="AT1574" s="64"/>
      <c r="AU1574" s="65"/>
      <c r="AV1574" s="65"/>
      <c r="AW1574" s="65"/>
      <c r="AX1574" s="65"/>
      <c r="AY1574" s="65"/>
      <c r="AZ1574" s="65"/>
      <c r="BA1574" s="65"/>
      <c r="BB1574" s="65"/>
      <c r="BC1574" s="65"/>
      <c r="BD1574" s="65"/>
      <c r="BE1574" s="65"/>
      <c r="BF1574" s="65"/>
      <c r="BG1574" s="65"/>
      <c r="BH1574" s="65"/>
      <c r="BI1574" s="65"/>
      <c r="BJ1574" s="65"/>
      <c r="BK1574" s="65"/>
      <c r="BL1574" s="65"/>
      <c r="BM1574" s="65"/>
      <c r="BN1574" s="65"/>
      <c r="BO1574" s="65"/>
      <c r="BP1574" s="65"/>
      <c r="BQ1574" s="65"/>
      <c r="BR1574" s="65"/>
      <c r="BS1574" s="65"/>
      <c r="BT1574" s="65"/>
      <c r="BU1574" s="65"/>
      <c r="BV1574" s="65"/>
      <c r="BW1574" s="65"/>
    </row>
    <row r="1575" spans="15:75" x14ac:dyDescent="0.25">
      <c r="O1575" s="70"/>
      <c r="P1575" s="70"/>
      <c r="Q1575" s="70"/>
      <c r="R1575" s="70"/>
      <c r="S1575" s="70"/>
      <c r="T1575" s="70"/>
      <c r="U1575" s="70"/>
      <c r="V1575" s="71">
        <v>0</v>
      </c>
      <c r="W1575" s="66"/>
      <c r="X1575" s="66"/>
      <c r="Y1575" s="35">
        <f>IF(T1575=Pomocný_list!$B$4,((W1575/0.75)+X1575),(W1575)+X1575*0.75)</f>
        <v>0</v>
      </c>
      <c r="Z1575" s="66"/>
      <c r="AA1575" s="67"/>
      <c r="AB1575" s="69"/>
      <c r="AC1575" s="69"/>
      <c r="AD1575" s="33" t="str">
        <f si="102" t="shared"/>
        <v>Splněna</v>
      </c>
      <c r="AE1575" s="34">
        <f ref="AE1575:AE1638" si="105" t="shared">IF(SUM(AS1575:FS1575)&gt;Y1575,"Překročeno",SUM(AS1575:FS1575))</f>
        <v>0</v>
      </c>
      <c r="AF1575" s="34">
        <f si="103" t="shared"/>
        <v>0</v>
      </c>
      <c r="AG1575" s="65"/>
      <c r="AH1575" s="65"/>
      <c r="AI1575" s="65"/>
      <c r="AJ1575" s="65"/>
      <c r="AK1575" s="65"/>
      <c r="AL1575" s="65"/>
      <c r="AM1575" s="65"/>
      <c r="AN1575" s="65"/>
      <c r="AO1575" s="65"/>
      <c r="AP1575" s="37" t="b">
        <f>IF(AD1575="Nesplněna","Nezpůsobilé výdaje",IFERROR(IF(T1575=Pomocný_list!$B$2,AF1575*Pomocný_list!$C$2,IF(T1575=Pomocný_list!$B$3,AF1575*Pomocný_list!$C$3,IF(T1575=Pomocný_list!$B$4,AF1575*Pomocný_list!$C$4,IF(T1575=Pomocný_list!$B$5,AF1575*Pomocný_list!$C$5,IF(T1575=Pomocný_list!$B$6,AF1575*Pomocný_list!$C$6,IF(T1575=Pomocný_list!$B$7,AF1575*Pomocný_list!$C$7,IF(T1575=Pomocný_list!$B$8,AF1575*Pomocný_list!$C$8))))))),"Chybné údaje"))</f>
        <v>0</v>
      </c>
      <c r="AQ1575" s="45">
        <f si="104" t="shared"/>
        <v>0</v>
      </c>
      <c r="AR1575" s="63"/>
      <c r="AS1575" s="63"/>
      <c r="AT1575" s="64"/>
      <c r="AU1575" s="65"/>
      <c r="AV1575" s="65"/>
      <c r="AW1575" s="65"/>
      <c r="AX1575" s="65"/>
      <c r="AY1575" s="65"/>
      <c r="AZ1575" s="65"/>
      <c r="BA1575" s="65"/>
      <c r="BB1575" s="65"/>
      <c r="BC1575" s="65"/>
      <c r="BD1575" s="65"/>
      <c r="BE1575" s="65"/>
      <c r="BF1575" s="65"/>
      <c r="BG1575" s="65"/>
      <c r="BH1575" s="65"/>
      <c r="BI1575" s="65"/>
      <c r="BJ1575" s="65"/>
      <c r="BK1575" s="65"/>
      <c r="BL1575" s="65"/>
      <c r="BM1575" s="65"/>
      <c r="BN1575" s="65"/>
      <c r="BO1575" s="65"/>
      <c r="BP1575" s="65"/>
      <c r="BQ1575" s="65"/>
      <c r="BR1575" s="65"/>
      <c r="BS1575" s="65"/>
      <c r="BT1575" s="65"/>
      <c r="BU1575" s="65"/>
      <c r="BV1575" s="65"/>
      <c r="BW1575" s="65"/>
    </row>
    <row r="1576" spans="15:75" x14ac:dyDescent="0.25">
      <c r="O1576" s="70"/>
      <c r="P1576" s="70"/>
      <c r="Q1576" s="70"/>
      <c r="R1576" s="70"/>
      <c r="S1576" s="70"/>
      <c r="T1576" s="70"/>
      <c r="U1576" s="70"/>
      <c r="V1576" s="71">
        <v>0</v>
      </c>
      <c r="W1576" s="66"/>
      <c r="X1576" s="66"/>
      <c r="Y1576" s="35">
        <f>IF(T1576=Pomocný_list!$B$4,((W1576/0.75)+X1576),(W1576)+X1576*0.75)</f>
        <v>0</v>
      </c>
      <c r="Z1576" s="66"/>
      <c r="AA1576" s="67"/>
      <c r="AB1576" s="69"/>
      <c r="AC1576" s="69"/>
      <c r="AD1576" s="33" t="str">
        <f si="102" t="shared"/>
        <v>Splněna</v>
      </c>
      <c r="AE1576" s="34">
        <f si="105" t="shared"/>
        <v>0</v>
      </c>
      <c r="AF1576" s="34">
        <f si="103" t="shared"/>
        <v>0</v>
      </c>
      <c r="AG1576" s="65"/>
      <c r="AH1576" s="65"/>
      <c r="AI1576" s="65"/>
      <c r="AJ1576" s="65"/>
      <c r="AK1576" s="65"/>
      <c r="AL1576" s="65"/>
      <c r="AM1576" s="65"/>
      <c r="AN1576" s="65"/>
      <c r="AO1576" s="65"/>
      <c r="AP1576" s="37" t="b">
        <f>IF(AD1576="Nesplněna","Nezpůsobilé výdaje",IFERROR(IF(T1576=Pomocný_list!$B$2,AF1576*Pomocný_list!$C$2,IF(T1576=Pomocný_list!$B$3,AF1576*Pomocný_list!$C$3,IF(T1576=Pomocný_list!$B$4,AF1576*Pomocný_list!$C$4,IF(T1576=Pomocný_list!$B$5,AF1576*Pomocný_list!$C$5,IF(T1576=Pomocný_list!$B$6,AF1576*Pomocný_list!$C$6,IF(T1576=Pomocný_list!$B$7,AF1576*Pomocný_list!$C$7,IF(T1576=Pomocný_list!$B$8,AF1576*Pomocný_list!$C$8))))))),"Chybné údaje"))</f>
        <v>0</v>
      </c>
      <c r="AQ1576" s="45">
        <f si="104" t="shared"/>
        <v>0</v>
      </c>
      <c r="AR1576" s="63"/>
      <c r="AS1576" s="63"/>
      <c r="AT1576" s="64"/>
      <c r="AU1576" s="65"/>
      <c r="AV1576" s="65"/>
      <c r="AW1576" s="65"/>
      <c r="AX1576" s="65"/>
      <c r="AY1576" s="65"/>
      <c r="AZ1576" s="65"/>
      <c r="BA1576" s="65"/>
      <c r="BB1576" s="65"/>
      <c r="BC1576" s="65"/>
      <c r="BD1576" s="65"/>
      <c r="BE1576" s="65"/>
      <c r="BF1576" s="65"/>
      <c r="BG1576" s="65"/>
      <c r="BH1576" s="65"/>
      <c r="BI1576" s="65"/>
      <c r="BJ1576" s="65"/>
      <c r="BK1576" s="65"/>
      <c r="BL1576" s="65"/>
      <c r="BM1576" s="65"/>
      <c r="BN1576" s="65"/>
      <c r="BO1576" s="65"/>
      <c r="BP1576" s="65"/>
      <c r="BQ1576" s="65"/>
      <c r="BR1576" s="65"/>
      <c r="BS1576" s="65"/>
      <c r="BT1576" s="65"/>
      <c r="BU1576" s="65"/>
      <c r="BV1576" s="65"/>
      <c r="BW1576" s="65"/>
    </row>
    <row r="1577" spans="15:75" x14ac:dyDescent="0.25">
      <c r="O1577" s="70"/>
      <c r="P1577" s="70"/>
      <c r="Q1577" s="70"/>
      <c r="R1577" s="70"/>
      <c r="S1577" s="70"/>
      <c r="T1577" s="70"/>
      <c r="U1577" s="70"/>
      <c r="V1577" s="71">
        <v>0</v>
      </c>
      <c r="W1577" s="66"/>
      <c r="X1577" s="66"/>
      <c r="Y1577" s="35">
        <f>IF(T1577=Pomocný_list!$B$4,((W1577/0.75)+X1577),(W1577)+X1577*0.75)</f>
        <v>0</v>
      </c>
      <c r="Z1577" s="66"/>
      <c r="AA1577" s="67"/>
      <c r="AB1577" s="69"/>
      <c r="AC1577" s="69"/>
      <c r="AD1577" s="33" t="str">
        <f si="102" t="shared"/>
        <v>Splněna</v>
      </c>
      <c r="AE1577" s="34">
        <f si="105" t="shared"/>
        <v>0</v>
      </c>
      <c r="AF1577" s="34">
        <f si="103" t="shared"/>
        <v>0</v>
      </c>
      <c r="AG1577" s="65"/>
      <c r="AH1577" s="65"/>
      <c r="AI1577" s="65"/>
      <c r="AJ1577" s="65"/>
      <c r="AK1577" s="65"/>
      <c r="AL1577" s="65"/>
      <c r="AM1577" s="65"/>
      <c r="AN1577" s="65"/>
      <c r="AO1577" s="65"/>
      <c r="AP1577" s="37" t="b">
        <f>IF(AD1577="Nesplněna","Nezpůsobilé výdaje",IFERROR(IF(T1577=Pomocný_list!$B$2,AF1577*Pomocný_list!$C$2,IF(T1577=Pomocný_list!$B$3,AF1577*Pomocný_list!$C$3,IF(T1577=Pomocný_list!$B$4,AF1577*Pomocný_list!$C$4,IF(T1577=Pomocný_list!$B$5,AF1577*Pomocný_list!$C$5,IF(T1577=Pomocný_list!$B$6,AF1577*Pomocný_list!$C$6,IF(T1577=Pomocný_list!$B$7,AF1577*Pomocný_list!$C$7,IF(T1577=Pomocný_list!$B$8,AF1577*Pomocný_list!$C$8))))))),"Chybné údaje"))</f>
        <v>0</v>
      </c>
      <c r="AQ1577" s="45">
        <f si="104" t="shared"/>
        <v>0</v>
      </c>
      <c r="AR1577" s="63"/>
      <c r="AS1577" s="63"/>
      <c r="AT1577" s="64"/>
      <c r="AU1577" s="65"/>
      <c r="AV1577" s="65"/>
      <c r="AW1577" s="65"/>
      <c r="AX1577" s="65"/>
      <c r="AY1577" s="65"/>
      <c r="AZ1577" s="65"/>
      <c r="BA1577" s="65"/>
      <c r="BB1577" s="65"/>
      <c r="BC1577" s="65"/>
      <c r="BD1577" s="65"/>
      <c r="BE1577" s="65"/>
      <c r="BF1577" s="65"/>
      <c r="BG1577" s="65"/>
      <c r="BH1577" s="65"/>
      <c r="BI1577" s="65"/>
      <c r="BJ1577" s="65"/>
      <c r="BK1577" s="65"/>
      <c r="BL1577" s="65"/>
      <c r="BM1577" s="65"/>
      <c r="BN1577" s="65"/>
      <c r="BO1577" s="65"/>
      <c r="BP1577" s="65"/>
      <c r="BQ1577" s="65"/>
      <c r="BR1577" s="65"/>
      <c r="BS1577" s="65"/>
      <c r="BT1577" s="65"/>
      <c r="BU1577" s="65"/>
      <c r="BV1577" s="65"/>
      <c r="BW1577" s="65"/>
    </row>
    <row r="1578" spans="15:75" x14ac:dyDescent="0.25">
      <c r="O1578" s="70"/>
      <c r="P1578" s="70"/>
      <c r="Q1578" s="70"/>
      <c r="R1578" s="70"/>
      <c r="S1578" s="70"/>
      <c r="T1578" s="70"/>
      <c r="U1578" s="70"/>
      <c r="V1578" s="71">
        <v>0</v>
      </c>
      <c r="W1578" s="66"/>
      <c r="X1578" s="66"/>
      <c r="Y1578" s="35">
        <f>IF(T1578=Pomocný_list!$B$4,((W1578/0.75)+X1578),(W1578)+X1578*0.75)</f>
        <v>0</v>
      </c>
      <c r="Z1578" s="66"/>
      <c r="AA1578" s="67"/>
      <c r="AB1578" s="69"/>
      <c r="AC1578" s="69"/>
      <c r="AD1578" s="33" t="str">
        <f si="102" t="shared"/>
        <v>Splněna</v>
      </c>
      <c r="AE1578" s="34">
        <f si="105" t="shared"/>
        <v>0</v>
      </c>
      <c r="AF1578" s="34">
        <f si="103" t="shared"/>
        <v>0</v>
      </c>
      <c r="AG1578" s="65"/>
      <c r="AH1578" s="65"/>
      <c r="AI1578" s="65"/>
      <c r="AJ1578" s="65"/>
      <c r="AK1578" s="65"/>
      <c r="AL1578" s="65"/>
      <c r="AM1578" s="65"/>
      <c r="AN1578" s="65"/>
      <c r="AO1578" s="65"/>
      <c r="AP1578" s="37" t="b">
        <f>IF(AD1578="Nesplněna","Nezpůsobilé výdaje",IFERROR(IF(T1578=Pomocný_list!$B$2,AF1578*Pomocný_list!$C$2,IF(T1578=Pomocný_list!$B$3,AF1578*Pomocný_list!$C$3,IF(T1578=Pomocný_list!$B$4,AF1578*Pomocný_list!$C$4,IF(T1578=Pomocný_list!$B$5,AF1578*Pomocný_list!$C$5,IF(T1578=Pomocný_list!$B$6,AF1578*Pomocný_list!$C$6,IF(T1578=Pomocný_list!$B$7,AF1578*Pomocný_list!$C$7,IF(T1578=Pomocný_list!$B$8,AF1578*Pomocný_list!$C$8))))))),"Chybné údaje"))</f>
        <v>0</v>
      </c>
      <c r="AQ1578" s="45">
        <f si="104" t="shared"/>
        <v>0</v>
      </c>
      <c r="AR1578" s="63"/>
      <c r="AS1578" s="63"/>
      <c r="AT1578" s="64"/>
      <c r="AU1578" s="65"/>
      <c r="AV1578" s="65"/>
      <c r="AW1578" s="65"/>
      <c r="AX1578" s="65"/>
      <c r="AY1578" s="65"/>
      <c r="AZ1578" s="65"/>
      <c r="BA1578" s="65"/>
      <c r="BB1578" s="65"/>
      <c r="BC1578" s="65"/>
      <c r="BD1578" s="65"/>
      <c r="BE1578" s="65"/>
      <c r="BF1578" s="65"/>
      <c r="BG1578" s="65"/>
      <c r="BH1578" s="65"/>
      <c r="BI1578" s="65"/>
      <c r="BJ1578" s="65"/>
      <c r="BK1578" s="65"/>
      <c r="BL1578" s="65"/>
      <c r="BM1578" s="65"/>
      <c r="BN1578" s="65"/>
      <c r="BO1578" s="65"/>
      <c r="BP1578" s="65"/>
      <c r="BQ1578" s="65"/>
      <c r="BR1578" s="65"/>
      <c r="BS1578" s="65"/>
      <c r="BT1578" s="65"/>
      <c r="BU1578" s="65"/>
      <c r="BV1578" s="65"/>
      <c r="BW1578" s="65"/>
    </row>
    <row r="1579" spans="15:75" x14ac:dyDescent="0.25">
      <c r="O1579" s="70"/>
      <c r="P1579" s="70"/>
      <c r="Q1579" s="70"/>
      <c r="R1579" s="70"/>
      <c r="S1579" s="70"/>
      <c r="T1579" s="70"/>
      <c r="U1579" s="70"/>
      <c r="V1579" s="71">
        <v>0</v>
      </c>
      <c r="W1579" s="66"/>
      <c r="X1579" s="66"/>
      <c r="Y1579" s="35">
        <f>IF(T1579=Pomocný_list!$B$4,((W1579/0.75)+X1579),(W1579)+X1579*0.75)</f>
        <v>0</v>
      </c>
      <c r="Z1579" s="66"/>
      <c r="AA1579" s="67"/>
      <c r="AB1579" s="69"/>
      <c r="AC1579" s="69"/>
      <c r="AD1579" s="33" t="str">
        <f si="102" t="shared"/>
        <v>Splněna</v>
      </c>
      <c r="AE1579" s="34">
        <f si="105" t="shared"/>
        <v>0</v>
      </c>
      <c r="AF1579" s="34">
        <f si="103" t="shared"/>
        <v>0</v>
      </c>
      <c r="AG1579" s="65"/>
      <c r="AH1579" s="65"/>
      <c r="AI1579" s="65"/>
      <c r="AJ1579" s="65"/>
      <c r="AK1579" s="65"/>
      <c r="AL1579" s="65"/>
      <c r="AM1579" s="65"/>
      <c r="AN1579" s="65"/>
      <c r="AO1579" s="65"/>
      <c r="AP1579" s="37" t="b">
        <f>IF(AD1579="Nesplněna","Nezpůsobilé výdaje",IFERROR(IF(T1579=Pomocný_list!$B$2,AF1579*Pomocný_list!$C$2,IF(T1579=Pomocný_list!$B$3,AF1579*Pomocný_list!$C$3,IF(T1579=Pomocný_list!$B$4,AF1579*Pomocný_list!$C$4,IF(T1579=Pomocný_list!$B$5,AF1579*Pomocný_list!$C$5,IF(T1579=Pomocný_list!$B$6,AF1579*Pomocný_list!$C$6,IF(T1579=Pomocný_list!$B$7,AF1579*Pomocný_list!$C$7,IF(T1579=Pomocný_list!$B$8,AF1579*Pomocný_list!$C$8))))))),"Chybné údaje"))</f>
        <v>0</v>
      </c>
      <c r="AQ1579" s="45">
        <f si="104" t="shared"/>
        <v>0</v>
      </c>
      <c r="AR1579" s="63"/>
      <c r="AS1579" s="63"/>
      <c r="AT1579" s="64"/>
      <c r="AU1579" s="65"/>
      <c r="AV1579" s="65"/>
      <c r="AW1579" s="65"/>
      <c r="AX1579" s="65"/>
      <c r="AY1579" s="65"/>
      <c r="AZ1579" s="65"/>
      <c r="BA1579" s="65"/>
      <c r="BB1579" s="65"/>
      <c r="BC1579" s="65"/>
      <c r="BD1579" s="65"/>
      <c r="BE1579" s="65"/>
      <c r="BF1579" s="65"/>
      <c r="BG1579" s="65"/>
      <c r="BH1579" s="65"/>
      <c r="BI1579" s="65"/>
      <c r="BJ1579" s="65"/>
      <c r="BK1579" s="65"/>
      <c r="BL1579" s="65"/>
      <c r="BM1579" s="65"/>
      <c r="BN1579" s="65"/>
      <c r="BO1579" s="65"/>
      <c r="BP1579" s="65"/>
      <c r="BQ1579" s="65"/>
      <c r="BR1579" s="65"/>
      <c r="BS1579" s="65"/>
      <c r="BT1579" s="65"/>
      <c r="BU1579" s="65"/>
      <c r="BV1579" s="65"/>
      <c r="BW1579" s="65"/>
    </row>
    <row r="1580" spans="15:75" x14ac:dyDescent="0.25">
      <c r="O1580" s="70"/>
      <c r="P1580" s="70"/>
      <c r="Q1580" s="70"/>
      <c r="R1580" s="70"/>
      <c r="S1580" s="70"/>
      <c r="T1580" s="70"/>
      <c r="U1580" s="70"/>
      <c r="V1580" s="71">
        <v>0</v>
      </c>
      <c r="W1580" s="66"/>
      <c r="X1580" s="66"/>
      <c r="Y1580" s="35">
        <f>IF(T1580=Pomocný_list!$B$4,((W1580/0.75)+X1580),(W1580)+X1580*0.75)</f>
        <v>0</v>
      </c>
      <c r="Z1580" s="66"/>
      <c r="AA1580" s="67"/>
      <c r="AB1580" s="69"/>
      <c r="AC1580" s="69"/>
      <c r="AD1580" s="33" t="str">
        <f si="102" t="shared"/>
        <v>Splněna</v>
      </c>
      <c r="AE1580" s="34">
        <f si="105" t="shared"/>
        <v>0</v>
      </c>
      <c r="AF1580" s="34">
        <f si="103" t="shared"/>
        <v>0</v>
      </c>
      <c r="AG1580" s="65"/>
      <c r="AH1580" s="65"/>
      <c r="AI1580" s="65"/>
      <c r="AJ1580" s="65"/>
      <c r="AK1580" s="65"/>
      <c r="AL1580" s="65"/>
      <c r="AM1580" s="65"/>
      <c r="AN1580" s="65"/>
      <c r="AO1580" s="65"/>
      <c r="AP1580" s="37" t="b">
        <f>IF(AD1580="Nesplněna","Nezpůsobilé výdaje",IFERROR(IF(T1580=Pomocný_list!$B$2,AF1580*Pomocný_list!$C$2,IF(T1580=Pomocný_list!$B$3,AF1580*Pomocný_list!$C$3,IF(T1580=Pomocný_list!$B$4,AF1580*Pomocný_list!$C$4,IF(T1580=Pomocný_list!$B$5,AF1580*Pomocný_list!$C$5,IF(T1580=Pomocný_list!$B$6,AF1580*Pomocný_list!$C$6,IF(T1580=Pomocný_list!$B$7,AF1580*Pomocný_list!$C$7,IF(T1580=Pomocný_list!$B$8,AF1580*Pomocný_list!$C$8))))))),"Chybné údaje"))</f>
        <v>0</v>
      </c>
      <c r="AQ1580" s="45">
        <f si="104" t="shared"/>
        <v>0</v>
      </c>
      <c r="AR1580" s="63"/>
      <c r="AS1580" s="63"/>
      <c r="AT1580" s="64"/>
      <c r="AU1580" s="65"/>
      <c r="AV1580" s="65"/>
      <c r="AW1580" s="65"/>
      <c r="AX1580" s="65"/>
      <c r="AY1580" s="65"/>
      <c r="AZ1580" s="65"/>
      <c r="BA1580" s="65"/>
      <c r="BB1580" s="65"/>
      <c r="BC1580" s="65"/>
      <c r="BD1580" s="65"/>
      <c r="BE1580" s="65"/>
      <c r="BF1580" s="65"/>
      <c r="BG1580" s="65"/>
      <c r="BH1580" s="65"/>
      <c r="BI1580" s="65"/>
      <c r="BJ1580" s="65"/>
      <c r="BK1580" s="65"/>
      <c r="BL1580" s="65"/>
      <c r="BM1580" s="65"/>
      <c r="BN1580" s="65"/>
      <c r="BO1580" s="65"/>
      <c r="BP1580" s="65"/>
      <c r="BQ1580" s="65"/>
      <c r="BR1580" s="65"/>
      <c r="BS1580" s="65"/>
      <c r="BT1580" s="65"/>
      <c r="BU1580" s="65"/>
      <c r="BV1580" s="65"/>
      <c r="BW1580" s="65"/>
    </row>
    <row r="1581" spans="15:75" x14ac:dyDescent="0.25">
      <c r="O1581" s="70"/>
      <c r="P1581" s="70"/>
      <c r="Q1581" s="70"/>
      <c r="R1581" s="70"/>
      <c r="S1581" s="70"/>
      <c r="T1581" s="70"/>
      <c r="U1581" s="70"/>
      <c r="V1581" s="71">
        <v>0</v>
      </c>
      <c r="W1581" s="66"/>
      <c r="X1581" s="66"/>
      <c r="Y1581" s="35">
        <f>IF(T1581=Pomocný_list!$B$4,((W1581/0.75)+X1581),(W1581)+X1581*0.75)</f>
        <v>0</v>
      </c>
      <c r="Z1581" s="66"/>
      <c r="AA1581" s="67"/>
      <c r="AB1581" s="69"/>
      <c r="AC1581" s="69"/>
      <c r="AD1581" s="33" t="str">
        <f si="102" t="shared"/>
        <v>Splněna</v>
      </c>
      <c r="AE1581" s="34">
        <f si="105" t="shared"/>
        <v>0</v>
      </c>
      <c r="AF1581" s="34">
        <f si="103" t="shared"/>
        <v>0</v>
      </c>
      <c r="AG1581" s="65"/>
      <c r="AH1581" s="65"/>
      <c r="AI1581" s="65"/>
      <c r="AJ1581" s="65"/>
      <c r="AK1581" s="65"/>
      <c r="AL1581" s="65"/>
      <c r="AM1581" s="65"/>
      <c r="AN1581" s="65"/>
      <c r="AO1581" s="65"/>
      <c r="AP1581" s="37" t="b">
        <f>IF(AD1581="Nesplněna","Nezpůsobilé výdaje",IFERROR(IF(T1581=Pomocný_list!$B$2,AF1581*Pomocný_list!$C$2,IF(T1581=Pomocný_list!$B$3,AF1581*Pomocný_list!$C$3,IF(T1581=Pomocný_list!$B$4,AF1581*Pomocný_list!$C$4,IF(T1581=Pomocný_list!$B$5,AF1581*Pomocný_list!$C$5,IF(T1581=Pomocný_list!$B$6,AF1581*Pomocný_list!$C$6,IF(T1581=Pomocný_list!$B$7,AF1581*Pomocný_list!$C$7,IF(T1581=Pomocný_list!$B$8,AF1581*Pomocný_list!$C$8))))))),"Chybné údaje"))</f>
        <v>0</v>
      </c>
      <c r="AQ1581" s="45">
        <f si="104" t="shared"/>
        <v>0</v>
      </c>
      <c r="AR1581" s="63"/>
      <c r="AS1581" s="63"/>
      <c r="AT1581" s="64"/>
      <c r="AU1581" s="65"/>
      <c r="AV1581" s="65"/>
      <c r="AW1581" s="65"/>
      <c r="AX1581" s="65"/>
      <c r="AY1581" s="65"/>
      <c r="AZ1581" s="65"/>
      <c r="BA1581" s="65"/>
      <c r="BB1581" s="65"/>
      <c r="BC1581" s="65"/>
      <c r="BD1581" s="65"/>
      <c r="BE1581" s="65"/>
      <c r="BF1581" s="65"/>
      <c r="BG1581" s="65"/>
      <c r="BH1581" s="65"/>
      <c r="BI1581" s="65"/>
      <c r="BJ1581" s="65"/>
      <c r="BK1581" s="65"/>
      <c r="BL1581" s="65"/>
      <c r="BM1581" s="65"/>
      <c r="BN1581" s="65"/>
      <c r="BO1581" s="65"/>
      <c r="BP1581" s="65"/>
      <c r="BQ1581" s="65"/>
      <c r="BR1581" s="65"/>
      <c r="BS1581" s="65"/>
      <c r="BT1581" s="65"/>
      <c r="BU1581" s="65"/>
      <c r="BV1581" s="65"/>
      <c r="BW1581" s="65"/>
    </row>
    <row r="1582" spans="15:75" x14ac:dyDescent="0.25">
      <c r="O1582" s="70"/>
      <c r="P1582" s="70"/>
      <c r="Q1582" s="70"/>
      <c r="R1582" s="70"/>
      <c r="S1582" s="70"/>
      <c r="T1582" s="70"/>
      <c r="U1582" s="70"/>
      <c r="V1582" s="71">
        <v>0</v>
      </c>
      <c r="W1582" s="66"/>
      <c r="X1582" s="66"/>
      <c r="Y1582" s="35">
        <f>IF(T1582=Pomocný_list!$B$4,((W1582/0.75)+X1582),(W1582)+X1582*0.75)</f>
        <v>0</v>
      </c>
      <c r="Z1582" s="66"/>
      <c r="AA1582" s="67"/>
      <c r="AB1582" s="69"/>
      <c r="AC1582" s="69"/>
      <c r="AD1582" s="33" t="str">
        <f si="102" t="shared"/>
        <v>Splněna</v>
      </c>
      <c r="AE1582" s="34">
        <f si="105" t="shared"/>
        <v>0</v>
      </c>
      <c r="AF1582" s="34">
        <f si="103" t="shared"/>
        <v>0</v>
      </c>
      <c r="AG1582" s="65"/>
      <c r="AH1582" s="65"/>
      <c r="AI1582" s="65"/>
      <c r="AJ1582" s="65"/>
      <c r="AK1582" s="65"/>
      <c r="AL1582" s="65"/>
      <c r="AM1582" s="65"/>
      <c r="AN1582" s="65"/>
      <c r="AO1582" s="65"/>
      <c r="AP1582" s="37" t="b">
        <f>IF(AD1582="Nesplněna","Nezpůsobilé výdaje",IFERROR(IF(T1582=Pomocný_list!$B$2,AF1582*Pomocný_list!$C$2,IF(T1582=Pomocný_list!$B$3,AF1582*Pomocný_list!$C$3,IF(T1582=Pomocný_list!$B$4,AF1582*Pomocný_list!$C$4,IF(T1582=Pomocný_list!$B$5,AF1582*Pomocný_list!$C$5,IF(T1582=Pomocný_list!$B$6,AF1582*Pomocný_list!$C$6,IF(T1582=Pomocný_list!$B$7,AF1582*Pomocný_list!$C$7,IF(T1582=Pomocný_list!$B$8,AF1582*Pomocný_list!$C$8))))))),"Chybné údaje"))</f>
        <v>0</v>
      </c>
      <c r="AQ1582" s="45">
        <f si="104" t="shared"/>
        <v>0</v>
      </c>
      <c r="AR1582" s="63"/>
      <c r="AS1582" s="63"/>
      <c r="AT1582" s="64"/>
      <c r="AU1582" s="65"/>
      <c r="AV1582" s="65"/>
      <c r="AW1582" s="65"/>
      <c r="AX1582" s="65"/>
      <c r="AY1582" s="65"/>
      <c r="AZ1582" s="65"/>
      <c r="BA1582" s="65"/>
      <c r="BB1582" s="65"/>
      <c r="BC1582" s="65"/>
      <c r="BD1582" s="65"/>
      <c r="BE1582" s="65"/>
      <c r="BF1582" s="65"/>
      <c r="BG1582" s="65"/>
      <c r="BH1582" s="65"/>
      <c r="BI1582" s="65"/>
      <c r="BJ1582" s="65"/>
      <c r="BK1582" s="65"/>
      <c r="BL1582" s="65"/>
      <c r="BM1582" s="65"/>
      <c r="BN1582" s="65"/>
      <c r="BO1582" s="65"/>
      <c r="BP1582" s="65"/>
      <c r="BQ1582" s="65"/>
      <c r="BR1582" s="65"/>
      <c r="BS1582" s="65"/>
      <c r="BT1582" s="65"/>
      <c r="BU1582" s="65"/>
      <c r="BV1582" s="65"/>
      <c r="BW1582" s="65"/>
    </row>
    <row r="1583" spans="15:75" x14ac:dyDescent="0.25">
      <c r="O1583" s="70"/>
      <c r="P1583" s="70"/>
      <c r="Q1583" s="70"/>
      <c r="R1583" s="70"/>
      <c r="S1583" s="70"/>
      <c r="T1583" s="70"/>
      <c r="U1583" s="70"/>
      <c r="V1583" s="71">
        <v>0</v>
      </c>
      <c r="W1583" s="66"/>
      <c r="X1583" s="66"/>
      <c r="Y1583" s="35">
        <f>IF(T1583=Pomocný_list!$B$4,((W1583/0.75)+X1583),(W1583)+X1583*0.75)</f>
        <v>0</v>
      </c>
      <c r="Z1583" s="66"/>
      <c r="AA1583" s="67"/>
      <c r="AB1583" s="69"/>
      <c r="AC1583" s="69"/>
      <c r="AD1583" s="33" t="str">
        <f si="102" t="shared"/>
        <v>Splněna</v>
      </c>
      <c r="AE1583" s="34">
        <f si="105" t="shared"/>
        <v>0</v>
      </c>
      <c r="AF1583" s="34">
        <f si="103" t="shared"/>
        <v>0</v>
      </c>
      <c r="AG1583" s="65"/>
      <c r="AH1583" s="65"/>
      <c r="AI1583" s="65"/>
      <c r="AJ1583" s="65"/>
      <c r="AK1583" s="65"/>
      <c r="AL1583" s="65"/>
      <c r="AM1583" s="65"/>
      <c r="AN1583" s="65"/>
      <c r="AO1583" s="65"/>
      <c r="AP1583" s="37" t="b">
        <f>IF(AD1583="Nesplněna","Nezpůsobilé výdaje",IFERROR(IF(T1583=Pomocný_list!$B$2,AF1583*Pomocný_list!$C$2,IF(T1583=Pomocný_list!$B$3,AF1583*Pomocný_list!$C$3,IF(T1583=Pomocný_list!$B$4,AF1583*Pomocný_list!$C$4,IF(T1583=Pomocný_list!$B$5,AF1583*Pomocný_list!$C$5,IF(T1583=Pomocný_list!$B$6,AF1583*Pomocný_list!$C$6,IF(T1583=Pomocný_list!$B$7,AF1583*Pomocný_list!$C$7,IF(T1583=Pomocný_list!$B$8,AF1583*Pomocný_list!$C$8))))))),"Chybné údaje"))</f>
        <v>0</v>
      </c>
      <c r="AQ1583" s="45">
        <f si="104" t="shared"/>
        <v>0</v>
      </c>
      <c r="AR1583" s="63"/>
      <c r="AS1583" s="63"/>
      <c r="AT1583" s="64"/>
      <c r="AU1583" s="65"/>
      <c r="AV1583" s="65"/>
      <c r="AW1583" s="65"/>
      <c r="AX1583" s="65"/>
      <c r="AY1583" s="65"/>
      <c r="AZ1583" s="65"/>
      <c r="BA1583" s="65"/>
      <c r="BB1583" s="65"/>
      <c r="BC1583" s="65"/>
      <c r="BD1583" s="65"/>
      <c r="BE1583" s="65"/>
      <c r="BF1583" s="65"/>
      <c r="BG1583" s="65"/>
      <c r="BH1583" s="65"/>
      <c r="BI1583" s="65"/>
      <c r="BJ1583" s="65"/>
      <c r="BK1583" s="65"/>
      <c r="BL1583" s="65"/>
      <c r="BM1583" s="65"/>
      <c r="BN1583" s="65"/>
      <c r="BO1583" s="65"/>
      <c r="BP1583" s="65"/>
      <c r="BQ1583" s="65"/>
      <c r="BR1583" s="65"/>
      <c r="BS1583" s="65"/>
      <c r="BT1583" s="65"/>
      <c r="BU1583" s="65"/>
      <c r="BV1583" s="65"/>
      <c r="BW1583" s="65"/>
    </row>
    <row r="1584" spans="15:75" x14ac:dyDescent="0.25">
      <c r="O1584" s="70"/>
      <c r="P1584" s="70"/>
      <c r="Q1584" s="70"/>
      <c r="R1584" s="70"/>
      <c r="S1584" s="70"/>
      <c r="T1584" s="70"/>
      <c r="U1584" s="70"/>
      <c r="V1584" s="71">
        <v>0</v>
      </c>
      <c r="W1584" s="66"/>
      <c r="X1584" s="66"/>
      <c r="Y1584" s="35">
        <f>IF(T1584=Pomocný_list!$B$4,((W1584/0.75)+X1584),(W1584)+X1584*0.75)</f>
        <v>0</v>
      </c>
      <c r="Z1584" s="66"/>
      <c r="AA1584" s="67"/>
      <c r="AB1584" s="69"/>
      <c r="AC1584" s="69"/>
      <c r="AD1584" s="33" t="str">
        <f si="102" t="shared"/>
        <v>Splněna</v>
      </c>
      <c r="AE1584" s="34">
        <f si="105" t="shared"/>
        <v>0</v>
      </c>
      <c r="AF1584" s="34">
        <f si="103" t="shared"/>
        <v>0</v>
      </c>
      <c r="AG1584" s="65"/>
      <c r="AH1584" s="65"/>
      <c r="AI1584" s="65"/>
      <c r="AJ1584" s="65"/>
      <c r="AK1584" s="65"/>
      <c r="AL1584" s="65"/>
      <c r="AM1584" s="65"/>
      <c r="AN1584" s="65"/>
      <c r="AO1584" s="65"/>
      <c r="AP1584" s="37" t="b">
        <f>IF(AD1584="Nesplněna","Nezpůsobilé výdaje",IFERROR(IF(T1584=Pomocný_list!$B$2,AF1584*Pomocný_list!$C$2,IF(T1584=Pomocný_list!$B$3,AF1584*Pomocný_list!$C$3,IF(T1584=Pomocný_list!$B$4,AF1584*Pomocný_list!$C$4,IF(T1584=Pomocný_list!$B$5,AF1584*Pomocný_list!$C$5,IF(T1584=Pomocný_list!$B$6,AF1584*Pomocný_list!$C$6,IF(T1584=Pomocný_list!$B$7,AF1584*Pomocný_list!$C$7,IF(T1584=Pomocný_list!$B$8,AF1584*Pomocný_list!$C$8))))))),"Chybné údaje"))</f>
        <v>0</v>
      </c>
      <c r="AQ1584" s="45">
        <f si="104" t="shared"/>
        <v>0</v>
      </c>
      <c r="AR1584" s="63"/>
      <c r="AS1584" s="63"/>
      <c r="AT1584" s="64"/>
      <c r="AU1584" s="65"/>
      <c r="AV1584" s="65"/>
      <c r="AW1584" s="65"/>
      <c r="AX1584" s="65"/>
      <c r="AY1584" s="65"/>
      <c r="AZ1584" s="65"/>
      <c r="BA1584" s="65"/>
      <c r="BB1584" s="65"/>
      <c r="BC1584" s="65"/>
      <c r="BD1584" s="65"/>
      <c r="BE1584" s="65"/>
      <c r="BF1584" s="65"/>
      <c r="BG1584" s="65"/>
      <c r="BH1584" s="65"/>
      <c r="BI1584" s="65"/>
      <c r="BJ1584" s="65"/>
      <c r="BK1584" s="65"/>
      <c r="BL1584" s="65"/>
      <c r="BM1584" s="65"/>
      <c r="BN1584" s="65"/>
      <c r="BO1584" s="65"/>
      <c r="BP1584" s="65"/>
      <c r="BQ1584" s="65"/>
      <c r="BR1584" s="65"/>
      <c r="BS1584" s="65"/>
      <c r="BT1584" s="65"/>
      <c r="BU1584" s="65"/>
      <c r="BV1584" s="65"/>
      <c r="BW1584" s="65"/>
    </row>
    <row r="1585" spans="15:75" x14ac:dyDescent="0.25">
      <c r="O1585" s="70"/>
      <c r="P1585" s="70"/>
      <c r="Q1585" s="70"/>
      <c r="R1585" s="70"/>
      <c r="S1585" s="70"/>
      <c r="T1585" s="70"/>
      <c r="U1585" s="70"/>
      <c r="V1585" s="71">
        <v>0</v>
      </c>
      <c r="W1585" s="66"/>
      <c r="X1585" s="66"/>
      <c r="Y1585" s="35">
        <f>IF(T1585=Pomocný_list!$B$4,((W1585/0.75)+X1585),(W1585)+X1585*0.75)</f>
        <v>0</v>
      </c>
      <c r="Z1585" s="66"/>
      <c r="AA1585" s="67"/>
      <c r="AB1585" s="69"/>
      <c r="AC1585" s="69"/>
      <c r="AD1585" s="33" t="str">
        <f si="102" t="shared"/>
        <v>Splněna</v>
      </c>
      <c r="AE1585" s="34">
        <f si="105" t="shared"/>
        <v>0</v>
      </c>
      <c r="AF1585" s="34">
        <f si="103" t="shared"/>
        <v>0</v>
      </c>
      <c r="AG1585" s="65"/>
      <c r="AH1585" s="65"/>
      <c r="AI1585" s="65"/>
      <c r="AJ1585" s="65"/>
      <c r="AK1585" s="65"/>
      <c r="AL1585" s="65"/>
      <c r="AM1585" s="65"/>
      <c r="AN1585" s="65"/>
      <c r="AO1585" s="65"/>
      <c r="AP1585" s="37" t="b">
        <f>IF(AD1585="Nesplněna","Nezpůsobilé výdaje",IFERROR(IF(T1585=Pomocný_list!$B$2,AF1585*Pomocný_list!$C$2,IF(T1585=Pomocný_list!$B$3,AF1585*Pomocný_list!$C$3,IF(T1585=Pomocný_list!$B$4,AF1585*Pomocný_list!$C$4,IF(T1585=Pomocný_list!$B$5,AF1585*Pomocný_list!$C$5,IF(T1585=Pomocný_list!$B$6,AF1585*Pomocný_list!$C$6,IF(T1585=Pomocný_list!$B$7,AF1585*Pomocný_list!$C$7,IF(T1585=Pomocný_list!$B$8,AF1585*Pomocný_list!$C$8))))))),"Chybné údaje"))</f>
        <v>0</v>
      </c>
      <c r="AQ1585" s="45">
        <f si="104" t="shared"/>
        <v>0</v>
      </c>
      <c r="AR1585" s="63"/>
      <c r="AS1585" s="63"/>
      <c r="AT1585" s="64"/>
      <c r="AU1585" s="65"/>
      <c r="AV1585" s="65"/>
      <c r="AW1585" s="65"/>
      <c r="AX1585" s="65"/>
      <c r="AY1585" s="65"/>
      <c r="AZ1585" s="65"/>
      <c r="BA1585" s="65"/>
      <c r="BB1585" s="65"/>
      <c r="BC1585" s="65"/>
      <c r="BD1585" s="65"/>
      <c r="BE1585" s="65"/>
      <c r="BF1585" s="65"/>
      <c r="BG1585" s="65"/>
      <c r="BH1585" s="65"/>
      <c r="BI1585" s="65"/>
      <c r="BJ1585" s="65"/>
      <c r="BK1585" s="65"/>
      <c r="BL1585" s="65"/>
      <c r="BM1585" s="65"/>
      <c r="BN1585" s="65"/>
      <c r="BO1585" s="65"/>
      <c r="BP1585" s="65"/>
      <c r="BQ1585" s="65"/>
      <c r="BR1585" s="65"/>
      <c r="BS1585" s="65"/>
      <c r="BT1585" s="65"/>
      <c r="BU1585" s="65"/>
      <c r="BV1585" s="65"/>
      <c r="BW1585" s="65"/>
    </row>
    <row r="1586" spans="15:75" x14ac:dyDescent="0.25">
      <c r="O1586" s="70"/>
      <c r="P1586" s="70"/>
      <c r="Q1586" s="70"/>
      <c r="R1586" s="70"/>
      <c r="S1586" s="70"/>
      <c r="T1586" s="70"/>
      <c r="U1586" s="70"/>
      <c r="V1586" s="71">
        <v>0</v>
      </c>
      <c r="W1586" s="66"/>
      <c r="X1586" s="66"/>
      <c r="Y1586" s="35">
        <f>IF(T1586=Pomocný_list!$B$4,((W1586/0.75)+X1586),(W1586)+X1586*0.75)</f>
        <v>0</v>
      </c>
      <c r="Z1586" s="66"/>
      <c r="AA1586" s="67"/>
      <c r="AB1586" s="69"/>
      <c r="AC1586" s="69"/>
      <c r="AD1586" s="33" t="str">
        <f si="102" t="shared"/>
        <v>Splněna</v>
      </c>
      <c r="AE1586" s="34">
        <f si="105" t="shared"/>
        <v>0</v>
      </c>
      <c r="AF1586" s="34">
        <f si="103" t="shared"/>
        <v>0</v>
      </c>
      <c r="AG1586" s="65"/>
      <c r="AH1586" s="65"/>
      <c r="AI1586" s="65"/>
      <c r="AJ1586" s="65"/>
      <c r="AK1586" s="65"/>
      <c r="AL1586" s="65"/>
      <c r="AM1586" s="65"/>
      <c r="AN1586" s="65"/>
      <c r="AO1586" s="65"/>
      <c r="AP1586" s="37" t="b">
        <f>IF(AD1586="Nesplněna","Nezpůsobilé výdaje",IFERROR(IF(T1586=Pomocný_list!$B$2,AF1586*Pomocný_list!$C$2,IF(T1586=Pomocný_list!$B$3,AF1586*Pomocný_list!$C$3,IF(T1586=Pomocný_list!$B$4,AF1586*Pomocný_list!$C$4,IF(T1586=Pomocný_list!$B$5,AF1586*Pomocný_list!$C$5,IF(T1586=Pomocný_list!$B$6,AF1586*Pomocný_list!$C$6,IF(T1586=Pomocný_list!$B$7,AF1586*Pomocný_list!$C$7,IF(T1586=Pomocný_list!$B$8,AF1586*Pomocný_list!$C$8))))))),"Chybné údaje"))</f>
        <v>0</v>
      </c>
      <c r="AQ1586" s="45">
        <f si="104" t="shared"/>
        <v>0</v>
      </c>
      <c r="AR1586" s="63"/>
      <c r="AS1586" s="63"/>
      <c r="AT1586" s="64"/>
      <c r="AU1586" s="65"/>
      <c r="AV1586" s="65"/>
      <c r="AW1586" s="65"/>
      <c r="AX1586" s="65"/>
      <c r="AY1586" s="65"/>
      <c r="AZ1586" s="65"/>
      <c r="BA1586" s="65"/>
      <c r="BB1586" s="65"/>
      <c r="BC1586" s="65"/>
      <c r="BD1586" s="65"/>
      <c r="BE1586" s="65"/>
      <c r="BF1586" s="65"/>
      <c r="BG1586" s="65"/>
      <c r="BH1586" s="65"/>
      <c r="BI1586" s="65"/>
      <c r="BJ1586" s="65"/>
      <c r="BK1586" s="65"/>
      <c r="BL1586" s="65"/>
      <c r="BM1586" s="65"/>
      <c r="BN1586" s="65"/>
      <c r="BO1586" s="65"/>
      <c r="BP1586" s="65"/>
      <c r="BQ1586" s="65"/>
      <c r="BR1586" s="65"/>
      <c r="BS1586" s="65"/>
      <c r="BT1586" s="65"/>
      <c r="BU1586" s="65"/>
      <c r="BV1586" s="65"/>
      <c r="BW1586" s="65"/>
    </row>
    <row r="1587" spans="15:75" x14ac:dyDescent="0.25">
      <c r="O1587" s="70"/>
      <c r="P1587" s="70"/>
      <c r="Q1587" s="70"/>
      <c r="R1587" s="70"/>
      <c r="S1587" s="70"/>
      <c r="T1587" s="70"/>
      <c r="U1587" s="70"/>
      <c r="V1587" s="71">
        <v>0</v>
      </c>
      <c r="W1587" s="66"/>
      <c r="X1587" s="66"/>
      <c r="Y1587" s="35">
        <f>IF(T1587=Pomocný_list!$B$4,((W1587/0.75)+X1587),(W1587)+X1587*0.75)</f>
        <v>0</v>
      </c>
      <c r="Z1587" s="66"/>
      <c r="AA1587" s="67"/>
      <c r="AB1587" s="69"/>
      <c r="AC1587" s="69"/>
      <c r="AD1587" s="33" t="str">
        <f si="102" t="shared"/>
        <v>Splněna</v>
      </c>
      <c r="AE1587" s="34">
        <f si="105" t="shared"/>
        <v>0</v>
      </c>
      <c r="AF1587" s="34">
        <f si="103" t="shared"/>
        <v>0</v>
      </c>
      <c r="AG1587" s="65"/>
      <c r="AH1587" s="65"/>
      <c r="AI1587" s="65"/>
      <c r="AJ1587" s="65"/>
      <c r="AK1587" s="65"/>
      <c r="AL1587" s="65"/>
      <c r="AM1587" s="65"/>
      <c r="AN1587" s="65"/>
      <c r="AO1587" s="65"/>
      <c r="AP1587" s="37" t="b">
        <f>IF(AD1587="Nesplněna","Nezpůsobilé výdaje",IFERROR(IF(T1587=Pomocný_list!$B$2,AF1587*Pomocný_list!$C$2,IF(T1587=Pomocný_list!$B$3,AF1587*Pomocný_list!$C$3,IF(T1587=Pomocný_list!$B$4,AF1587*Pomocný_list!$C$4,IF(T1587=Pomocný_list!$B$5,AF1587*Pomocný_list!$C$5,IF(T1587=Pomocný_list!$B$6,AF1587*Pomocný_list!$C$6,IF(T1587=Pomocný_list!$B$7,AF1587*Pomocný_list!$C$7,IF(T1587=Pomocný_list!$B$8,AF1587*Pomocný_list!$C$8))))))),"Chybné údaje"))</f>
        <v>0</v>
      </c>
      <c r="AQ1587" s="45">
        <f si="104" t="shared"/>
        <v>0</v>
      </c>
      <c r="AR1587" s="63"/>
      <c r="AS1587" s="63"/>
      <c r="AT1587" s="64"/>
      <c r="AU1587" s="65"/>
      <c r="AV1587" s="65"/>
      <c r="AW1587" s="65"/>
      <c r="AX1587" s="65"/>
      <c r="AY1587" s="65"/>
      <c r="AZ1587" s="65"/>
      <c r="BA1587" s="65"/>
      <c r="BB1587" s="65"/>
      <c r="BC1587" s="65"/>
      <c r="BD1587" s="65"/>
      <c r="BE1587" s="65"/>
      <c r="BF1587" s="65"/>
      <c r="BG1587" s="65"/>
      <c r="BH1587" s="65"/>
      <c r="BI1587" s="65"/>
      <c r="BJ1587" s="65"/>
      <c r="BK1587" s="65"/>
      <c r="BL1587" s="65"/>
      <c r="BM1587" s="65"/>
      <c r="BN1587" s="65"/>
      <c r="BO1587" s="65"/>
      <c r="BP1587" s="65"/>
      <c r="BQ1587" s="65"/>
      <c r="BR1587" s="65"/>
      <c r="BS1587" s="65"/>
      <c r="BT1587" s="65"/>
      <c r="BU1587" s="65"/>
      <c r="BV1587" s="65"/>
      <c r="BW1587" s="65"/>
    </row>
    <row r="1588" spans="15:75" x14ac:dyDescent="0.25">
      <c r="O1588" s="70"/>
      <c r="P1588" s="70"/>
      <c r="Q1588" s="70"/>
      <c r="R1588" s="70"/>
      <c r="S1588" s="70"/>
      <c r="T1588" s="70"/>
      <c r="U1588" s="70"/>
      <c r="V1588" s="71">
        <v>0</v>
      </c>
      <c r="W1588" s="66"/>
      <c r="X1588" s="66"/>
      <c r="Y1588" s="35">
        <f>IF(T1588=Pomocný_list!$B$4,((W1588/0.75)+X1588),(W1588)+X1588*0.75)</f>
        <v>0</v>
      </c>
      <c r="Z1588" s="66"/>
      <c r="AA1588" s="67"/>
      <c r="AB1588" s="69"/>
      <c r="AC1588" s="69"/>
      <c r="AD1588" s="33" t="str">
        <f si="102" t="shared"/>
        <v>Splněna</v>
      </c>
      <c r="AE1588" s="34">
        <f si="105" t="shared"/>
        <v>0</v>
      </c>
      <c r="AF1588" s="34">
        <f si="103" t="shared"/>
        <v>0</v>
      </c>
      <c r="AG1588" s="65"/>
      <c r="AH1588" s="65"/>
      <c r="AI1588" s="65"/>
      <c r="AJ1588" s="65"/>
      <c r="AK1588" s="65"/>
      <c r="AL1588" s="65"/>
      <c r="AM1588" s="65"/>
      <c r="AN1588" s="65"/>
      <c r="AO1588" s="65"/>
      <c r="AP1588" s="37" t="b">
        <f>IF(AD1588="Nesplněna","Nezpůsobilé výdaje",IFERROR(IF(T1588=Pomocný_list!$B$2,AF1588*Pomocný_list!$C$2,IF(T1588=Pomocný_list!$B$3,AF1588*Pomocný_list!$C$3,IF(T1588=Pomocný_list!$B$4,AF1588*Pomocný_list!$C$4,IF(T1588=Pomocný_list!$B$5,AF1588*Pomocný_list!$C$5,IF(T1588=Pomocný_list!$B$6,AF1588*Pomocný_list!$C$6,IF(T1588=Pomocný_list!$B$7,AF1588*Pomocný_list!$C$7,IF(T1588=Pomocný_list!$B$8,AF1588*Pomocný_list!$C$8))))))),"Chybné údaje"))</f>
        <v>0</v>
      </c>
      <c r="AQ1588" s="45">
        <f si="104" t="shared"/>
        <v>0</v>
      </c>
      <c r="AR1588" s="63"/>
      <c r="AS1588" s="63"/>
      <c r="AT1588" s="64"/>
      <c r="AU1588" s="65"/>
      <c r="AV1588" s="65"/>
      <c r="AW1588" s="65"/>
      <c r="AX1588" s="65"/>
      <c r="AY1588" s="65"/>
      <c r="AZ1588" s="65"/>
      <c r="BA1588" s="65"/>
      <c r="BB1588" s="65"/>
      <c r="BC1588" s="65"/>
      <c r="BD1588" s="65"/>
      <c r="BE1588" s="65"/>
      <c r="BF1588" s="65"/>
      <c r="BG1588" s="65"/>
      <c r="BH1588" s="65"/>
      <c r="BI1588" s="65"/>
      <c r="BJ1588" s="65"/>
      <c r="BK1588" s="65"/>
      <c r="BL1588" s="65"/>
      <c r="BM1588" s="65"/>
      <c r="BN1588" s="65"/>
      <c r="BO1588" s="65"/>
      <c r="BP1588" s="65"/>
      <c r="BQ1588" s="65"/>
      <c r="BR1588" s="65"/>
      <c r="BS1588" s="65"/>
      <c r="BT1588" s="65"/>
      <c r="BU1588" s="65"/>
      <c r="BV1588" s="65"/>
      <c r="BW1588" s="65"/>
    </row>
    <row r="1589" spans="15:75" x14ac:dyDescent="0.25">
      <c r="O1589" s="70"/>
      <c r="P1589" s="70"/>
      <c r="Q1589" s="70"/>
      <c r="R1589" s="70"/>
      <c r="S1589" s="70"/>
      <c r="T1589" s="70"/>
      <c r="U1589" s="70"/>
      <c r="V1589" s="71">
        <v>0</v>
      </c>
      <c r="W1589" s="66"/>
      <c r="X1589" s="66"/>
      <c r="Y1589" s="35">
        <f>IF(T1589=Pomocný_list!$B$4,((W1589/0.75)+X1589),(W1589)+X1589*0.75)</f>
        <v>0</v>
      </c>
      <c r="Z1589" s="66"/>
      <c r="AA1589" s="67"/>
      <c r="AB1589" s="69"/>
      <c r="AC1589" s="69"/>
      <c r="AD1589" s="33" t="str">
        <f si="102" t="shared"/>
        <v>Splněna</v>
      </c>
      <c r="AE1589" s="34">
        <f si="105" t="shared"/>
        <v>0</v>
      </c>
      <c r="AF1589" s="34">
        <f si="103" t="shared"/>
        <v>0</v>
      </c>
      <c r="AG1589" s="65"/>
      <c r="AH1589" s="65"/>
      <c r="AI1589" s="65"/>
      <c r="AJ1589" s="65"/>
      <c r="AK1589" s="65"/>
      <c r="AL1589" s="65"/>
      <c r="AM1589" s="65"/>
      <c r="AN1589" s="65"/>
      <c r="AO1589" s="65"/>
      <c r="AP1589" s="37" t="b">
        <f>IF(AD1589="Nesplněna","Nezpůsobilé výdaje",IFERROR(IF(T1589=Pomocný_list!$B$2,AF1589*Pomocný_list!$C$2,IF(T1589=Pomocný_list!$B$3,AF1589*Pomocný_list!$C$3,IF(T1589=Pomocný_list!$B$4,AF1589*Pomocný_list!$C$4,IF(T1589=Pomocný_list!$B$5,AF1589*Pomocný_list!$C$5,IF(T1589=Pomocný_list!$B$6,AF1589*Pomocný_list!$C$6,IF(T1589=Pomocný_list!$B$7,AF1589*Pomocný_list!$C$7,IF(T1589=Pomocný_list!$B$8,AF1589*Pomocný_list!$C$8))))))),"Chybné údaje"))</f>
        <v>0</v>
      </c>
      <c r="AQ1589" s="45">
        <f si="104" t="shared"/>
        <v>0</v>
      </c>
      <c r="AR1589" s="63"/>
      <c r="AS1589" s="63"/>
      <c r="AT1589" s="64"/>
      <c r="AU1589" s="65"/>
      <c r="AV1589" s="65"/>
      <c r="AW1589" s="65"/>
      <c r="AX1589" s="65"/>
      <c r="AY1589" s="65"/>
      <c r="AZ1589" s="65"/>
      <c r="BA1589" s="65"/>
      <c r="BB1589" s="65"/>
      <c r="BC1589" s="65"/>
      <c r="BD1589" s="65"/>
      <c r="BE1589" s="65"/>
      <c r="BF1589" s="65"/>
      <c r="BG1589" s="65"/>
      <c r="BH1589" s="65"/>
      <c r="BI1589" s="65"/>
      <c r="BJ1589" s="65"/>
      <c r="BK1589" s="65"/>
      <c r="BL1589" s="65"/>
      <c r="BM1589" s="65"/>
      <c r="BN1589" s="65"/>
      <c r="BO1589" s="65"/>
      <c r="BP1589" s="65"/>
      <c r="BQ1589" s="65"/>
      <c r="BR1589" s="65"/>
      <c r="BS1589" s="65"/>
      <c r="BT1589" s="65"/>
      <c r="BU1589" s="65"/>
      <c r="BV1589" s="65"/>
      <c r="BW1589" s="65"/>
    </row>
    <row r="1590" spans="15:75" x14ac:dyDescent="0.25">
      <c r="O1590" s="70"/>
      <c r="P1590" s="70"/>
      <c r="Q1590" s="70"/>
      <c r="R1590" s="70"/>
      <c r="S1590" s="70"/>
      <c r="T1590" s="70"/>
      <c r="U1590" s="70"/>
      <c r="V1590" s="71">
        <v>0</v>
      </c>
      <c r="W1590" s="66"/>
      <c r="X1590" s="66"/>
      <c r="Y1590" s="35">
        <f>IF(T1590=Pomocný_list!$B$4,((W1590/0.75)+X1590),(W1590)+X1590*0.75)</f>
        <v>0</v>
      </c>
      <c r="Z1590" s="66"/>
      <c r="AA1590" s="67"/>
      <c r="AB1590" s="69"/>
      <c r="AC1590" s="69"/>
      <c r="AD1590" s="33" t="str">
        <f si="102" t="shared"/>
        <v>Splněna</v>
      </c>
      <c r="AE1590" s="34">
        <f si="105" t="shared"/>
        <v>0</v>
      </c>
      <c r="AF1590" s="34">
        <f si="103" t="shared"/>
        <v>0</v>
      </c>
      <c r="AG1590" s="65"/>
      <c r="AH1590" s="65"/>
      <c r="AI1590" s="65"/>
      <c r="AJ1590" s="65"/>
      <c r="AK1590" s="65"/>
      <c r="AL1590" s="65"/>
      <c r="AM1590" s="65"/>
      <c r="AN1590" s="65"/>
      <c r="AO1590" s="65"/>
      <c r="AP1590" s="37" t="b">
        <f>IF(AD1590="Nesplněna","Nezpůsobilé výdaje",IFERROR(IF(T1590=Pomocný_list!$B$2,AF1590*Pomocný_list!$C$2,IF(T1590=Pomocný_list!$B$3,AF1590*Pomocný_list!$C$3,IF(T1590=Pomocný_list!$B$4,AF1590*Pomocný_list!$C$4,IF(T1590=Pomocný_list!$B$5,AF1590*Pomocný_list!$C$5,IF(T1590=Pomocný_list!$B$6,AF1590*Pomocný_list!$C$6,IF(T1590=Pomocný_list!$B$7,AF1590*Pomocný_list!$C$7,IF(T1590=Pomocný_list!$B$8,AF1590*Pomocný_list!$C$8))))))),"Chybné údaje"))</f>
        <v>0</v>
      </c>
      <c r="AQ1590" s="45">
        <f si="104" t="shared"/>
        <v>0</v>
      </c>
      <c r="AR1590" s="63"/>
      <c r="AS1590" s="63"/>
      <c r="AT1590" s="64"/>
      <c r="AU1590" s="65"/>
      <c r="AV1590" s="65"/>
      <c r="AW1590" s="65"/>
      <c r="AX1590" s="65"/>
      <c r="AY1590" s="65"/>
      <c r="AZ1590" s="65"/>
      <c r="BA1590" s="65"/>
      <c r="BB1590" s="65"/>
      <c r="BC1590" s="65"/>
      <c r="BD1590" s="65"/>
      <c r="BE1590" s="65"/>
      <c r="BF1590" s="65"/>
      <c r="BG1590" s="65"/>
      <c r="BH1590" s="65"/>
      <c r="BI1590" s="65"/>
      <c r="BJ1590" s="65"/>
      <c r="BK1590" s="65"/>
      <c r="BL1590" s="65"/>
      <c r="BM1590" s="65"/>
      <c r="BN1590" s="65"/>
      <c r="BO1590" s="65"/>
      <c r="BP1590" s="65"/>
      <c r="BQ1590" s="65"/>
      <c r="BR1590" s="65"/>
      <c r="BS1590" s="65"/>
      <c r="BT1590" s="65"/>
      <c r="BU1590" s="65"/>
      <c r="BV1590" s="65"/>
      <c r="BW1590" s="65"/>
    </row>
    <row r="1591" spans="15:75" x14ac:dyDescent="0.25">
      <c r="O1591" s="70"/>
      <c r="P1591" s="70"/>
      <c r="Q1591" s="70"/>
      <c r="R1591" s="70"/>
      <c r="S1591" s="70"/>
      <c r="T1591" s="70"/>
      <c r="U1591" s="70"/>
      <c r="V1591" s="71">
        <v>0</v>
      </c>
      <c r="W1591" s="66"/>
      <c r="X1591" s="66"/>
      <c r="Y1591" s="35">
        <f>IF(T1591=Pomocný_list!$B$4,((W1591/0.75)+X1591),(W1591)+X1591*0.75)</f>
        <v>0</v>
      </c>
      <c r="Z1591" s="66"/>
      <c r="AA1591" s="67"/>
      <c r="AB1591" s="69"/>
      <c r="AC1591" s="69"/>
      <c r="AD1591" s="33" t="str">
        <f si="102" t="shared"/>
        <v>Splněna</v>
      </c>
      <c r="AE1591" s="34">
        <f si="105" t="shared"/>
        <v>0</v>
      </c>
      <c r="AF1591" s="34">
        <f si="103" t="shared"/>
        <v>0</v>
      </c>
      <c r="AG1591" s="65"/>
      <c r="AH1591" s="65"/>
      <c r="AI1591" s="65"/>
      <c r="AJ1591" s="65"/>
      <c r="AK1591" s="65"/>
      <c r="AL1591" s="65"/>
      <c r="AM1591" s="65"/>
      <c r="AN1591" s="65"/>
      <c r="AO1591" s="65"/>
      <c r="AP1591" s="37" t="b">
        <f>IF(AD1591="Nesplněna","Nezpůsobilé výdaje",IFERROR(IF(T1591=Pomocný_list!$B$2,AF1591*Pomocný_list!$C$2,IF(T1591=Pomocný_list!$B$3,AF1591*Pomocný_list!$C$3,IF(T1591=Pomocný_list!$B$4,AF1591*Pomocný_list!$C$4,IF(T1591=Pomocný_list!$B$5,AF1591*Pomocný_list!$C$5,IF(T1591=Pomocný_list!$B$6,AF1591*Pomocný_list!$C$6,IF(T1591=Pomocný_list!$B$7,AF1591*Pomocný_list!$C$7,IF(T1591=Pomocný_list!$B$8,AF1591*Pomocný_list!$C$8))))))),"Chybné údaje"))</f>
        <v>0</v>
      </c>
      <c r="AQ1591" s="45">
        <f si="104" t="shared"/>
        <v>0</v>
      </c>
      <c r="AR1591" s="63"/>
      <c r="AS1591" s="63"/>
      <c r="AT1591" s="64"/>
      <c r="AU1591" s="65"/>
      <c r="AV1591" s="65"/>
      <c r="AW1591" s="65"/>
      <c r="AX1591" s="65"/>
      <c r="AY1591" s="65"/>
      <c r="AZ1591" s="65"/>
      <c r="BA1591" s="65"/>
      <c r="BB1591" s="65"/>
      <c r="BC1591" s="65"/>
      <c r="BD1591" s="65"/>
      <c r="BE1591" s="65"/>
      <c r="BF1591" s="65"/>
      <c r="BG1591" s="65"/>
      <c r="BH1591" s="65"/>
      <c r="BI1591" s="65"/>
      <c r="BJ1591" s="65"/>
      <c r="BK1591" s="65"/>
      <c r="BL1591" s="65"/>
      <c r="BM1591" s="65"/>
      <c r="BN1591" s="65"/>
      <c r="BO1591" s="65"/>
      <c r="BP1591" s="65"/>
      <c r="BQ1591" s="65"/>
      <c r="BR1591" s="65"/>
      <c r="BS1591" s="65"/>
      <c r="BT1591" s="65"/>
      <c r="BU1591" s="65"/>
      <c r="BV1591" s="65"/>
      <c r="BW1591" s="65"/>
    </row>
    <row r="1592" spans="15:75" x14ac:dyDescent="0.25">
      <c r="O1592" s="70"/>
      <c r="P1592" s="70"/>
      <c r="Q1592" s="70"/>
      <c r="R1592" s="70"/>
      <c r="S1592" s="70"/>
      <c r="T1592" s="70"/>
      <c r="U1592" s="70"/>
      <c r="V1592" s="71">
        <v>0</v>
      </c>
      <c r="W1592" s="66"/>
      <c r="X1592" s="66"/>
      <c r="Y1592" s="35">
        <f>IF(T1592=Pomocný_list!$B$4,((W1592/0.75)+X1592),(W1592)+X1592*0.75)</f>
        <v>0</v>
      </c>
      <c r="Z1592" s="66"/>
      <c r="AA1592" s="67"/>
      <c r="AB1592" s="69"/>
      <c r="AC1592" s="69"/>
      <c r="AD1592" s="33" t="str">
        <f si="102" t="shared"/>
        <v>Splněna</v>
      </c>
      <c r="AE1592" s="34">
        <f si="105" t="shared"/>
        <v>0</v>
      </c>
      <c r="AF1592" s="34">
        <f si="103" t="shared"/>
        <v>0</v>
      </c>
      <c r="AG1592" s="65"/>
      <c r="AH1592" s="65"/>
      <c r="AI1592" s="65"/>
      <c r="AJ1592" s="65"/>
      <c r="AK1592" s="65"/>
      <c r="AL1592" s="65"/>
      <c r="AM1592" s="65"/>
      <c r="AN1592" s="65"/>
      <c r="AO1592" s="65"/>
      <c r="AP1592" s="37" t="b">
        <f>IF(AD1592="Nesplněna","Nezpůsobilé výdaje",IFERROR(IF(T1592=Pomocný_list!$B$2,AF1592*Pomocný_list!$C$2,IF(T1592=Pomocný_list!$B$3,AF1592*Pomocný_list!$C$3,IF(T1592=Pomocný_list!$B$4,AF1592*Pomocný_list!$C$4,IF(T1592=Pomocný_list!$B$5,AF1592*Pomocný_list!$C$5,IF(T1592=Pomocný_list!$B$6,AF1592*Pomocný_list!$C$6,IF(T1592=Pomocný_list!$B$7,AF1592*Pomocný_list!$C$7,IF(T1592=Pomocný_list!$B$8,AF1592*Pomocný_list!$C$8))))))),"Chybné údaje"))</f>
        <v>0</v>
      </c>
      <c r="AQ1592" s="45">
        <f si="104" t="shared"/>
        <v>0</v>
      </c>
      <c r="AR1592" s="63"/>
      <c r="AS1592" s="63"/>
      <c r="AT1592" s="64"/>
      <c r="AU1592" s="65"/>
      <c r="AV1592" s="65"/>
      <c r="AW1592" s="65"/>
      <c r="AX1592" s="65"/>
      <c r="AY1592" s="65"/>
      <c r="AZ1592" s="65"/>
      <c r="BA1592" s="65"/>
      <c r="BB1592" s="65"/>
      <c r="BC1592" s="65"/>
      <c r="BD1592" s="65"/>
      <c r="BE1592" s="65"/>
      <c r="BF1592" s="65"/>
      <c r="BG1592" s="65"/>
      <c r="BH1592" s="65"/>
      <c r="BI1592" s="65"/>
      <c r="BJ1592" s="65"/>
      <c r="BK1592" s="65"/>
      <c r="BL1592" s="65"/>
      <c r="BM1592" s="65"/>
      <c r="BN1592" s="65"/>
      <c r="BO1592" s="65"/>
      <c r="BP1592" s="65"/>
      <c r="BQ1592" s="65"/>
      <c r="BR1592" s="65"/>
      <c r="BS1592" s="65"/>
      <c r="BT1592" s="65"/>
      <c r="BU1592" s="65"/>
      <c r="BV1592" s="65"/>
      <c r="BW1592" s="65"/>
    </row>
    <row r="1593" spans="15:75" x14ac:dyDescent="0.25">
      <c r="O1593" s="70"/>
      <c r="P1593" s="70"/>
      <c r="Q1593" s="70"/>
      <c r="R1593" s="70"/>
      <c r="S1593" s="70"/>
      <c r="T1593" s="70"/>
      <c r="U1593" s="70"/>
      <c r="V1593" s="71">
        <v>0</v>
      </c>
      <c r="W1593" s="66"/>
      <c r="X1593" s="66"/>
      <c r="Y1593" s="35">
        <f>IF(T1593=Pomocný_list!$B$4,((W1593/0.75)+X1593),(W1593)+X1593*0.75)</f>
        <v>0</v>
      </c>
      <c r="Z1593" s="66"/>
      <c r="AA1593" s="67"/>
      <c r="AB1593" s="69"/>
      <c r="AC1593" s="69"/>
      <c r="AD1593" s="33" t="str">
        <f si="102" t="shared"/>
        <v>Splněna</v>
      </c>
      <c r="AE1593" s="34">
        <f si="105" t="shared"/>
        <v>0</v>
      </c>
      <c r="AF1593" s="34">
        <f si="103" t="shared"/>
        <v>0</v>
      </c>
      <c r="AG1593" s="65"/>
      <c r="AH1593" s="65"/>
      <c r="AI1593" s="65"/>
      <c r="AJ1593" s="65"/>
      <c r="AK1593" s="65"/>
      <c r="AL1593" s="65"/>
      <c r="AM1593" s="65"/>
      <c r="AN1593" s="65"/>
      <c r="AO1593" s="65"/>
      <c r="AP1593" s="37" t="b">
        <f>IF(AD1593="Nesplněna","Nezpůsobilé výdaje",IFERROR(IF(T1593=Pomocný_list!$B$2,AF1593*Pomocný_list!$C$2,IF(T1593=Pomocný_list!$B$3,AF1593*Pomocný_list!$C$3,IF(T1593=Pomocný_list!$B$4,AF1593*Pomocný_list!$C$4,IF(T1593=Pomocný_list!$B$5,AF1593*Pomocný_list!$C$5,IF(T1593=Pomocný_list!$B$6,AF1593*Pomocný_list!$C$6,IF(T1593=Pomocný_list!$B$7,AF1593*Pomocný_list!$C$7,IF(T1593=Pomocný_list!$B$8,AF1593*Pomocný_list!$C$8))))))),"Chybné údaje"))</f>
        <v>0</v>
      </c>
      <c r="AQ1593" s="45">
        <f si="104" t="shared"/>
        <v>0</v>
      </c>
      <c r="AR1593" s="63"/>
      <c r="AS1593" s="63"/>
      <c r="AT1593" s="64"/>
      <c r="AU1593" s="65"/>
      <c r="AV1593" s="65"/>
      <c r="AW1593" s="65"/>
      <c r="AX1593" s="65"/>
      <c r="AY1593" s="65"/>
      <c r="AZ1593" s="65"/>
      <c r="BA1593" s="65"/>
      <c r="BB1593" s="65"/>
      <c r="BC1593" s="65"/>
      <c r="BD1593" s="65"/>
      <c r="BE1593" s="65"/>
      <c r="BF1593" s="65"/>
      <c r="BG1593" s="65"/>
      <c r="BH1593" s="65"/>
      <c r="BI1593" s="65"/>
      <c r="BJ1593" s="65"/>
      <c r="BK1593" s="65"/>
      <c r="BL1593" s="65"/>
      <c r="BM1593" s="65"/>
      <c r="BN1593" s="65"/>
      <c r="BO1593" s="65"/>
      <c r="BP1593" s="65"/>
      <c r="BQ1593" s="65"/>
      <c r="BR1593" s="65"/>
      <c r="BS1593" s="65"/>
      <c r="BT1593" s="65"/>
      <c r="BU1593" s="65"/>
      <c r="BV1593" s="65"/>
      <c r="BW1593" s="65"/>
    </row>
    <row r="1594" spans="15:75" x14ac:dyDescent="0.25">
      <c r="O1594" s="70"/>
      <c r="P1594" s="70"/>
      <c r="Q1594" s="70"/>
      <c r="R1594" s="70"/>
      <c r="S1594" s="70"/>
      <c r="T1594" s="70"/>
      <c r="U1594" s="70"/>
      <c r="V1594" s="71">
        <v>0</v>
      </c>
      <c r="W1594" s="66"/>
      <c r="X1594" s="66"/>
      <c r="Y1594" s="35">
        <f>IF(T1594=Pomocný_list!$B$4,((W1594/0.75)+X1594),(W1594)+X1594*0.75)</f>
        <v>0</v>
      </c>
      <c r="Z1594" s="66"/>
      <c r="AA1594" s="67"/>
      <c r="AB1594" s="69"/>
      <c r="AC1594" s="69"/>
      <c r="AD1594" s="33" t="str">
        <f si="102" t="shared"/>
        <v>Splněna</v>
      </c>
      <c r="AE1594" s="34">
        <f si="105" t="shared"/>
        <v>0</v>
      </c>
      <c r="AF1594" s="34">
        <f si="103" t="shared"/>
        <v>0</v>
      </c>
      <c r="AG1594" s="65"/>
      <c r="AH1594" s="65"/>
      <c r="AI1594" s="65"/>
      <c r="AJ1594" s="65"/>
      <c r="AK1594" s="65"/>
      <c r="AL1594" s="65"/>
      <c r="AM1594" s="65"/>
      <c r="AN1594" s="65"/>
      <c r="AO1594" s="65"/>
      <c r="AP1594" s="37" t="b">
        <f>IF(AD1594="Nesplněna","Nezpůsobilé výdaje",IFERROR(IF(T1594=Pomocný_list!$B$2,AF1594*Pomocný_list!$C$2,IF(T1594=Pomocný_list!$B$3,AF1594*Pomocný_list!$C$3,IF(T1594=Pomocný_list!$B$4,AF1594*Pomocný_list!$C$4,IF(T1594=Pomocný_list!$B$5,AF1594*Pomocný_list!$C$5,IF(T1594=Pomocný_list!$B$6,AF1594*Pomocný_list!$C$6,IF(T1594=Pomocný_list!$B$7,AF1594*Pomocný_list!$C$7,IF(T1594=Pomocný_list!$B$8,AF1594*Pomocný_list!$C$8))))))),"Chybné údaje"))</f>
        <v>0</v>
      </c>
      <c r="AQ1594" s="45">
        <f si="104" t="shared"/>
        <v>0</v>
      </c>
      <c r="AR1594" s="63"/>
      <c r="AS1594" s="63"/>
      <c r="AT1594" s="64"/>
      <c r="AU1594" s="65"/>
      <c r="AV1594" s="65"/>
      <c r="AW1594" s="65"/>
      <c r="AX1594" s="65"/>
      <c r="AY1594" s="65"/>
      <c r="AZ1594" s="65"/>
      <c r="BA1594" s="65"/>
      <c r="BB1594" s="65"/>
      <c r="BC1594" s="65"/>
      <c r="BD1594" s="65"/>
      <c r="BE1594" s="65"/>
      <c r="BF1594" s="65"/>
      <c r="BG1594" s="65"/>
      <c r="BH1594" s="65"/>
      <c r="BI1594" s="65"/>
      <c r="BJ1594" s="65"/>
      <c r="BK1594" s="65"/>
      <c r="BL1594" s="65"/>
      <c r="BM1594" s="65"/>
      <c r="BN1594" s="65"/>
      <c r="BO1594" s="65"/>
      <c r="BP1594" s="65"/>
      <c r="BQ1594" s="65"/>
      <c r="BR1594" s="65"/>
      <c r="BS1594" s="65"/>
      <c r="BT1594" s="65"/>
      <c r="BU1594" s="65"/>
      <c r="BV1594" s="65"/>
      <c r="BW1594" s="65"/>
    </row>
    <row r="1595" spans="15:75" x14ac:dyDescent="0.25">
      <c r="O1595" s="70"/>
      <c r="P1595" s="70"/>
      <c r="Q1595" s="70"/>
      <c r="R1595" s="70"/>
      <c r="S1595" s="70"/>
      <c r="T1595" s="70"/>
      <c r="U1595" s="70"/>
      <c r="V1595" s="71">
        <v>0</v>
      </c>
      <c r="W1595" s="66"/>
      <c r="X1595" s="66"/>
      <c r="Y1595" s="35">
        <f>IF(T1595=Pomocný_list!$B$4,((W1595/0.75)+X1595),(W1595)+X1595*0.75)</f>
        <v>0</v>
      </c>
      <c r="Z1595" s="66"/>
      <c r="AA1595" s="67"/>
      <c r="AB1595" s="69"/>
      <c r="AC1595" s="69"/>
      <c r="AD1595" s="33" t="str">
        <f si="102" t="shared"/>
        <v>Splněna</v>
      </c>
      <c r="AE1595" s="34">
        <f si="105" t="shared"/>
        <v>0</v>
      </c>
      <c r="AF1595" s="34">
        <f si="103" t="shared"/>
        <v>0</v>
      </c>
      <c r="AG1595" s="65"/>
      <c r="AH1595" s="65"/>
      <c r="AI1595" s="65"/>
      <c r="AJ1595" s="65"/>
      <c r="AK1595" s="65"/>
      <c r="AL1595" s="65"/>
      <c r="AM1595" s="65"/>
      <c r="AN1595" s="65"/>
      <c r="AO1595" s="65"/>
      <c r="AP1595" s="37" t="b">
        <f>IF(AD1595="Nesplněna","Nezpůsobilé výdaje",IFERROR(IF(T1595=Pomocný_list!$B$2,AF1595*Pomocný_list!$C$2,IF(T1595=Pomocný_list!$B$3,AF1595*Pomocný_list!$C$3,IF(T1595=Pomocný_list!$B$4,AF1595*Pomocný_list!$C$4,IF(T1595=Pomocný_list!$B$5,AF1595*Pomocný_list!$C$5,IF(T1595=Pomocný_list!$B$6,AF1595*Pomocný_list!$C$6,IF(T1595=Pomocný_list!$B$7,AF1595*Pomocný_list!$C$7,IF(T1595=Pomocný_list!$B$8,AF1595*Pomocný_list!$C$8))))))),"Chybné údaje"))</f>
        <v>0</v>
      </c>
      <c r="AQ1595" s="45">
        <f si="104" t="shared"/>
        <v>0</v>
      </c>
      <c r="AR1595" s="63"/>
      <c r="AS1595" s="63"/>
      <c r="AT1595" s="64"/>
      <c r="AU1595" s="65"/>
      <c r="AV1595" s="65"/>
      <c r="AW1595" s="65"/>
      <c r="AX1595" s="65"/>
      <c r="AY1595" s="65"/>
      <c r="AZ1595" s="65"/>
      <c r="BA1595" s="65"/>
      <c r="BB1595" s="65"/>
      <c r="BC1595" s="65"/>
      <c r="BD1595" s="65"/>
      <c r="BE1595" s="65"/>
      <c r="BF1595" s="65"/>
      <c r="BG1595" s="65"/>
      <c r="BH1595" s="65"/>
      <c r="BI1595" s="65"/>
      <c r="BJ1595" s="65"/>
      <c r="BK1595" s="65"/>
      <c r="BL1595" s="65"/>
      <c r="BM1595" s="65"/>
      <c r="BN1595" s="65"/>
      <c r="BO1595" s="65"/>
      <c r="BP1595" s="65"/>
      <c r="BQ1595" s="65"/>
      <c r="BR1595" s="65"/>
      <c r="BS1595" s="65"/>
      <c r="BT1595" s="65"/>
      <c r="BU1595" s="65"/>
      <c r="BV1595" s="65"/>
      <c r="BW1595" s="65"/>
    </row>
    <row r="1596" spans="15:75" x14ac:dyDescent="0.25">
      <c r="O1596" s="70"/>
      <c r="P1596" s="70"/>
      <c r="Q1596" s="70"/>
      <c r="R1596" s="70"/>
      <c r="S1596" s="70"/>
      <c r="T1596" s="70"/>
      <c r="U1596" s="70"/>
      <c r="V1596" s="71">
        <v>0</v>
      </c>
      <c r="W1596" s="66"/>
      <c r="X1596" s="66"/>
      <c r="Y1596" s="35">
        <f>IF(T1596=Pomocný_list!$B$4,((W1596/0.75)+X1596),(W1596)+X1596*0.75)</f>
        <v>0</v>
      </c>
      <c r="Z1596" s="66"/>
      <c r="AA1596" s="67"/>
      <c r="AB1596" s="69"/>
      <c r="AC1596" s="69"/>
      <c r="AD1596" s="33" t="str">
        <f si="102" t="shared"/>
        <v>Splněna</v>
      </c>
      <c r="AE1596" s="34">
        <f si="105" t="shared"/>
        <v>0</v>
      </c>
      <c r="AF1596" s="34">
        <f si="103" t="shared"/>
        <v>0</v>
      </c>
      <c r="AG1596" s="65"/>
      <c r="AH1596" s="65"/>
      <c r="AI1596" s="65"/>
      <c r="AJ1596" s="65"/>
      <c r="AK1596" s="65"/>
      <c r="AL1596" s="65"/>
      <c r="AM1596" s="65"/>
      <c r="AN1596" s="65"/>
      <c r="AO1596" s="65"/>
      <c r="AP1596" s="37" t="b">
        <f>IF(AD1596="Nesplněna","Nezpůsobilé výdaje",IFERROR(IF(T1596=Pomocný_list!$B$2,AF1596*Pomocný_list!$C$2,IF(T1596=Pomocný_list!$B$3,AF1596*Pomocný_list!$C$3,IF(T1596=Pomocný_list!$B$4,AF1596*Pomocný_list!$C$4,IF(T1596=Pomocný_list!$B$5,AF1596*Pomocný_list!$C$5,IF(T1596=Pomocný_list!$B$6,AF1596*Pomocný_list!$C$6,IF(T1596=Pomocný_list!$B$7,AF1596*Pomocný_list!$C$7,IF(T1596=Pomocný_list!$B$8,AF1596*Pomocný_list!$C$8))))))),"Chybné údaje"))</f>
        <v>0</v>
      </c>
      <c r="AQ1596" s="45">
        <f si="104" t="shared"/>
        <v>0</v>
      </c>
      <c r="AR1596" s="63"/>
      <c r="AS1596" s="63"/>
      <c r="AT1596" s="64"/>
      <c r="AU1596" s="65"/>
      <c r="AV1596" s="65"/>
      <c r="AW1596" s="65"/>
      <c r="AX1596" s="65"/>
      <c r="AY1596" s="65"/>
      <c r="AZ1596" s="65"/>
      <c r="BA1596" s="65"/>
      <c r="BB1596" s="65"/>
      <c r="BC1596" s="65"/>
      <c r="BD1596" s="65"/>
      <c r="BE1596" s="65"/>
      <c r="BF1596" s="65"/>
      <c r="BG1596" s="65"/>
      <c r="BH1596" s="65"/>
      <c r="BI1596" s="65"/>
      <c r="BJ1596" s="65"/>
      <c r="BK1596" s="65"/>
      <c r="BL1596" s="65"/>
      <c r="BM1596" s="65"/>
      <c r="BN1596" s="65"/>
      <c r="BO1596" s="65"/>
      <c r="BP1596" s="65"/>
      <c r="BQ1596" s="65"/>
      <c r="BR1596" s="65"/>
      <c r="BS1596" s="65"/>
      <c r="BT1596" s="65"/>
      <c r="BU1596" s="65"/>
      <c r="BV1596" s="65"/>
      <c r="BW1596" s="65"/>
    </row>
    <row r="1597" spans="15:75" x14ac:dyDescent="0.25">
      <c r="O1597" s="70"/>
      <c r="P1597" s="70"/>
      <c r="Q1597" s="70"/>
      <c r="R1597" s="70"/>
      <c r="S1597" s="70"/>
      <c r="T1597" s="70"/>
      <c r="U1597" s="70"/>
      <c r="V1597" s="71">
        <v>0</v>
      </c>
      <c r="W1597" s="66"/>
      <c r="X1597" s="66"/>
      <c r="Y1597" s="35">
        <f>IF(T1597=Pomocný_list!$B$4,((W1597/0.75)+X1597),(W1597)+X1597*0.75)</f>
        <v>0</v>
      </c>
      <c r="Z1597" s="66"/>
      <c r="AA1597" s="67"/>
      <c r="AB1597" s="69"/>
      <c r="AC1597" s="69"/>
      <c r="AD1597" s="33" t="str">
        <f si="102" t="shared"/>
        <v>Splněna</v>
      </c>
      <c r="AE1597" s="34">
        <f si="105" t="shared"/>
        <v>0</v>
      </c>
      <c r="AF1597" s="34">
        <f si="103" t="shared"/>
        <v>0</v>
      </c>
      <c r="AG1597" s="65"/>
      <c r="AH1597" s="65"/>
      <c r="AI1597" s="65"/>
      <c r="AJ1597" s="65"/>
      <c r="AK1597" s="65"/>
      <c r="AL1597" s="65"/>
      <c r="AM1597" s="65"/>
      <c r="AN1597" s="65"/>
      <c r="AO1597" s="65"/>
      <c r="AP1597" s="37" t="b">
        <f>IF(AD1597="Nesplněna","Nezpůsobilé výdaje",IFERROR(IF(T1597=Pomocný_list!$B$2,AF1597*Pomocný_list!$C$2,IF(T1597=Pomocný_list!$B$3,AF1597*Pomocný_list!$C$3,IF(T1597=Pomocný_list!$B$4,AF1597*Pomocný_list!$C$4,IF(T1597=Pomocný_list!$B$5,AF1597*Pomocný_list!$C$5,IF(T1597=Pomocný_list!$B$6,AF1597*Pomocný_list!$C$6,IF(T1597=Pomocný_list!$B$7,AF1597*Pomocný_list!$C$7,IF(T1597=Pomocný_list!$B$8,AF1597*Pomocný_list!$C$8))))))),"Chybné údaje"))</f>
        <v>0</v>
      </c>
      <c r="AQ1597" s="45">
        <f si="104" t="shared"/>
        <v>0</v>
      </c>
      <c r="AR1597" s="63"/>
      <c r="AS1597" s="63"/>
      <c r="AT1597" s="64"/>
      <c r="AU1597" s="65"/>
      <c r="AV1597" s="65"/>
      <c r="AW1597" s="65"/>
      <c r="AX1597" s="65"/>
      <c r="AY1597" s="65"/>
      <c r="AZ1597" s="65"/>
      <c r="BA1597" s="65"/>
      <c r="BB1597" s="65"/>
      <c r="BC1597" s="65"/>
      <c r="BD1597" s="65"/>
      <c r="BE1597" s="65"/>
      <c r="BF1597" s="65"/>
      <c r="BG1597" s="65"/>
      <c r="BH1597" s="65"/>
      <c r="BI1597" s="65"/>
      <c r="BJ1597" s="65"/>
      <c r="BK1597" s="65"/>
      <c r="BL1597" s="65"/>
      <c r="BM1597" s="65"/>
      <c r="BN1597" s="65"/>
      <c r="BO1597" s="65"/>
      <c r="BP1597" s="65"/>
      <c r="BQ1597" s="65"/>
      <c r="BR1597" s="65"/>
      <c r="BS1597" s="65"/>
      <c r="BT1597" s="65"/>
      <c r="BU1597" s="65"/>
      <c r="BV1597" s="65"/>
      <c r="BW1597" s="65"/>
    </row>
    <row r="1598" spans="15:75" x14ac:dyDescent="0.25">
      <c r="O1598" s="70"/>
      <c r="P1598" s="70"/>
      <c r="Q1598" s="70"/>
      <c r="R1598" s="70"/>
      <c r="S1598" s="70"/>
      <c r="T1598" s="70"/>
      <c r="U1598" s="70"/>
      <c r="V1598" s="71">
        <v>0</v>
      </c>
      <c r="W1598" s="66"/>
      <c r="X1598" s="66"/>
      <c r="Y1598" s="35">
        <f>IF(T1598=Pomocný_list!$B$4,((W1598/0.75)+X1598),(W1598)+X1598*0.75)</f>
        <v>0</v>
      </c>
      <c r="Z1598" s="66"/>
      <c r="AA1598" s="67"/>
      <c r="AB1598" s="69"/>
      <c r="AC1598" s="69"/>
      <c r="AD1598" s="33" t="str">
        <f si="102" t="shared"/>
        <v>Splněna</v>
      </c>
      <c r="AE1598" s="34">
        <f si="105" t="shared"/>
        <v>0</v>
      </c>
      <c r="AF1598" s="34">
        <f si="103" t="shared"/>
        <v>0</v>
      </c>
      <c r="AG1598" s="65"/>
      <c r="AH1598" s="65"/>
      <c r="AI1598" s="65"/>
      <c r="AJ1598" s="65"/>
      <c r="AK1598" s="65"/>
      <c r="AL1598" s="65"/>
      <c r="AM1598" s="65"/>
      <c r="AN1598" s="65"/>
      <c r="AO1598" s="65"/>
      <c r="AP1598" s="37" t="b">
        <f>IF(AD1598="Nesplněna","Nezpůsobilé výdaje",IFERROR(IF(T1598=Pomocný_list!$B$2,AF1598*Pomocný_list!$C$2,IF(T1598=Pomocný_list!$B$3,AF1598*Pomocný_list!$C$3,IF(T1598=Pomocný_list!$B$4,AF1598*Pomocný_list!$C$4,IF(T1598=Pomocný_list!$B$5,AF1598*Pomocný_list!$C$5,IF(T1598=Pomocný_list!$B$6,AF1598*Pomocný_list!$C$6,IF(T1598=Pomocný_list!$B$7,AF1598*Pomocný_list!$C$7,IF(T1598=Pomocný_list!$B$8,AF1598*Pomocný_list!$C$8))))))),"Chybné údaje"))</f>
        <v>0</v>
      </c>
      <c r="AQ1598" s="45">
        <f si="104" t="shared"/>
        <v>0</v>
      </c>
      <c r="AR1598" s="63"/>
      <c r="AS1598" s="63"/>
      <c r="AT1598" s="64"/>
      <c r="AU1598" s="65"/>
      <c r="AV1598" s="65"/>
      <c r="AW1598" s="65"/>
      <c r="AX1598" s="65"/>
      <c r="AY1598" s="65"/>
      <c r="AZ1598" s="65"/>
      <c r="BA1598" s="65"/>
      <c r="BB1598" s="65"/>
      <c r="BC1598" s="65"/>
      <c r="BD1598" s="65"/>
      <c r="BE1598" s="65"/>
      <c r="BF1598" s="65"/>
      <c r="BG1598" s="65"/>
      <c r="BH1598" s="65"/>
      <c r="BI1598" s="65"/>
      <c r="BJ1598" s="65"/>
      <c r="BK1598" s="65"/>
      <c r="BL1598" s="65"/>
      <c r="BM1598" s="65"/>
      <c r="BN1598" s="65"/>
      <c r="BO1598" s="65"/>
      <c r="BP1598" s="65"/>
      <c r="BQ1598" s="65"/>
      <c r="BR1598" s="65"/>
      <c r="BS1598" s="65"/>
      <c r="BT1598" s="65"/>
      <c r="BU1598" s="65"/>
      <c r="BV1598" s="65"/>
      <c r="BW1598" s="65"/>
    </row>
    <row r="1599" spans="15:75" x14ac:dyDescent="0.25">
      <c r="O1599" s="70"/>
      <c r="P1599" s="70"/>
      <c r="Q1599" s="70"/>
      <c r="R1599" s="70"/>
      <c r="S1599" s="70"/>
      <c r="T1599" s="70"/>
      <c r="U1599" s="70"/>
      <c r="V1599" s="71">
        <v>0</v>
      </c>
      <c r="W1599" s="66"/>
      <c r="X1599" s="66"/>
      <c r="Y1599" s="35">
        <f>IF(T1599=Pomocný_list!$B$4,((W1599/0.75)+X1599),(W1599)+X1599*0.75)</f>
        <v>0</v>
      </c>
      <c r="Z1599" s="66"/>
      <c r="AA1599" s="67"/>
      <c r="AB1599" s="69"/>
      <c r="AC1599" s="69"/>
      <c r="AD1599" s="33" t="str">
        <f si="102" t="shared"/>
        <v>Splněna</v>
      </c>
      <c r="AE1599" s="34">
        <f si="105" t="shared"/>
        <v>0</v>
      </c>
      <c r="AF1599" s="34">
        <f si="103" t="shared"/>
        <v>0</v>
      </c>
      <c r="AG1599" s="65"/>
      <c r="AH1599" s="65"/>
      <c r="AI1599" s="65"/>
      <c r="AJ1599" s="65"/>
      <c r="AK1599" s="65"/>
      <c r="AL1599" s="65"/>
      <c r="AM1599" s="65"/>
      <c r="AN1599" s="65"/>
      <c r="AO1599" s="65"/>
      <c r="AP1599" s="37" t="b">
        <f>IF(AD1599="Nesplněna","Nezpůsobilé výdaje",IFERROR(IF(T1599=Pomocný_list!$B$2,AF1599*Pomocný_list!$C$2,IF(T1599=Pomocný_list!$B$3,AF1599*Pomocný_list!$C$3,IF(T1599=Pomocný_list!$B$4,AF1599*Pomocný_list!$C$4,IF(T1599=Pomocný_list!$B$5,AF1599*Pomocný_list!$C$5,IF(T1599=Pomocný_list!$B$6,AF1599*Pomocný_list!$C$6,IF(T1599=Pomocný_list!$B$7,AF1599*Pomocný_list!$C$7,IF(T1599=Pomocný_list!$B$8,AF1599*Pomocný_list!$C$8))))))),"Chybné údaje"))</f>
        <v>0</v>
      </c>
      <c r="AQ1599" s="45">
        <f si="104" t="shared"/>
        <v>0</v>
      </c>
      <c r="AR1599" s="63"/>
      <c r="AS1599" s="63"/>
      <c r="AT1599" s="64"/>
      <c r="AU1599" s="65"/>
      <c r="AV1599" s="65"/>
      <c r="AW1599" s="65"/>
      <c r="AX1599" s="65"/>
      <c r="AY1599" s="65"/>
      <c r="AZ1599" s="65"/>
      <c r="BA1599" s="65"/>
      <c r="BB1599" s="65"/>
      <c r="BC1599" s="65"/>
      <c r="BD1599" s="65"/>
      <c r="BE1599" s="65"/>
      <c r="BF1599" s="65"/>
      <c r="BG1599" s="65"/>
      <c r="BH1599" s="65"/>
      <c r="BI1599" s="65"/>
      <c r="BJ1599" s="65"/>
      <c r="BK1599" s="65"/>
      <c r="BL1599" s="65"/>
      <c r="BM1599" s="65"/>
      <c r="BN1599" s="65"/>
      <c r="BO1599" s="65"/>
      <c r="BP1599" s="65"/>
      <c r="BQ1599" s="65"/>
      <c r="BR1599" s="65"/>
      <c r="BS1599" s="65"/>
      <c r="BT1599" s="65"/>
      <c r="BU1599" s="65"/>
      <c r="BV1599" s="65"/>
      <c r="BW1599" s="65"/>
    </row>
    <row r="1600" spans="15:75" x14ac:dyDescent="0.25">
      <c r="O1600" s="70"/>
      <c r="P1600" s="70"/>
      <c r="Q1600" s="70"/>
      <c r="R1600" s="70"/>
      <c r="S1600" s="70"/>
      <c r="T1600" s="70"/>
      <c r="U1600" s="70"/>
      <c r="V1600" s="71">
        <v>0</v>
      </c>
      <c r="W1600" s="66"/>
      <c r="X1600" s="66"/>
      <c r="Y1600" s="35">
        <f>IF(T1600=Pomocný_list!$B$4,((W1600/0.75)+X1600),(W1600)+X1600*0.75)</f>
        <v>0</v>
      </c>
      <c r="Z1600" s="66"/>
      <c r="AA1600" s="67"/>
      <c r="AB1600" s="69"/>
      <c r="AC1600" s="69"/>
      <c r="AD1600" s="33" t="str">
        <f si="102" t="shared"/>
        <v>Splněna</v>
      </c>
      <c r="AE1600" s="34">
        <f si="105" t="shared"/>
        <v>0</v>
      </c>
      <c r="AF1600" s="34">
        <f si="103" t="shared"/>
        <v>0</v>
      </c>
      <c r="AG1600" s="65"/>
      <c r="AH1600" s="65"/>
      <c r="AI1600" s="65"/>
      <c r="AJ1600" s="65"/>
      <c r="AK1600" s="65"/>
      <c r="AL1600" s="65"/>
      <c r="AM1600" s="65"/>
      <c r="AN1600" s="65"/>
      <c r="AO1600" s="65"/>
      <c r="AP1600" s="37" t="b">
        <f>IF(AD1600="Nesplněna","Nezpůsobilé výdaje",IFERROR(IF(T1600=Pomocný_list!$B$2,AF1600*Pomocný_list!$C$2,IF(T1600=Pomocný_list!$B$3,AF1600*Pomocný_list!$C$3,IF(T1600=Pomocný_list!$B$4,AF1600*Pomocný_list!$C$4,IF(T1600=Pomocný_list!$B$5,AF1600*Pomocný_list!$C$5,IF(T1600=Pomocný_list!$B$6,AF1600*Pomocný_list!$C$6,IF(T1600=Pomocný_list!$B$7,AF1600*Pomocný_list!$C$7,IF(T1600=Pomocný_list!$B$8,AF1600*Pomocný_list!$C$8))))))),"Chybné údaje"))</f>
        <v>0</v>
      </c>
      <c r="AQ1600" s="45">
        <f si="104" t="shared"/>
        <v>0</v>
      </c>
      <c r="AR1600" s="63"/>
      <c r="AS1600" s="63"/>
      <c r="AT1600" s="64"/>
      <c r="AU1600" s="65"/>
      <c r="AV1600" s="65"/>
      <c r="AW1600" s="65"/>
      <c r="AX1600" s="65"/>
      <c r="AY1600" s="65"/>
      <c r="AZ1600" s="65"/>
      <c r="BA1600" s="65"/>
      <c r="BB1600" s="65"/>
      <c r="BC1600" s="65"/>
      <c r="BD1600" s="65"/>
      <c r="BE1600" s="65"/>
      <c r="BF1600" s="65"/>
      <c r="BG1600" s="65"/>
      <c r="BH1600" s="65"/>
      <c r="BI1600" s="65"/>
      <c r="BJ1600" s="65"/>
      <c r="BK1600" s="65"/>
      <c r="BL1600" s="65"/>
      <c r="BM1600" s="65"/>
      <c r="BN1600" s="65"/>
      <c r="BO1600" s="65"/>
      <c r="BP1600" s="65"/>
      <c r="BQ1600" s="65"/>
      <c r="BR1600" s="65"/>
      <c r="BS1600" s="65"/>
      <c r="BT1600" s="65"/>
      <c r="BU1600" s="65"/>
      <c r="BV1600" s="65"/>
      <c r="BW1600" s="65"/>
    </row>
    <row r="1601" spans="15:75" x14ac:dyDescent="0.25">
      <c r="O1601" s="70"/>
      <c r="P1601" s="70"/>
      <c r="Q1601" s="70"/>
      <c r="R1601" s="70"/>
      <c r="S1601" s="70"/>
      <c r="T1601" s="70"/>
      <c r="U1601" s="70"/>
      <c r="V1601" s="71">
        <v>0</v>
      </c>
      <c r="W1601" s="66"/>
      <c r="X1601" s="66"/>
      <c r="Y1601" s="35">
        <f>IF(T1601=Pomocný_list!$B$4,((W1601/0.75)+X1601),(W1601)+X1601*0.75)</f>
        <v>0</v>
      </c>
      <c r="Z1601" s="66"/>
      <c r="AA1601" s="67"/>
      <c r="AB1601" s="69"/>
      <c r="AC1601" s="69"/>
      <c r="AD1601" s="33" t="str">
        <f si="102" t="shared"/>
        <v>Splněna</v>
      </c>
      <c r="AE1601" s="34">
        <f si="105" t="shared"/>
        <v>0</v>
      </c>
      <c r="AF1601" s="34">
        <f si="103" t="shared"/>
        <v>0</v>
      </c>
      <c r="AG1601" s="65"/>
      <c r="AH1601" s="65"/>
      <c r="AI1601" s="65"/>
      <c r="AJ1601" s="65"/>
      <c r="AK1601" s="65"/>
      <c r="AL1601" s="65"/>
      <c r="AM1601" s="65"/>
      <c r="AN1601" s="65"/>
      <c r="AO1601" s="65"/>
      <c r="AP1601" s="37" t="b">
        <f>IF(AD1601="Nesplněna","Nezpůsobilé výdaje",IFERROR(IF(T1601=Pomocný_list!$B$2,AF1601*Pomocný_list!$C$2,IF(T1601=Pomocný_list!$B$3,AF1601*Pomocný_list!$C$3,IF(T1601=Pomocný_list!$B$4,AF1601*Pomocný_list!$C$4,IF(T1601=Pomocný_list!$B$5,AF1601*Pomocný_list!$C$5,IF(T1601=Pomocný_list!$B$6,AF1601*Pomocný_list!$C$6,IF(T1601=Pomocný_list!$B$7,AF1601*Pomocný_list!$C$7,IF(T1601=Pomocný_list!$B$8,AF1601*Pomocný_list!$C$8))))))),"Chybné údaje"))</f>
        <v>0</v>
      </c>
      <c r="AQ1601" s="45">
        <f si="104" t="shared"/>
        <v>0</v>
      </c>
      <c r="AR1601" s="63"/>
      <c r="AS1601" s="63"/>
      <c r="AT1601" s="64"/>
      <c r="AU1601" s="65"/>
      <c r="AV1601" s="65"/>
      <c r="AW1601" s="65"/>
      <c r="AX1601" s="65"/>
      <c r="AY1601" s="65"/>
      <c r="AZ1601" s="65"/>
      <c r="BA1601" s="65"/>
      <c r="BB1601" s="65"/>
      <c r="BC1601" s="65"/>
      <c r="BD1601" s="65"/>
      <c r="BE1601" s="65"/>
      <c r="BF1601" s="65"/>
      <c r="BG1601" s="65"/>
      <c r="BH1601" s="65"/>
      <c r="BI1601" s="65"/>
      <c r="BJ1601" s="65"/>
      <c r="BK1601" s="65"/>
      <c r="BL1601" s="65"/>
      <c r="BM1601" s="65"/>
      <c r="BN1601" s="65"/>
      <c r="BO1601" s="65"/>
      <c r="BP1601" s="65"/>
      <c r="BQ1601" s="65"/>
      <c r="BR1601" s="65"/>
      <c r="BS1601" s="65"/>
      <c r="BT1601" s="65"/>
      <c r="BU1601" s="65"/>
      <c r="BV1601" s="65"/>
      <c r="BW1601" s="65"/>
    </row>
    <row r="1602" spans="15:75" x14ac:dyDescent="0.25">
      <c r="O1602" s="70"/>
      <c r="P1602" s="70"/>
      <c r="Q1602" s="70"/>
      <c r="R1602" s="70"/>
      <c r="S1602" s="70"/>
      <c r="T1602" s="70"/>
      <c r="U1602" s="70"/>
      <c r="V1602" s="71">
        <v>0</v>
      </c>
      <c r="W1602" s="66"/>
      <c r="X1602" s="66"/>
      <c r="Y1602" s="35">
        <f>IF(T1602=Pomocný_list!$B$4,((W1602/0.75)+X1602),(W1602)+X1602*0.75)</f>
        <v>0</v>
      </c>
      <c r="Z1602" s="66"/>
      <c r="AA1602" s="67"/>
      <c r="AB1602" s="69"/>
      <c r="AC1602" s="69"/>
      <c r="AD1602" s="33" t="str">
        <f si="102" t="shared"/>
        <v>Splněna</v>
      </c>
      <c r="AE1602" s="34">
        <f si="105" t="shared"/>
        <v>0</v>
      </c>
      <c r="AF1602" s="34">
        <f si="103" t="shared"/>
        <v>0</v>
      </c>
      <c r="AG1602" s="65"/>
      <c r="AH1602" s="65"/>
      <c r="AI1602" s="65"/>
      <c r="AJ1602" s="65"/>
      <c r="AK1602" s="65"/>
      <c r="AL1602" s="65"/>
      <c r="AM1602" s="65"/>
      <c r="AN1602" s="65"/>
      <c r="AO1602" s="65"/>
      <c r="AP1602" s="37" t="b">
        <f>IF(AD1602="Nesplněna","Nezpůsobilé výdaje",IFERROR(IF(T1602=Pomocný_list!$B$2,AF1602*Pomocný_list!$C$2,IF(T1602=Pomocný_list!$B$3,AF1602*Pomocný_list!$C$3,IF(T1602=Pomocný_list!$B$4,AF1602*Pomocný_list!$C$4,IF(T1602=Pomocný_list!$B$5,AF1602*Pomocný_list!$C$5,IF(T1602=Pomocný_list!$B$6,AF1602*Pomocný_list!$C$6,IF(T1602=Pomocný_list!$B$7,AF1602*Pomocný_list!$C$7,IF(T1602=Pomocný_list!$B$8,AF1602*Pomocný_list!$C$8))))))),"Chybné údaje"))</f>
        <v>0</v>
      </c>
      <c r="AQ1602" s="45">
        <f si="104" t="shared"/>
        <v>0</v>
      </c>
      <c r="AR1602" s="63"/>
      <c r="AS1602" s="63"/>
      <c r="AT1602" s="64"/>
      <c r="AU1602" s="65"/>
      <c r="AV1602" s="65"/>
      <c r="AW1602" s="65"/>
      <c r="AX1602" s="65"/>
      <c r="AY1602" s="65"/>
      <c r="AZ1602" s="65"/>
      <c r="BA1602" s="65"/>
      <c r="BB1602" s="65"/>
      <c r="BC1602" s="65"/>
      <c r="BD1602" s="65"/>
      <c r="BE1602" s="65"/>
      <c r="BF1602" s="65"/>
      <c r="BG1602" s="65"/>
      <c r="BH1602" s="65"/>
      <c r="BI1602" s="65"/>
      <c r="BJ1602" s="65"/>
      <c r="BK1602" s="65"/>
      <c r="BL1602" s="65"/>
      <c r="BM1602" s="65"/>
      <c r="BN1602" s="65"/>
      <c r="BO1602" s="65"/>
      <c r="BP1602" s="65"/>
      <c r="BQ1602" s="65"/>
      <c r="BR1602" s="65"/>
      <c r="BS1602" s="65"/>
      <c r="BT1602" s="65"/>
      <c r="BU1602" s="65"/>
      <c r="BV1602" s="65"/>
      <c r="BW1602" s="65"/>
    </row>
    <row r="1603" spans="15:75" x14ac:dyDescent="0.25">
      <c r="O1603" s="70"/>
      <c r="P1603" s="70"/>
      <c r="Q1603" s="70"/>
      <c r="R1603" s="70"/>
      <c r="S1603" s="70"/>
      <c r="T1603" s="70"/>
      <c r="U1603" s="70"/>
      <c r="V1603" s="71">
        <v>0</v>
      </c>
      <c r="W1603" s="66"/>
      <c r="X1603" s="66"/>
      <c r="Y1603" s="35">
        <f>IF(T1603=Pomocný_list!$B$4,((W1603/0.75)+X1603),(W1603)+X1603*0.75)</f>
        <v>0</v>
      </c>
      <c r="Z1603" s="66"/>
      <c r="AA1603" s="67"/>
      <c r="AB1603" s="69"/>
      <c r="AC1603" s="69"/>
      <c r="AD1603" s="33" t="str">
        <f si="102" t="shared"/>
        <v>Splněna</v>
      </c>
      <c r="AE1603" s="34">
        <f si="105" t="shared"/>
        <v>0</v>
      </c>
      <c r="AF1603" s="34">
        <f si="103" t="shared"/>
        <v>0</v>
      </c>
      <c r="AG1603" s="65"/>
      <c r="AH1603" s="65"/>
      <c r="AI1603" s="65"/>
      <c r="AJ1603" s="65"/>
      <c r="AK1603" s="65"/>
      <c r="AL1603" s="65"/>
      <c r="AM1603" s="65"/>
      <c r="AN1603" s="65"/>
      <c r="AO1603" s="65"/>
      <c r="AP1603" s="37" t="b">
        <f>IF(AD1603="Nesplněna","Nezpůsobilé výdaje",IFERROR(IF(T1603=Pomocný_list!$B$2,AF1603*Pomocný_list!$C$2,IF(T1603=Pomocný_list!$B$3,AF1603*Pomocný_list!$C$3,IF(T1603=Pomocný_list!$B$4,AF1603*Pomocný_list!$C$4,IF(T1603=Pomocný_list!$B$5,AF1603*Pomocný_list!$C$5,IF(T1603=Pomocný_list!$B$6,AF1603*Pomocný_list!$C$6,IF(T1603=Pomocný_list!$B$7,AF1603*Pomocný_list!$C$7,IF(T1603=Pomocný_list!$B$8,AF1603*Pomocný_list!$C$8))))))),"Chybné údaje"))</f>
        <v>0</v>
      </c>
      <c r="AQ1603" s="45">
        <f si="104" t="shared"/>
        <v>0</v>
      </c>
      <c r="AR1603" s="63"/>
      <c r="AS1603" s="63"/>
      <c r="AT1603" s="64"/>
      <c r="AU1603" s="65"/>
      <c r="AV1603" s="65"/>
      <c r="AW1603" s="65"/>
      <c r="AX1603" s="65"/>
      <c r="AY1603" s="65"/>
      <c r="AZ1603" s="65"/>
      <c r="BA1603" s="65"/>
      <c r="BB1603" s="65"/>
      <c r="BC1603" s="65"/>
      <c r="BD1603" s="65"/>
      <c r="BE1603" s="65"/>
      <c r="BF1603" s="65"/>
      <c r="BG1603" s="65"/>
      <c r="BH1603" s="65"/>
      <c r="BI1603" s="65"/>
      <c r="BJ1603" s="65"/>
      <c r="BK1603" s="65"/>
      <c r="BL1603" s="65"/>
      <c r="BM1603" s="65"/>
      <c r="BN1603" s="65"/>
      <c r="BO1603" s="65"/>
      <c r="BP1603" s="65"/>
      <c r="BQ1603" s="65"/>
      <c r="BR1603" s="65"/>
      <c r="BS1603" s="65"/>
      <c r="BT1603" s="65"/>
      <c r="BU1603" s="65"/>
      <c r="BV1603" s="65"/>
      <c r="BW1603" s="65"/>
    </row>
    <row r="1604" spans="15:75" x14ac:dyDescent="0.25">
      <c r="O1604" s="70"/>
      <c r="P1604" s="70"/>
      <c r="Q1604" s="70"/>
      <c r="R1604" s="70"/>
      <c r="S1604" s="70"/>
      <c r="T1604" s="70"/>
      <c r="U1604" s="70"/>
      <c r="V1604" s="71">
        <v>0</v>
      </c>
      <c r="W1604" s="66"/>
      <c r="X1604" s="66"/>
      <c r="Y1604" s="35">
        <f>IF(T1604=Pomocný_list!$B$4,((W1604/0.75)+X1604),(W1604)+X1604*0.75)</f>
        <v>0</v>
      </c>
      <c r="Z1604" s="66"/>
      <c r="AA1604" s="67"/>
      <c r="AB1604" s="69"/>
      <c r="AC1604" s="69"/>
      <c r="AD1604" s="33" t="str">
        <f si="102" t="shared"/>
        <v>Splněna</v>
      </c>
      <c r="AE1604" s="34">
        <f si="105" t="shared"/>
        <v>0</v>
      </c>
      <c r="AF1604" s="34">
        <f si="103" t="shared"/>
        <v>0</v>
      </c>
      <c r="AG1604" s="65"/>
      <c r="AH1604" s="65"/>
      <c r="AI1604" s="65"/>
      <c r="AJ1604" s="65"/>
      <c r="AK1604" s="65"/>
      <c r="AL1604" s="65"/>
      <c r="AM1604" s="65"/>
      <c r="AN1604" s="65"/>
      <c r="AO1604" s="65"/>
      <c r="AP1604" s="37" t="b">
        <f>IF(AD1604="Nesplněna","Nezpůsobilé výdaje",IFERROR(IF(T1604=Pomocný_list!$B$2,AF1604*Pomocný_list!$C$2,IF(T1604=Pomocný_list!$B$3,AF1604*Pomocný_list!$C$3,IF(T1604=Pomocný_list!$B$4,AF1604*Pomocný_list!$C$4,IF(T1604=Pomocný_list!$B$5,AF1604*Pomocný_list!$C$5,IF(T1604=Pomocný_list!$B$6,AF1604*Pomocný_list!$C$6,IF(T1604=Pomocný_list!$B$7,AF1604*Pomocný_list!$C$7,IF(T1604=Pomocný_list!$B$8,AF1604*Pomocný_list!$C$8))))))),"Chybné údaje"))</f>
        <v>0</v>
      </c>
      <c r="AQ1604" s="45">
        <f si="104" t="shared"/>
        <v>0</v>
      </c>
      <c r="AR1604" s="63"/>
      <c r="AS1604" s="63"/>
      <c r="AT1604" s="64"/>
      <c r="AU1604" s="65"/>
      <c r="AV1604" s="65"/>
      <c r="AW1604" s="65"/>
      <c r="AX1604" s="65"/>
      <c r="AY1604" s="65"/>
      <c r="AZ1604" s="65"/>
      <c r="BA1604" s="65"/>
      <c r="BB1604" s="65"/>
      <c r="BC1604" s="65"/>
      <c r="BD1604" s="65"/>
      <c r="BE1604" s="65"/>
      <c r="BF1604" s="65"/>
      <c r="BG1604" s="65"/>
      <c r="BH1604" s="65"/>
      <c r="BI1604" s="65"/>
      <c r="BJ1604" s="65"/>
      <c r="BK1604" s="65"/>
      <c r="BL1604" s="65"/>
      <c r="BM1604" s="65"/>
      <c r="BN1604" s="65"/>
      <c r="BO1604" s="65"/>
      <c r="BP1604" s="65"/>
      <c r="BQ1604" s="65"/>
      <c r="BR1604" s="65"/>
      <c r="BS1604" s="65"/>
      <c r="BT1604" s="65"/>
      <c r="BU1604" s="65"/>
      <c r="BV1604" s="65"/>
      <c r="BW1604" s="65"/>
    </row>
    <row r="1605" spans="15:75" x14ac:dyDescent="0.25">
      <c r="O1605" s="70"/>
      <c r="P1605" s="70"/>
      <c r="Q1605" s="70"/>
      <c r="R1605" s="70"/>
      <c r="S1605" s="70"/>
      <c r="T1605" s="70"/>
      <c r="U1605" s="70"/>
      <c r="V1605" s="71">
        <v>0</v>
      </c>
      <c r="W1605" s="66"/>
      <c r="X1605" s="66"/>
      <c r="Y1605" s="35">
        <f>IF(T1605=Pomocný_list!$B$4,((W1605/0.75)+X1605),(W1605)+X1605*0.75)</f>
        <v>0</v>
      </c>
      <c r="Z1605" s="66"/>
      <c r="AA1605" s="67"/>
      <c r="AB1605" s="69"/>
      <c r="AC1605" s="69"/>
      <c r="AD1605" s="33" t="str">
        <f si="102" t="shared"/>
        <v>Splněna</v>
      </c>
      <c r="AE1605" s="34">
        <f si="105" t="shared"/>
        <v>0</v>
      </c>
      <c r="AF1605" s="34">
        <f si="103" t="shared"/>
        <v>0</v>
      </c>
      <c r="AG1605" s="65"/>
      <c r="AH1605" s="65"/>
      <c r="AI1605" s="65"/>
      <c r="AJ1605" s="65"/>
      <c r="AK1605" s="65"/>
      <c r="AL1605" s="65"/>
      <c r="AM1605" s="65"/>
      <c r="AN1605" s="65"/>
      <c r="AO1605" s="65"/>
      <c r="AP1605" s="37" t="b">
        <f>IF(AD1605="Nesplněna","Nezpůsobilé výdaje",IFERROR(IF(T1605=Pomocný_list!$B$2,AF1605*Pomocný_list!$C$2,IF(T1605=Pomocný_list!$B$3,AF1605*Pomocný_list!$C$3,IF(T1605=Pomocný_list!$B$4,AF1605*Pomocný_list!$C$4,IF(T1605=Pomocný_list!$B$5,AF1605*Pomocný_list!$C$5,IF(T1605=Pomocný_list!$B$6,AF1605*Pomocný_list!$C$6,IF(T1605=Pomocný_list!$B$7,AF1605*Pomocný_list!$C$7,IF(T1605=Pomocný_list!$B$8,AF1605*Pomocný_list!$C$8))))))),"Chybné údaje"))</f>
        <v>0</v>
      </c>
      <c r="AQ1605" s="45">
        <f si="104" t="shared"/>
        <v>0</v>
      </c>
      <c r="AR1605" s="63"/>
      <c r="AS1605" s="63"/>
      <c r="AT1605" s="64"/>
      <c r="AU1605" s="65"/>
      <c r="AV1605" s="65"/>
      <c r="AW1605" s="65"/>
      <c r="AX1605" s="65"/>
      <c r="AY1605" s="65"/>
      <c r="AZ1605" s="65"/>
      <c r="BA1605" s="65"/>
      <c r="BB1605" s="65"/>
      <c r="BC1605" s="65"/>
      <c r="BD1605" s="65"/>
      <c r="BE1605" s="65"/>
      <c r="BF1605" s="65"/>
      <c r="BG1605" s="65"/>
      <c r="BH1605" s="65"/>
      <c r="BI1605" s="65"/>
      <c r="BJ1605" s="65"/>
      <c r="BK1605" s="65"/>
      <c r="BL1605" s="65"/>
      <c r="BM1605" s="65"/>
      <c r="BN1605" s="65"/>
      <c r="BO1605" s="65"/>
      <c r="BP1605" s="65"/>
      <c r="BQ1605" s="65"/>
      <c r="BR1605" s="65"/>
      <c r="BS1605" s="65"/>
      <c r="BT1605" s="65"/>
      <c r="BU1605" s="65"/>
      <c r="BV1605" s="65"/>
      <c r="BW1605" s="65"/>
    </row>
    <row r="1606" spans="15:75" x14ac:dyDescent="0.25">
      <c r="O1606" s="70"/>
      <c r="P1606" s="70"/>
      <c r="Q1606" s="70"/>
      <c r="R1606" s="70"/>
      <c r="S1606" s="70"/>
      <c r="T1606" s="70"/>
      <c r="U1606" s="70"/>
      <c r="V1606" s="71">
        <v>0</v>
      </c>
      <c r="W1606" s="66"/>
      <c r="X1606" s="66"/>
      <c r="Y1606" s="35">
        <f>IF(T1606=Pomocný_list!$B$4,((W1606/0.75)+X1606),(W1606)+X1606*0.75)</f>
        <v>0</v>
      </c>
      <c r="Z1606" s="66"/>
      <c r="AA1606" s="67"/>
      <c r="AB1606" s="69"/>
      <c r="AC1606" s="69"/>
      <c r="AD1606" s="33" t="str">
        <f si="102" t="shared"/>
        <v>Splněna</v>
      </c>
      <c r="AE1606" s="34">
        <f si="105" t="shared"/>
        <v>0</v>
      </c>
      <c r="AF1606" s="34">
        <f si="103" t="shared"/>
        <v>0</v>
      </c>
      <c r="AG1606" s="65"/>
      <c r="AH1606" s="65"/>
      <c r="AI1606" s="65"/>
      <c r="AJ1606" s="65"/>
      <c r="AK1606" s="65"/>
      <c r="AL1606" s="65"/>
      <c r="AM1606" s="65"/>
      <c r="AN1606" s="65"/>
      <c r="AO1606" s="65"/>
      <c r="AP1606" s="37" t="b">
        <f>IF(AD1606="Nesplněna","Nezpůsobilé výdaje",IFERROR(IF(T1606=Pomocný_list!$B$2,AF1606*Pomocný_list!$C$2,IF(T1606=Pomocný_list!$B$3,AF1606*Pomocný_list!$C$3,IF(T1606=Pomocný_list!$B$4,AF1606*Pomocný_list!$C$4,IF(T1606=Pomocný_list!$B$5,AF1606*Pomocný_list!$C$5,IF(T1606=Pomocný_list!$B$6,AF1606*Pomocný_list!$C$6,IF(T1606=Pomocný_list!$B$7,AF1606*Pomocný_list!$C$7,IF(T1606=Pomocný_list!$B$8,AF1606*Pomocný_list!$C$8))))))),"Chybné údaje"))</f>
        <v>0</v>
      </c>
      <c r="AQ1606" s="45">
        <f si="104" t="shared"/>
        <v>0</v>
      </c>
      <c r="AR1606" s="63"/>
      <c r="AS1606" s="63"/>
      <c r="AT1606" s="64"/>
      <c r="AU1606" s="65"/>
      <c r="AV1606" s="65"/>
      <c r="AW1606" s="65"/>
      <c r="AX1606" s="65"/>
      <c r="AY1606" s="65"/>
      <c r="AZ1606" s="65"/>
      <c r="BA1606" s="65"/>
      <c r="BB1606" s="65"/>
      <c r="BC1606" s="65"/>
      <c r="BD1606" s="65"/>
      <c r="BE1606" s="65"/>
      <c r="BF1606" s="65"/>
      <c r="BG1606" s="65"/>
      <c r="BH1606" s="65"/>
      <c r="BI1606" s="65"/>
      <c r="BJ1606" s="65"/>
      <c r="BK1606" s="65"/>
      <c r="BL1606" s="65"/>
      <c r="BM1606" s="65"/>
      <c r="BN1606" s="65"/>
      <c r="BO1606" s="65"/>
      <c r="BP1606" s="65"/>
      <c r="BQ1606" s="65"/>
      <c r="BR1606" s="65"/>
      <c r="BS1606" s="65"/>
      <c r="BT1606" s="65"/>
      <c r="BU1606" s="65"/>
      <c r="BV1606" s="65"/>
      <c r="BW1606" s="65"/>
    </row>
    <row r="1607" spans="15:75" x14ac:dyDescent="0.25">
      <c r="O1607" s="70"/>
      <c r="P1607" s="70"/>
      <c r="Q1607" s="70"/>
      <c r="R1607" s="70"/>
      <c r="S1607" s="70"/>
      <c r="T1607" s="70"/>
      <c r="U1607" s="70"/>
      <c r="V1607" s="71">
        <v>0</v>
      </c>
      <c r="W1607" s="66"/>
      <c r="X1607" s="66"/>
      <c r="Y1607" s="35">
        <f>IF(T1607=Pomocný_list!$B$4,((W1607/0.75)+X1607),(W1607)+X1607*0.75)</f>
        <v>0</v>
      </c>
      <c r="Z1607" s="66"/>
      <c r="AA1607" s="67"/>
      <c r="AB1607" s="69"/>
      <c r="AC1607" s="69"/>
      <c r="AD1607" s="33" t="str">
        <f si="102" t="shared"/>
        <v>Splněna</v>
      </c>
      <c r="AE1607" s="34">
        <f si="105" t="shared"/>
        <v>0</v>
      </c>
      <c r="AF1607" s="34">
        <f si="103" t="shared"/>
        <v>0</v>
      </c>
      <c r="AG1607" s="65"/>
      <c r="AH1607" s="65"/>
      <c r="AI1607" s="65"/>
      <c r="AJ1607" s="65"/>
      <c r="AK1607" s="65"/>
      <c r="AL1607" s="65"/>
      <c r="AM1607" s="65"/>
      <c r="AN1607" s="65"/>
      <c r="AO1607" s="65"/>
      <c r="AP1607" s="37" t="b">
        <f>IF(AD1607="Nesplněna","Nezpůsobilé výdaje",IFERROR(IF(T1607=Pomocný_list!$B$2,AF1607*Pomocný_list!$C$2,IF(T1607=Pomocný_list!$B$3,AF1607*Pomocný_list!$C$3,IF(T1607=Pomocný_list!$B$4,AF1607*Pomocný_list!$C$4,IF(T1607=Pomocný_list!$B$5,AF1607*Pomocný_list!$C$5,IF(T1607=Pomocný_list!$B$6,AF1607*Pomocný_list!$C$6,IF(T1607=Pomocný_list!$B$7,AF1607*Pomocný_list!$C$7,IF(T1607=Pomocný_list!$B$8,AF1607*Pomocný_list!$C$8))))))),"Chybné údaje"))</f>
        <v>0</v>
      </c>
      <c r="AQ1607" s="45">
        <f si="104" t="shared"/>
        <v>0</v>
      </c>
      <c r="AR1607" s="63"/>
      <c r="AS1607" s="63"/>
      <c r="AT1607" s="64"/>
      <c r="AU1607" s="65"/>
      <c r="AV1607" s="65"/>
      <c r="AW1607" s="65"/>
      <c r="AX1607" s="65"/>
      <c r="AY1607" s="65"/>
      <c r="AZ1607" s="65"/>
      <c r="BA1607" s="65"/>
      <c r="BB1607" s="65"/>
      <c r="BC1607" s="65"/>
      <c r="BD1607" s="65"/>
      <c r="BE1607" s="65"/>
      <c r="BF1607" s="65"/>
      <c r="BG1607" s="65"/>
      <c r="BH1607" s="65"/>
      <c r="BI1607" s="65"/>
      <c r="BJ1607" s="65"/>
      <c r="BK1607" s="65"/>
      <c r="BL1607" s="65"/>
      <c r="BM1607" s="65"/>
      <c r="BN1607" s="65"/>
      <c r="BO1607" s="65"/>
      <c r="BP1607" s="65"/>
      <c r="BQ1607" s="65"/>
      <c r="BR1607" s="65"/>
      <c r="BS1607" s="65"/>
      <c r="BT1607" s="65"/>
      <c r="BU1607" s="65"/>
      <c r="BV1607" s="65"/>
      <c r="BW1607" s="65"/>
    </row>
    <row r="1608" spans="15:75" x14ac:dyDescent="0.25">
      <c r="O1608" s="70"/>
      <c r="P1608" s="70"/>
      <c r="Q1608" s="70"/>
      <c r="R1608" s="70"/>
      <c r="S1608" s="70"/>
      <c r="T1608" s="70"/>
      <c r="U1608" s="70"/>
      <c r="V1608" s="71">
        <v>0</v>
      </c>
      <c r="W1608" s="66"/>
      <c r="X1608" s="66"/>
      <c r="Y1608" s="35">
        <f>IF(T1608=Pomocný_list!$B$4,((W1608/0.75)+X1608),(W1608)+X1608*0.75)</f>
        <v>0</v>
      </c>
      <c r="Z1608" s="66"/>
      <c r="AA1608" s="67"/>
      <c r="AB1608" s="69"/>
      <c r="AC1608" s="69"/>
      <c r="AD1608" s="33" t="str">
        <f si="102" t="shared"/>
        <v>Splněna</v>
      </c>
      <c r="AE1608" s="34">
        <f si="105" t="shared"/>
        <v>0</v>
      </c>
      <c r="AF1608" s="34">
        <f si="103" t="shared"/>
        <v>0</v>
      </c>
      <c r="AG1608" s="65"/>
      <c r="AH1608" s="65"/>
      <c r="AI1608" s="65"/>
      <c r="AJ1608" s="65"/>
      <c r="AK1608" s="65"/>
      <c r="AL1608" s="65"/>
      <c r="AM1608" s="65"/>
      <c r="AN1608" s="65"/>
      <c r="AO1608" s="65"/>
      <c r="AP1608" s="37" t="b">
        <f>IF(AD1608="Nesplněna","Nezpůsobilé výdaje",IFERROR(IF(T1608=Pomocný_list!$B$2,AF1608*Pomocný_list!$C$2,IF(T1608=Pomocný_list!$B$3,AF1608*Pomocný_list!$C$3,IF(T1608=Pomocný_list!$B$4,AF1608*Pomocný_list!$C$4,IF(T1608=Pomocný_list!$B$5,AF1608*Pomocný_list!$C$5,IF(T1608=Pomocný_list!$B$6,AF1608*Pomocný_list!$C$6,IF(T1608=Pomocný_list!$B$7,AF1608*Pomocný_list!$C$7,IF(T1608=Pomocný_list!$B$8,AF1608*Pomocný_list!$C$8))))))),"Chybné údaje"))</f>
        <v>0</v>
      </c>
      <c r="AQ1608" s="45">
        <f si="104" t="shared"/>
        <v>0</v>
      </c>
      <c r="AR1608" s="63"/>
      <c r="AS1608" s="63"/>
      <c r="AT1608" s="64"/>
      <c r="AU1608" s="65"/>
      <c r="AV1608" s="65"/>
      <c r="AW1608" s="65"/>
      <c r="AX1608" s="65"/>
      <c r="AY1608" s="65"/>
      <c r="AZ1608" s="65"/>
      <c r="BA1608" s="65"/>
      <c r="BB1608" s="65"/>
      <c r="BC1608" s="65"/>
      <c r="BD1608" s="65"/>
      <c r="BE1608" s="65"/>
      <c r="BF1608" s="65"/>
      <c r="BG1608" s="65"/>
      <c r="BH1608" s="65"/>
      <c r="BI1608" s="65"/>
      <c r="BJ1608" s="65"/>
      <c r="BK1608" s="65"/>
      <c r="BL1608" s="65"/>
      <c r="BM1608" s="65"/>
      <c r="BN1608" s="65"/>
      <c r="BO1608" s="65"/>
      <c r="BP1608" s="65"/>
      <c r="BQ1608" s="65"/>
      <c r="BR1608" s="65"/>
      <c r="BS1608" s="65"/>
      <c r="BT1608" s="65"/>
      <c r="BU1608" s="65"/>
      <c r="BV1608" s="65"/>
      <c r="BW1608" s="65"/>
    </row>
    <row r="1609" spans="15:75" x14ac:dyDescent="0.25">
      <c r="O1609" s="70"/>
      <c r="P1609" s="70"/>
      <c r="Q1609" s="70"/>
      <c r="R1609" s="70"/>
      <c r="S1609" s="70"/>
      <c r="T1609" s="70"/>
      <c r="U1609" s="70"/>
      <c r="V1609" s="71">
        <v>0</v>
      </c>
      <c r="W1609" s="66"/>
      <c r="X1609" s="66"/>
      <c r="Y1609" s="35">
        <f>IF(T1609=Pomocný_list!$B$4,((W1609/0.75)+X1609),(W1609)+X1609*0.75)</f>
        <v>0</v>
      </c>
      <c r="Z1609" s="66"/>
      <c r="AA1609" s="67"/>
      <c r="AB1609" s="69"/>
      <c r="AC1609" s="69"/>
      <c r="AD1609" s="33" t="str">
        <f si="102" t="shared"/>
        <v>Splněna</v>
      </c>
      <c r="AE1609" s="34">
        <f si="105" t="shared"/>
        <v>0</v>
      </c>
      <c r="AF1609" s="34">
        <f si="103" t="shared"/>
        <v>0</v>
      </c>
      <c r="AG1609" s="65"/>
      <c r="AH1609" s="65"/>
      <c r="AI1609" s="65"/>
      <c r="AJ1609" s="65"/>
      <c r="AK1609" s="65"/>
      <c r="AL1609" s="65"/>
      <c r="AM1609" s="65"/>
      <c r="AN1609" s="65"/>
      <c r="AO1609" s="65"/>
      <c r="AP1609" s="37" t="b">
        <f>IF(AD1609="Nesplněna","Nezpůsobilé výdaje",IFERROR(IF(T1609=Pomocný_list!$B$2,AF1609*Pomocný_list!$C$2,IF(T1609=Pomocný_list!$B$3,AF1609*Pomocný_list!$C$3,IF(T1609=Pomocný_list!$B$4,AF1609*Pomocný_list!$C$4,IF(T1609=Pomocný_list!$B$5,AF1609*Pomocný_list!$C$5,IF(T1609=Pomocný_list!$B$6,AF1609*Pomocný_list!$C$6,IF(T1609=Pomocný_list!$B$7,AF1609*Pomocný_list!$C$7,IF(T1609=Pomocný_list!$B$8,AF1609*Pomocný_list!$C$8))))))),"Chybné údaje"))</f>
        <v>0</v>
      </c>
      <c r="AQ1609" s="45">
        <f si="104" t="shared"/>
        <v>0</v>
      </c>
      <c r="AR1609" s="63"/>
      <c r="AS1609" s="63"/>
      <c r="AT1609" s="64"/>
      <c r="AU1609" s="65"/>
      <c r="AV1609" s="65"/>
      <c r="AW1609" s="65"/>
      <c r="AX1609" s="65"/>
      <c r="AY1609" s="65"/>
      <c r="AZ1609" s="65"/>
      <c r="BA1609" s="65"/>
      <c r="BB1609" s="65"/>
      <c r="BC1609" s="65"/>
      <c r="BD1609" s="65"/>
      <c r="BE1609" s="65"/>
      <c r="BF1609" s="65"/>
      <c r="BG1609" s="65"/>
      <c r="BH1609" s="65"/>
      <c r="BI1609" s="65"/>
      <c r="BJ1609" s="65"/>
      <c r="BK1609" s="65"/>
      <c r="BL1609" s="65"/>
      <c r="BM1609" s="65"/>
      <c r="BN1609" s="65"/>
      <c r="BO1609" s="65"/>
      <c r="BP1609" s="65"/>
      <c r="BQ1609" s="65"/>
      <c r="BR1609" s="65"/>
      <c r="BS1609" s="65"/>
      <c r="BT1609" s="65"/>
      <c r="BU1609" s="65"/>
      <c r="BV1609" s="65"/>
      <c r="BW1609" s="65"/>
    </row>
    <row r="1610" spans="15:75" x14ac:dyDescent="0.25">
      <c r="O1610" s="70"/>
      <c r="P1610" s="70"/>
      <c r="Q1610" s="70"/>
      <c r="R1610" s="70"/>
      <c r="S1610" s="70"/>
      <c r="T1610" s="70"/>
      <c r="U1610" s="70"/>
      <c r="V1610" s="71">
        <v>0</v>
      </c>
      <c r="W1610" s="66"/>
      <c r="X1610" s="66"/>
      <c r="Y1610" s="35">
        <f>IF(T1610=Pomocný_list!$B$4,((W1610/0.75)+X1610),(W1610)+X1610*0.75)</f>
        <v>0</v>
      </c>
      <c r="Z1610" s="66"/>
      <c r="AA1610" s="67"/>
      <c r="AB1610" s="69"/>
      <c r="AC1610" s="69"/>
      <c r="AD1610" s="33" t="str">
        <f si="102" t="shared"/>
        <v>Splněna</v>
      </c>
      <c r="AE1610" s="34">
        <f si="105" t="shared"/>
        <v>0</v>
      </c>
      <c r="AF1610" s="34">
        <f si="103" t="shared"/>
        <v>0</v>
      </c>
      <c r="AG1610" s="65"/>
      <c r="AH1610" s="65"/>
      <c r="AI1610" s="65"/>
      <c r="AJ1610" s="65"/>
      <c r="AK1610" s="65"/>
      <c r="AL1610" s="65"/>
      <c r="AM1610" s="65"/>
      <c r="AN1610" s="65"/>
      <c r="AO1610" s="65"/>
      <c r="AP1610" s="37" t="b">
        <f>IF(AD1610="Nesplněna","Nezpůsobilé výdaje",IFERROR(IF(T1610=Pomocný_list!$B$2,AF1610*Pomocný_list!$C$2,IF(T1610=Pomocný_list!$B$3,AF1610*Pomocný_list!$C$3,IF(T1610=Pomocný_list!$B$4,AF1610*Pomocný_list!$C$4,IF(T1610=Pomocný_list!$B$5,AF1610*Pomocný_list!$C$5,IF(T1610=Pomocný_list!$B$6,AF1610*Pomocný_list!$C$6,IF(T1610=Pomocný_list!$B$7,AF1610*Pomocný_list!$C$7,IF(T1610=Pomocný_list!$B$8,AF1610*Pomocný_list!$C$8))))))),"Chybné údaje"))</f>
        <v>0</v>
      </c>
      <c r="AQ1610" s="45">
        <f si="104" t="shared"/>
        <v>0</v>
      </c>
      <c r="AR1610" s="63"/>
      <c r="AS1610" s="63"/>
      <c r="AT1610" s="64"/>
      <c r="AU1610" s="65"/>
      <c r="AV1610" s="65"/>
      <c r="AW1610" s="65"/>
      <c r="AX1610" s="65"/>
      <c r="AY1610" s="65"/>
      <c r="AZ1610" s="65"/>
      <c r="BA1610" s="65"/>
      <c r="BB1610" s="65"/>
      <c r="BC1610" s="65"/>
      <c r="BD1610" s="65"/>
      <c r="BE1610" s="65"/>
      <c r="BF1610" s="65"/>
      <c r="BG1610" s="65"/>
      <c r="BH1610" s="65"/>
      <c r="BI1610" s="65"/>
      <c r="BJ1610" s="65"/>
      <c r="BK1610" s="65"/>
      <c r="BL1610" s="65"/>
      <c r="BM1610" s="65"/>
      <c r="BN1610" s="65"/>
      <c r="BO1610" s="65"/>
      <c r="BP1610" s="65"/>
      <c r="BQ1610" s="65"/>
      <c r="BR1610" s="65"/>
      <c r="BS1610" s="65"/>
      <c r="BT1610" s="65"/>
      <c r="BU1610" s="65"/>
      <c r="BV1610" s="65"/>
      <c r="BW1610" s="65"/>
    </row>
    <row r="1611" spans="15:75" x14ac:dyDescent="0.25">
      <c r="O1611" s="70"/>
      <c r="P1611" s="70"/>
      <c r="Q1611" s="70"/>
      <c r="R1611" s="70"/>
      <c r="S1611" s="70"/>
      <c r="T1611" s="70"/>
      <c r="U1611" s="70"/>
      <c r="V1611" s="71">
        <v>0</v>
      </c>
      <c r="W1611" s="66"/>
      <c r="X1611" s="66"/>
      <c r="Y1611" s="35">
        <f>IF(T1611=Pomocný_list!$B$4,((W1611/0.75)+X1611),(W1611)+X1611*0.75)</f>
        <v>0</v>
      </c>
      <c r="Z1611" s="66"/>
      <c r="AA1611" s="67"/>
      <c r="AB1611" s="69"/>
      <c r="AC1611" s="69"/>
      <c r="AD1611" s="33" t="str">
        <f si="102" t="shared"/>
        <v>Splněna</v>
      </c>
      <c r="AE1611" s="34">
        <f si="105" t="shared"/>
        <v>0</v>
      </c>
      <c r="AF1611" s="34">
        <f si="103" t="shared"/>
        <v>0</v>
      </c>
      <c r="AG1611" s="65"/>
      <c r="AH1611" s="65"/>
      <c r="AI1611" s="65"/>
      <c r="AJ1611" s="65"/>
      <c r="AK1611" s="65"/>
      <c r="AL1611" s="65"/>
      <c r="AM1611" s="65"/>
      <c r="AN1611" s="65"/>
      <c r="AO1611" s="65"/>
      <c r="AP1611" s="37" t="b">
        <f>IF(AD1611="Nesplněna","Nezpůsobilé výdaje",IFERROR(IF(T1611=Pomocný_list!$B$2,AF1611*Pomocný_list!$C$2,IF(T1611=Pomocný_list!$B$3,AF1611*Pomocný_list!$C$3,IF(T1611=Pomocný_list!$B$4,AF1611*Pomocný_list!$C$4,IF(T1611=Pomocný_list!$B$5,AF1611*Pomocný_list!$C$5,IF(T1611=Pomocný_list!$B$6,AF1611*Pomocný_list!$C$6,IF(T1611=Pomocný_list!$B$7,AF1611*Pomocný_list!$C$7,IF(T1611=Pomocný_list!$B$8,AF1611*Pomocný_list!$C$8))))))),"Chybné údaje"))</f>
        <v>0</v>
      </c>
      <c r="AQ1611" s="45">
        <f si="104" t="shared"/>
        <v>0</v>
      </c>
      <c r="AR1611" s="63"/>
      <c r="AS1611" s="63"/>
      <c r="AT1611" s="64"/>
      <c r="AU1611" s="65"/>
      <c r="AV1611" s="65"/>
      <c r="AW1611" s="65"/>
      <c r="AX1611" s="65"/>
      <c r="AY1611" s="65"/>
      <c r="AZ1611" s="65"/>
      <c r="BA1611" s="65"/>
      <c r="BB1611" s="65"/>
      <c r="BC1611" s="65"/>
      <c r="BD1611" s="65"/>
      <c r="BE1611" s="65"/>
      <c r="BF1611" s="65"/>
      <c r="BG1611" s="65"/>
      <c r="BH1611" s="65"/>
      <c r="BI1611" s="65"/>
      <c r="BJ1611" s="65"/>
      <c r="BK1611" s="65"/>
      <c r="BL1611" s="65"/>
      <c r="BM1611" s="65"/>
      <c r="BN1611" s="65"/>
      <c r="BO1611" s="65"/>
      <c r="BP1611" s="65"/>
      <c r="BQ1611" s="65"/>
      <c r="BR1611" s="65"/>
      <c r="BS1611" s="65"/>
      <c r="BT1611" s="65"/>
      <c r="BU1611" s="65"/>
      <c r="BV1611" s="65"/>
      <c r="BW1611" s="65"/>
    </row>
    <row r="1612" spans="15:75" x14ac:dyDescent="0.25">
      <c r="O1612" s="70"/>
      <c r="P1612" s="70"/>
      <c r="Q1612" s="70"/>
      <c r="R1612" s="70"/>
      <c r="S1612" s="70"/>
      <c r="T1612" s="70"/>
      <c r="U1612" s="70"/>
      <c r="V1612" s="71">
        <v>0</v>
      </c>
      <c r="W1612" s="66"/>
      <c r="X1612" s="66"/>
      <c r="Y1612" s="35">
        <f>IF(T1612=Pomocný_list!$B$4,((W1612/0.75)+X1612),(W1612)+X1612*0.75)</f>
        <v>0</v>
      </c>
      <c r="Z1612" s="66"/>
      <c r="AA1612" s="67"/>
      <c r="AB1612" s="69"/>
      <c r="AC1612" s="69"/>
      <c r="AD1612" s="33" t="str">
        <f si="102" t="shared"/>
        <v>Splněna</v>
      </c>
      <c r="AE1612" s="34">
        <f si="105" t="shared"/>
        <v>0</v>
      </c>
      <c r="AF1612" s="34">
        <f si="103" t="shared"/>
        <v>0</v>
      </c>
      <c r="AG1612" s="65"/>
      <c r="AH1612" s="65"/>
      <c r="AI1612" s="65"/>
      <c r="AJ1612" s="65"/>
      <c r="AK1612" s="65"/>
      <c r="AL1612" s="65"/>
      <c r="AM1612" s="65"/>
      <c r="AN1612" s="65"/>
      <c r="AO1612" s="65"/>
      <c r="AP1612" s="37" t="b">
        <f>IF(AD1612="Nesplněna","Nezpůsobilé výdaje",IFERROR(IF(T1612=Pomocný_list!$B$2,AF1612*Pomocný_list!$C$2,IF(T1612=Pomocný_list!$B$3,AF1612*Pomocný_list!$C$3,IF(T1612=Pomocný_list!$B$4,AF1612*Pomocný_list!$C$4,IF(T1612=Pomocný_list!$B$5,AF1612*Pomocný_list!$C$5,IF(T1612=Pomocný_list!$B$6,AF1612*Pomocný_list!$C$6,IF(T1612=Pomocný_list!$B$7,AF1612*Pomocný_list!$C$7,IF(T1612=Pomocný_list!$B$8,AF1612*Pomocný_list!$C$8))))))),"Chybné údaje"))</f>
        <v>0</v>
      </c>
      <c r="AQ1612" s="45">
        <f si="104" t="shared"/>
        <v>0</v>
      </c>
      <c r="AR1612" s="63"/>
      <c r="AS1612" s="63"/>
      <c r="AT1612" s="64"/>
      <c r="AU1612" s="65"/>
      <c r="AV1612" s="65"/>
      <c r="AW1612" s="65"/>
      <c r="AX1612" s="65"/>
      <c r="AY1612" s="65"/>
      <c r="AZ1612" s="65"/>
      <c r="BA1612" s="65"/>
      <c r="BB1612" s="65"/>
      <c r="BC1612" s="65"/>
      <c r="BD1612" s="65"/>
      <c r="BE1612" s="65"/>
      <c r="BF1612" s="65"/>
      <c r="BG1612" s="65"/>
      <c r="BH1612" s="65"/>
      <c r="BI1612" s="65"/>
      <c r="BJ1612" s="65"/>
      <c r="BK1612" s="65"/>
      <c r="BL1612" s="65"/>
      <c r="BM1612" s="65"/>
      <c r="BN1612" s="65"/>
      <c r="BO1612" s="65"/>
      <c r="BP1612" s="65"/>
      <c r="BQ1612" s="65"/>
      <c r="BR1612" s="65"/>
      <c r="BS1612" s="65"/>
      <c r="BT1612" s="65"/>
      <c r="BU1612" s="65"/>
      <c r="BV1612" s="65"/>
      <c r="BW1612" s="65"/>
    </row>
    <row r="1613" spans="15:75" x14ac:dyDescent="0.25">
      <c r="O1613" s="70"/>
      <c r="P1613" s="70"/>
      <c r="Q1613" s="70"/>
      <c r="R1613" s="70"/>
      <c r="S1613" s="70"/>
      <c r="T1613" s="70"/>
      <c r="U1613" s="70"/>
      <c r="V1613" s="71">
        <v>0</v>
      </c>
      <c r="W1613" s="66"/>
      <c r="X1613" s="66"/>
      <c r="Y1613" s="35">
        <f>IF(T1613=Pomocný_list!$B$4,((W1613/0.75)+X1613),(W1613)+X1613*0.75)</f>
        <v>0</v>
      </c>
      <c r="Z1613" s="66"/>
      <c r="AA1613" s="67"/>
      <c r="AB1613" s="69"/>
      <c r="AC1613" s="69"/>
      <c r="AD1613" s="33" t="str">
        <f si="102" t="shared"/>
        <v>Splněna</v>
      </c>
      <c r="AE1613" s="34">
        <f si="105" t="shared"/>
        <v>0</v>
      </c>
      <c r="AF1613" s="34">
        <f si="103" t="shared"/>
        <v>0</v>
      </c>
      <c r="AG1613" s="65"/>
      <c r="AH1613" s="65"/>
      <c r="AI1613" s="65"/>
      <c r="AJ1613" s="65"/>
      <c r="AK1613" s="65"/>
      <c r="AL1613" s="65"/>
      <c r="AM1613" s="65"/>
      <c r="AN1613" s="65"/>
      <c r="AO1613" s="65"/>
      <c r="AP1613" s="37" t="b">
        <f>IF(AD1613="Nesplněna","Nezpůsobilé výdaje",IFERROR(IF(T1613=Pomocný_list!$B$2,AF1613*Pomocný_list!$C$2,IF(T1613=Pomocný_list!$B$3,AF1613*Pomocný_list!$C$3,IF(T1613=Pomocný_list!$B$4,AF1613*Pomocný_list!$C$4,IF(T1613=Pomocný_list!$B$5,AF1613*Pomocný_list!$C$5,IF(T1613=Pomocný_list!$B$6,AF1613*Pomocný_list!$C$6,IF(T1613=Pomocný_list!$B$7,AF1613*Pomocný_list!$C$7,IF(T1613=Pomocný_list!$B$8,AF1613*Pomocný_list!$C$8))))))),"Chybné údaje"))</f>
        <v>0</v>
      </c>
      <c r="AQ1613" s="45">
        <f si="104" t="shared"/>
        <v>0</v>
      </c>
      <c r="AR1613" s="63"/>
      <c r="AS1613" s="63"/>
      <c r="AT1613" s="64"/>
      <c r="AU1613" s="65"/>
      <c r="AV1613" s="65"/>
      <c r="AW1613" s="65"/>
      <c r="AX1613" s="65"/>
      <c r="AY1613" s="65"/>
      <c r="AZ1613" s="65"/>
      <c r="BA1613" s="65"/>
      <c r="BB1613" s="65"/>
      <c r="BC1613" s="65"/>
      <c r="BD1613" s="65"/>
      <c r="BE1613" s="65"/>
      <c r="BF1613" s="65"/>
      <c r="BG1613" s="65"/>
      <c r="BH1613" s="65"/>
      <c r="BI1613" s="65"/>
      <c r="BJ1613" s="65"/>
      <c r="BK1613" s="65"/>
      <c r="BL1613" s="65"/>
      <c r="BM1613" s="65"/>
      <c r="BN1613" s="65"/>
      <c r="BO1613" s="65"/>
      <c r="BP1613" s="65"/>
      <c r="BQ1613" s="65"/>
      <c r="BR1613" s="65"/>
      <c r="BS1613" s="65"/>
      <c r="BT1613" s="65"/>
      <c r="BU1613" s="65"/>
      <c r="BV1613" s="65"/>
      <c r="BW1613" s="65"/>
    </row>
    <row r="1614" spans="15:75" x14ac:dyDescent="0.25">
      <c r="O1614" s="70"/>
      <c r="P1614" s="70"/>
      <c r="Q1614" s="70"/>
      <c r="R1614" s="70"/>
      <c r="S1614" s="70"/>
      <c r="T1614" s="70"/>
      <c r="U1614" s="70"/>
      <c r="V1614" s="71">
        <v>0</v>
      </c>
      <c r="W1614" s="66"/>
      <c r="X1614" s="66"/>
      <c r="Y1614" s="35">
        <f>IF(T1614=Pomocný_list!$B$4,((W1614/0.75)+X1614),(W1614)+X1614*0.75)</f>
        <v>0</v>
      </c>
      <c r="Z1614" s="66"/>
      <c r="AA1614" s="67"/>
      <c r="AB1614" s="69"/>
      <c r="AC1614" s="69"/>
      <c r="AD1614" s="33" t="str">
        <f si="102" t="shared"/>
        <v>Splněna</v>
      </c>
      <c r="AE1614" s="34">
        <f si="105" t="shared"/>
        <v>0</v>
      </c>
      <c r="AF1614" s="34">
        <f si="103" t="shared"/>
        <v>0</v>
      </c>
      <c r="AG1614" s="65"/>
      <c r="AH1614" s="65"/>
      <c r="AI1614" s="65"/>
      <c r="AJ1614" s="65"/>
      <c r="AK1614" s="65"/>
      <c r="AL1614" s="65"/>
      <c r="AM1614" s="65"/>
      <c r="AN1614" s="65"/>
      <c r="AO1614" s="65"/>
      <c r="AP1614" s="37" t="b">
        <f>IF(AD1614="Nesplněna","Nezpůsobilé výdaje",IFERROR(IF(T1614=Pomocný_list!$B$2,AF1614*Pomocný_list!$C$2,IF(T1614=Pomocný_list!$B$3,AF1614*Pomocný_list!$C$3,IF(T1614=Pomocný_list!$B$4,AF1614*Pomocný_list!$C$4,IF(T1614=Pomocný_list!$B$5,AF1614*Pomocný_list!$C$5,IF(T1614=Pomocný_list!$B$6,AF1614*Pomocný_list!$C$6,IF(T1614=Pomocný_list!$B$7,AF1614*Pomocný_list!$C$7,IF(T1614=Pomocný_list!$B$8,AF1614*Pomocný_list!$C$8))))))),"Chybné údaje"))</f>
        <v>0</v>
      </c>
      <c r="AQ1614" s="45">
        <f si="104" t="shared"/>
        <v>0</v>
      </c>
      <c r="AR1614" s="63"/>
      <c r="AS1614" s="63"/>
      <c r="AT1614" s="64"/>
      <c r="AU1614" s="65"/>
      <c r="AV1614" s="65"/>
      <c r="AW1614" s="65"/>
      <c r="AX1614" s="65"/>
      <c r="AY1614" s="65"/>
      <c r="AZ1614" s="65"/>
      <c r="BA1614" s="65"/>
      <c r="BB1614" s="65"/>
      <c r="BC1614" s="65"/>
      <c r="BD1614" s="65"/>
      <c r="BE1614" s="65"/>
      <c r="BF1614" s="65"/>
      <c r="BG1614" s="65"/>
      <c r="BH1614" s="65"/>
      <c r="BI1614" s="65"/>
      <c r="BJ1614" s="65"/>
      <c r="BK1614" s="65"/>
      <c r="BL1614" s="65"/>
      <c r="BM1614" s="65"/>
      <c r="BN1614" s="65"/>
      <c r="BO1614" s="65"/>
      <c r="BP1614" s="65"/>
      <c r="BQ1614" s="65"/>
      <c r="BR1614" s="65"/>
      <c r="BS1614" s="65"/>
      <c r="BT1614" s="65"/>
      <c r="BU1614" s="65"/>
      <c r="BV1614" s="65"/>
      <c r="BW1614" s="65"/>
    </row>
    <row r="1615" spans="15:75" x14ac:dyDescent="0.25">
      <c r="O1615" s="70"/>
      <c r="P1615" s="70"/>
      <c r="Q1615" s="70"/>
      <c r="R1615" s="70"/>
      <c r="S1615" s="70"/>
      <c r="T1615" s="70"/>
      <c r="U1615" s="70"/>
      <c r="V1615" s="71">
        <v>0</v>
      </c>
      <c r="W1615" s="66"/>
      <c r="X1615" s="66"/>
      <c r="Y1615" s="35">
        <f>IF(T1615=Pomocný_list!$B$4,((W1615/0.75)+X1615),(W1615)+X1615*0.75)</f>
        <v>0</v>
      </c>
      <c r="Z1615" s="66"/>
      <c r="AA1615" s="67"/>
      <c r="AB1615" s="69"/>
      <c r="AC1615" s="69"/>
      <c r="AD1615" s="33" t="str">
        <f si="102" t="shared"/>
        <v>Splněna</v>
      </c>
      <c r="AE1615" s="34">
        <f si="105" t="shared"/>
        <v>0</v>
      </c>
      <c r="AF1615" s="34">
        <f si="103" t="shared"/>
        <v>0</v>
      </c>
      <c r="AG1615" s="65"/>
      <c r="AH1615" s="65"/>
      <c r="AI1615" s="65"/>
      <c r="AJ1615" s="65"/>
      <c r="AK1615" s="65"/>
      <c r="AL1615" s="65"/>
      <c r="AM1615" s="65"/>
      <c r="AN1615" s="65"/>
      <c r="AO1615" s="65"/>
      <c r="AP1615" s="37" t="b">
        <f>IF(AD1615="Nesplněna","Nezpůsobilé výdaje",IFERROR(IF(T1615=Pomocný_list!$B$2,AF1615*Pomocný_list!$C$2,IF(T1615=Pomocný_list!$B$3,AF1615*Pomocný_list!$C$3,IF(T1615=Pomocný_list!$B$4,AF1615*Pomocný_list!$C$4,IF(T1615=Pomocný_list!$B$5,AF1615*Pomocný_list!$C$5,IF(T1615=Pomocný_list!$B$6,AF1615*Pomocný_list!$C$6,IF(T1615=Pomocný_list!$B$7,AF1615*Pomocný_list!$C$7,IF(T1615=Pomocný_list!$B$8,AF1615*Pomocný_list!$C$8))))))),"Chybné údaje"))</f>
        <v>0</v>
      </c>
      <c r="AQ1615" s="45">
        <f si="104" t="shared"/>
        <v>0</v>
      </c>
      <c r="AR1615" s="63"/>
      <c r="AS1615" s="63"/>
      <c r="AT1615" s="64"/>
      <c r="AU1615" s="65"/>
      <c r="AV1615" s="65"/>
      <c r="AW1615" s="65"/>
      <c r="AX1615" s="65"/>
      <c r="AY1615" s="65"/>
      <c r="AZ1615" s="65"/>
      <c r="BA1615" s="65"/>
      <c r="BB1615" s="65"/>
      <c r="BC1615" s="65"/>
      <c r="BD1615" s="65"/>
      <c r="BE1615" s="65"/>
      <c r="BF1615" s="65"/>
      <c r="BG1615" s="65"/>
      <c r="BH1615" s="65"/>
      <c r="BI1615" s="65"/>
      <c r="BJ1615" s="65"/>
      <c r="BK1615" s="65"/>
      <c r="BL1615" s="65"/>
      <c r="BM1615" s="65"/>
      <c r="BN1615" s="65"/>
      <c r="BO1615" s="65"/>
      <c r="BP1615" s="65"/>
      <c r="BQ1615" s="65"/>
      <c r="BR1615" s="65"/>
      <c r="BS1615" s="65"/>
      <c r="BT1615" s="65"/>
      <c r="BU1615" s="65"/>
      <c r="BV1615" s="65"/>
      <c r="BW1615" s="65"/>
    </row>
    <row r="1616" spans="15:75" x14ac:dyDescent="0.25">
      <c r="O1616" s="70"/>
      <c r="P1616" s="70"/>
      <c r="Q1616" s="70"/>
      <c r="R1616" s="70"/>
      <c r="S1616" s="70"/>
      <c r="T1616" s="70"/>
      <c r="U1616" s="70"/>
      <c r="V1616" s="71">
        <v>0</v>
      </c>
      <c r="W1616" s="66"/>
      <c r="X1616" s="66"/>
      <c r="Y1616" s="35">
        <f>IF(T1616=Pomocný_list!$B$4,((W1616/0.75)+X1616),(W1616)+X1616*0.75)</f>
        <v>0</v>
      </c>
      <c r="Z1616" s="66"/>
      <c r="AA1616" s="67"/>
      <c r="AB1616" s="69"/>
      <c r="AC1616" s="69"/>
      <c r="AD1616" s="33" t="str">
        <f si="102" t="shared"/>
        <v>Splněna</v>
      </c>
      <c r="AE1616" s="34">
        <f si="105" t="shared"/>
        <v>0</v>
      </c>
      <c r="AF1616" s="34">
        <f si="103" t="shared"/>
        <v>0</v>
      </c>
      <c r="AG1616" s="65"/>
      <c r="AH1616" s="65"/>
      <c r="AI1616" s="65"/>
      <c r="AJ1616" s="65"/>
      <c r="AK1616" s="65"/>
      <c r="AL1616" s="65"/>
      <c r="AM1616" s="65"/>
      <c r="AN1616" s="65"/>
      <c r="AO1616" s="65"/>
      <c r="AP1616" s="37" t="b">
        <f>IF(AD1616="Nesplněna","Nezpůsobilé výdaje",IFERROR(IF(T1616=Pomocný_list!$B$2,AF1616*Pomocný_list!$C$2,IF(T1616=Pomocný_list!$B$3,AF1616*Pomocný_list!$C$3,IF(T1616=Pomocný_list!$B$4,AF1616*Pomocný_list!$C$4,IF(T1616=Pomocný_list!$B$5,AF1616*Pomocný_list!$C$5,IF(T1616=Pomocný_list!$B$6,AF1616*Pomocný_list!$C$6,IF(T1616=Pomocný_list!$B$7,AF1616*Pomocný_list!$C$7,IF(T1616=Pomocný_list!$B$8,AF1616*Pomocný_list!$C$8))))))),"Chybné údaje"))</f>
        <v>0</v>
      </c>
      <c r="AQ1616" s="45">
        <f si="104" t="shared"/>
        <v>0</v>
      </c>
      <c r="AR1616" s="63"/>
      <c r="AS1616" s="63"/>
      <c r="AT1616" s="64"/>
      <c r="AU1616" s="65"/>
      <c r="AV1616" s="65"/>
      <c r="AW1616" s="65"/>
      <c r="AX1616" s="65"/>
      <c r="AY1616" s="65"/>
      <c r="AZ1616" s="65"/>
      <c r="BA1616" s="65"/>
      <c r="BB1616" s="65"/>
      <c r="BC1616" s="65"/>
      <c r="BD1616" s="65"/>
      <c r="BE1616" s="65"/>
      <c r="BF1616" s="65"/>
      <c r="BG1616" s="65"/>
      <c r="BH1616" s="65"/>
      <c r="BI1616" s="65"/>
      <c r="BJ1616" s="65"/>
      <c r="BK1616" s="65"/>
      <c r="BL1616" s="65"/>
      <c r="BM1616" s="65"/>
      <c r="BN1616" s="65"/>
      <c r="BO1616" s="65"/>
      <c r="BP1616" s="65"/>
      <c r="BQ1616" s="65"/>
      <c r="BR1616" s="65"/>
      <c r="BS1616" s="65"/>
      <c r="BT1616" s="65"/>
      <c r="BU1616" s="65"/>
      <c r="BV1616" s="65"/>
      <c r="BW1616" s="65"/>
    </row>
    <row r="1617" spans="15:75" x14ac:dyDescent="0.25">
      <c r="O1617" s="70"/>
      <c r="P1617" s="70"/>
      <c r="Q1617" s="70"/>
      <c r="R1617" s="70"/>
      <c r="S1617" s="70"/>
      <c r="T1617" s="70"/>
      <c r="U1617" s="70"/>
      <c r="V1617" s="71">
        <v>0</v>
      </c>
      <c r="W1617" s="66"/>
      <c r="X1617" s="66"/>
      <c r="Y1617" s="35">
        <f>IF(T1617=Pomocný_list!$B$4,((W1617/0.75)+X1617),(W1617)+X1617*0.75)</f>
        <v>0</v>
      </c>
      <c r="Z1617" s="66"/>
      <c r="AA1617" s="67"/>
      <c r="AB1617" s="69"/>
      <c r="AC1617" s="69"/>
      <c r="AD1617" s="33" t="str">
        <f si="102" t="shared"/>
        <v>Splněna</v>
      </c>
      <c r="AE1617" s="34">
        <f si="105" t="shared"/>
        <v>0</v>
      </c>
      <c r="AF1617" s="34">
        <f si="103" t="shared"/>
        <v>0</v>
      </c>
      <c r="AG1617" s="65"/>
      <c r="AH1617" s="65"/>
      <c r="AI1617" s="65"/>
      <c r="AJ1617" s="65"/>
      <c r="AK1617" s="65"/>
      <c r="AL1617" s="65"/>
      <c r="AM1617" s="65"/>
      <c r="AN1617" s="65"/>
      <c r="AO1617" s="65"/>
      <c r="AP1617" s="37" t="b">
        <f>IF(AD1617="Nesplněna","Nezpůsobilé výdaje",IFERROR(IF(T1617=Pomocný_list!$B$2,AF1617*Pomocný_list!$C$2,IF(T1617=Pomocný_list!$B$3,AF1617*Pomocný_list!$C$3,IF(T1617=Pomocný_list!$B$4,AF1617*Pomocný_list!$C$4,IF(T1617=Pomocný_list!$B$5,AF1617*Pomocný_list!$C$5,IF(T1617=Pomocný_list!$B$6,AF1617*Pomocný_list!$C$6,IF(T1617=Pomocný_list!$B$7,AF1617*Pomocný_list!$C$7,IF(T1617=Pomocný_list!$B$8,AF1617*Pomocný_list!$C$8))))))),"Chybné údaje"))</f>
        <v>0</v>
      </c>
      <c r="AQ1617" s="45">
        <f si="104" t="shared"/>
        <v>0</v>
      </c>
      <c r="AR1617" s="63"/>
      <c r="AS1617" s="63"/>
      <c r="AT1617" s="64"/>
      <c r="AU1617" s="65"/>
      <c r="AV1617" s="65"/>
      <c r="AW1617" s="65"/>
      <c r="AX1617" s="65"/>
      <c r="AY1617" s="65"/>
      <c r="AZ1617" s="65"/>
      <c r="BA1617" s="65"/>
      <c r="BB1617" s="65"/>
      <c r="BC1617" s="65"/>
      <c r="BD1617" s="65"/>
      <c r="BE1617" s="65"/>
      <c r="BF1617" s="65"/>
      <c r="BG1617" s="65"/>
      <c r="BH1617" s="65"/>
      <c r="BI1617" s="65"/>
      <c r="BJ1617" s="65"/>
      <c r="BK1617" s="65"/>
      <c r="BL1617" s="65"/>
      <c r="BM1617" s="65"/>
      <c r="BN1617" s="65"/>
      <c r="BO1617" s="65"/>
      <c r="BP1617" s="65"/>
      <c r="BQ1617" s="65"/>
      <c r="BR1617" s="65"/>
      <c r="BS1617" s="65"/>
      <c r="BT1617" s="65"/>
      <c r="BU1617" s="65"/>
      <c r="BV1617" s="65"/>
      <c r="BW1617" s="65"/>
    </row>
    <row r="1618" spans="15:75" x14ac:dyDescent="0.25">
      <c r="O1618" s="70"/>
      <c r="P1618" s="70"/>
      <c r="Q1618" s="70"/>
      <c r="R1618" s="70"/>
      <c r="S1618" s="70"/>
      <c r="T1618" s="70"/>
      <c r="U1618" s="70"/>
      <c r="V1618" s="71">
        <v>0</v>
      </c>
      <c r="W1618" s="66"/>
      <c r="X1618" s="66"/>
      <c r="Y1618" s="35">
        <f>IF(T1618=Pomocný_list!$B$4,((W1618/0.75)+X1618),(W1618)+X1618*0.75)</f>
        <v>0</v>
      </c>
      <c r="Z1618" s="66"/>
      <c r="AA1618" s="67"/>
      <c r="AB1618" s="69"/>
      <c r="AC1618" s="69"/>
      <c r="AD1618" s="33" t="str">
        <f si="102" t="shared"/>
        <v>Splněna</v>
      </c>
      <c r="AE1618" s="34">
        <f si="105" t="shared"/>
        <v>0</v>
      </c>
      <c r="AF1618" s="34">
        <f si="103" t="shared"/>
        <v>0</v>
      </c>
      <c r="AG1618" s="65"/>
      <c r="AH1618" s="65"/>
      <c r="AI1618" s="65"/>
      <c r="AJ1618" s="65"/>
      <c r="AK1618" s="65"/>
      <c r="AL1618" s="65"/>
      <c r="AM1618" s="65"/>
      <c r="AN1618" s="65"/>
      <c r="AO1618" s="65"/>
      <c r="AP1618" s="37" t="b">
        <f>IF(AD1618="Nesplněna","Nezpůsobilé výdaje",IFERROR(IF(T1618=Pomocný_list!$B$2,AF1618*Pomocný_list!$C$2,IF(T1618=Pomocný_list!$B$3,AF1618*Pomocný_list!$C$3,IF(T1618=Pomocný_list!$B$4,AF1618*Pomocný_list!$C$4,IF(T1618=Pomocný_list!$B$5,AF1618*Pomocný_list!$C$5,IF(T1618=Pomocný_list!$B$6,AF1618*Pomocný_list!$C$6,IF(T1618=Pomocný_list!$B$7,AF1618*Pomocný_list!$C$7,IF(T1618=Pomocný_list!$B$8,AF1618*Pomocný_list!$C$8))))))),"Chybné údaje"))</f>
        <v>0</v>
      </c>
      <c r="AQ1618" s="45">
        <f si="104" t="shared"/>
        <v>0</v>
      </c>
      <c r="AR1618" s="63"/>
      <c r="AS1618" s="63"/>
      <c r="AT1618" s="64"/>
      <c r="AU1618" s="65"/>
      <c r="AV1618" s="65"/>
      <c r="AW1618" s="65"/>
      <c r="AX1618" s="65"/>
      <c r="AY1618" s="65"/>
      <c r="AZ1618" s="65"/>
      <c r="BA1618" s="65"/>
      <c r="BB1618" s="65"/>
      <c r="BC1618" s="65"/>
      <c r="BD1618" s="65"/>
      <c r="BE1618" s="65"/>
      <c r="BF1618" s="65"/>
      <c r="BG1618" s="65"/>
      <c r="BH1618" s="65"/>
      <c r="BI1618" s="65"/>
      <c r="BJ1618" s="65"/>
      <c r="BK1618" s="65"/>
      <c r="BL1618" s="65"/>
      <c r="BM1618" s="65"/>
      <c r="BN1618" s="65"/>
      <c r="BO1618" s="65"/>
      <c r="BP1618" s="65"/>
      <c r="BQ1618" s="65"/>
      <c r="BR1618" s="65"/>
      <c r="BS1618" s="65"/>
      <c r="BT1618" s="65"/>
      <c r="BU1618" s="65"/>
      <c r="BV1618" s="65"/>
      <c r="BW1618" s="65"/>
    </row>
    <row r="1619" spans="15:75" x14ac:dyDescent="0.25">
      <c r="O1619" s="70"/>
      <c r="P1619" s="70"/>
      <c r="Q1619" s="70"/>
      <c r="R1619" s="70"/>
      <c r="S1619" s="70"/>
      <c r="T1619" s="70"/>
      <c r="U1619" s="70"/>
      <c r="V1619" s="71">
        <v>0</v>
      </c>
      <c r="W1619" s="66"/>
      <c r="X1619" s="66"/>
      <c r="Y1619" s="35">
        <f>IF(T1619=Pomocný_list!$B$4,((W1619/0.75)+X1619),(W1619)+X1619*0.75)</f>
        <v>0</v>
      </c>
      <c r="Z1619" s="66"/>
      <c r="AA1619" s="67"/>
      <c r="AB1619" s="69"/>
      <c r="AC1619" s="69"/>
      <c r="AD1619" s="33" t="str">
        <f si="102" t="shared"/>
        <v>Splněna</v>
      </c>
      <c r="AE1619" s="34">
        <f si="105" t="shared"/>
        <v>0</v>
      </c>
      <c r="AF1619" s="34">
        <f si="103" t="shared"/>
        <v>0</v>
      </c>
      <c r="AG1619" s="65"/>
      <c r="AH1619" s="65"/>
      <c r="AI1619" s="65"/>
      <c r="AJ1619" s="65"/>
      <c r="AK1619" s="65"/>
      <c r="AL1619" s="65"/>
      <c r="AM1619" s="65"/>
      <c r="AN1619" s="65"/>
      <c r="AO1619" s="65"/>
      <c r="AP1619" s="37" t="b">
        <f>IF(AD1619="Nesplněna","Nezpůsobilé výdaje",IFERROR(IF(T1619=Pomocný_list!$B$2,AF1619*Pomocný_list!$C$2,IF(T1619=Pomocný_list!$B$3,AF1619*Pomocný_list!$C$3,IF(T1619=Pomocný_list!$B$4,AF1619*Pomocný_list!$C$4,IF(T1619=Pomocný_list!$B$5,AF1619*Pomocný_list!$C$5,IF(T1619=Pomocný_list!$B$6,AF1619*Pomocný_list!$C$6,IF(T1619=Pomocný_list!$B$7,AF1619*Pomocný_list!$C$7,IF(T1619=Pomocný_list!$B$8,AF1619*Pomocný_list!$C$8))))))),"Chybné údaje"))</f>
        <v>0</v>
      </c>
      <c r="AQ1619" s="45">
        <f si="104" t="shared"/>
        <v>0</v>
      </c>
      <c r="AR1619" s="63"/>
      <c r="AS1619" s="63"/>
      <c r="AT1619" s="64"/>
      <c r="AU1619" s="65"/>
      <c r="AV1619" s="65"/>
      <c r="AW1619" s="65"/>
      <c r="AX1619" s="65"/>
      <c r="AY1619" s="65"/>
      <c r="AZ1619" s="65"/>
      <c r="BA1619" s="65"/>
      <c r="BB1619" s="65"/>
      <c r="BC1619" s="65"/>
      <c r="BD1619" s="65"/>
      <c r="BE1619" s="65"/>
      <c r="BF1619" s="65"/>
      <c r="BG1619" s="65"/>
      <c r="BH1619" s="65"/>
      <c r="BI1619" s="65"/>
      <c r="BJ1619" s="65"/>
      <c r="BK1619" s="65"/>
      <c r="BL1619" s="65"/>
      <c r="BM1619" s="65"/>
      <c r="BN1619" s="65"/>
      <c r="BO1619" s="65"/>
      <c r="BP1619" s="65"/>
      <c r="BQ1619" s="65"/>
      <c r="BR1619" s="65"/>
      <c r="BS1619" s="65"/>
      <c r="BT1619" s="65"/>
      <c r="BU1619" s="65"/>
      <c r="BV1619" s="65"/>
      <c r="BW1619" s="65"/>
    </row>
    <row r="1620" spans="15:75" x14ac:dyDescent="0.25">
      <c r="O1620" s="70"/>
      <c r="P1620" s="70"/>
      <c r="Q1620" s="70"/>
      <c r="R1620" s="70"/>
      <c r="S1620" s="70"/>
      <c r="T1620" s="70"/>
      <c r="U1620" s="70"/>
      <c r="V1620" s="71">
        <v>0</v>
      </c>
      <c r="W1620" s="66"/>
      <c r="X1620" s="66"/>
      <c r="Y1620" s="35">
        <f>IF(T1620=Pomocný_list!$B$4,((W1620/0.75)+X1620),(W1620)+X1620*0.75)</f>
        <v>0</v>
      </c>
      <c r="Z1620" s="66"/>
      <c r="AA1620" s="67"/>
      <c r="AB1620" s="69"/>
      <c r="AC1620" s="69"/>
      <c r="AD1620" s="33" t="str">
        <f si="102" t="shared"/>
        <v>Splněna</v>
      </c>
      <c r="AE1620" s="34">
        <f si="105" t="shared"/>
        <v>0</v>
      </c>
      <c r="AF1620" s="34">
        <f si="103" t="shared"/>
        <v>0</v>
      </c>
      <c r="AG1620" s="65"/>
      <c r="AH1620" s="65"/>
      <c r="AI1620" s="65"/>
      <c r="AJ1620" s="65"/>
      <c r="AK1620" s="65"/>
      <c r="AL1620" s="65"/>
      <c r="AM1620" s="65"/>
      <c r="AN1620" s="65"/>
      <c r="AO1620" s="65"/>
      <c r="AP1620" s="37" t="b">
        <f>IF(AD1620="Nesplněna","Nezpůsobilé výdaje",IFERROR(IF(T1620=Pomocný_list!$B$2,AF1620*Pomocný_list!$C$2,IF(T1620=Pomocný_list!$B$3,AF1620*Pomocný_list!$C$3,IF(T1620=Pomocný_list!$B$4,AF1620*Pomocný_list!$C$4,IF(T1620=Pomocný_list!$B$5,AF1620*Pomocný_list!$C$5,IF(T1620=Pomocný_list!$B$6,AF1620*Pomocný_list!$C$6,IF(T1620=Pomocný_list!$B$7,AF1620*Pomocný_list!$C$7,IF(T1620=Pomocný_list!$B$8,AF1620*Pomocný_list!$C$8))))))),"Chybné údaje"))</f>
        <v>0</v>
      </c>
      <c r="AQ1620" s="45">
        <f si="104" t="shared"/>
        <v>0</v>
      </c>
      <c r="AR1620" s="63"/>
      <c r="AS1620" s="63"/>
      <c r="AT1620" s="64"/>
      <c r="AU1620" s="65"/>
      <c r="AV1620" s="65"/>
      <c r="AW1620" s="65"/>
      <c r="AX1620" s="65"/>
      <c r="AY1620" s="65"/>
      <c r="AZ1620" s="65"/>
      <c r="BA1620" s="65"/>
      <c r="BB1620" s="65"/>
      <c r="BC1620" s="65"/>
      <c r="BD1620" s="65"/>
      <c r="BE1620" s="65"/>
      <c r="BF1620" s="65"/>
      <c r="BG1620" s="65"/>
      <c r="BH1620" s="65"/>
      <c r="BI1620" s="65"/>
      <c r="BJ1620" s="65"/>
      <c r="BK1620" s="65"/>
      <c r="BL1620" s="65"/>
      <c r="BM1620" s="65"/>
      <c r="BN1620" s="65"/>
      <c r="BO1620" s="65"/>
      <c r="BP1620" s="65"/>
      <c r="BQ1620" s="65"/>
      <c r="BR1620" s="65"/>
      <c r="BS1620" s="65"/>
      <c r="BT1620" s="65"/>
      <c r="BU1620" s="65"/>
      <c r="BV1620" s="65"/>
      <c r="BW1620" s="65"/>
    </row>
    <row r="1621" spans="15:75" x14ac:dyDescent="0.25">
      <c r="O1621" s="70"/>
      <c r="P1621" s="70"/>
      <c r="Q1621" s="70"/>
      <c r="R1621" s="70"/>
      <c r="S1621" s="70"/>
      <c r="T1621" s="70"/>
      <c r="U1621" s="70"/>
      <c r="V1621" s="71">
        <v>0</v>
      </c>
      <c r="W1621" s="66"/>
      <c r="X1621" s="66"/>
      <c r="Y1621" s="35">
        <f>IF(T1621=Pomocný_list!$B$4,((W1621/0.75)+X1621),(W1621)+X1621*0.75)</f>
        <v>0</v>
      </c>
      <c r="Z1621" s="66"/>
      <c r="AA1621" s="67"/>
      <c r="AB1621" s="69"/>
      <c r="AC1621" s="69"/>
      <c r="AD1621" s="33" t="str">
        <f si="102" t="shared"/>
        <v>Splněna</v>
      </c>
      <c r="AE1621" s="34">
        <f si="105" t="shared"/>
        <v>0</v>
      </c>
      <c r="AF1621" s="34">
        <f si="103" t="shared"/>
        <v>0</v>
      </c>
      <c r="AG1621" s="65"/>
      <c r="AH1621" s="65"/>
      <c r="AI1621" s="65"/>
      <c r="AJ1621" s="65"/>
      <c r="AK1621" s="65"/>
      <c r="AL1621" s="65"/>
      <c r="AM1621" s="65"/>
      <c r="AN1621" s="65"/>
      <c r="AO1621" s="65"/>
      <c r="AP1621" s="37" t="b">
        <f>IF(AD1621="Nesplněna","Nezpůsobilé výdaje",IFERROR(IF(T1621=Pomocný_list!$B$2,AF1621*Pomocný_list!$C$2,IF(T1621=Pomocný_list!$B$3,AF1621*Pomocný_list!$C$3,IF(T1621=Pomocný_list!$B$4,AF1621*Pomocný_list!$C$4,IF(T1621=Pomocný_list!$B$5,AF1621*Pomocný_list!$C$5,IF(T1621=Pomocný_list!$B$6,AF1621*Pomocný_list!$C$6,IF(T1621=Pomocný_list!$B$7,AF1621*Pomocný_list!$C$7,IF(T1621=Pomocný_list!$B$8,AF1621*Pomocný_list!$C$8))))))),"Chybné údaje"))</f>
        <v>0</v>
      </c>
      <c r="AQ1621" s="45">
        <f si="104" t="shared"/>
        <v>0</v>
      </c>
      <c r="AR1621" s="63"/>
      <c r="AS1621" s="63"/>
      <c r="AT1621" s="64"/>
      <c r="AU1621" s="65"/>
      <c r="AV1621" s="65"/>
      <c r="AW1621" s="65"/>
      <c r="AX1621" s="65"/>
      <c r="AY1621" s="65"/>
      <c r="AZ1621" s="65"/>
      <c r="BA1621" s="65"/>
      <c r="BB1621" s="65"/>
      <c r="BC1621" s="65"/>
      <c r="BD1621" s="65"/>
      <c r="BE1621" s="65"/>
      <c r="BF1621" s="65"/>
      <c r="BG1621" s="65"/>
      <c r="BH1621" s="65"/>
      <c r="BI1621" s="65"/>
      <c r="BJ1621" s="65"/>
      <c r="BK1621" s="65"/>
      <c r="BL1621" s="65"/>
      <c r="BM1621" s="65"/>
      <c r="BN1621" s="65"/>
      <c r="BO1621" s="65"/>
      <c r="BP1621" s="65"/>
      <c r="BQ1621" s="65"/>
      <c r="BR1621" s="65"/>
      <c r="BS1621" s="65"/>
      <c r="BT1621" s="65"/>
      <c r="BU1621" s="65"/>
      <c r="BV1621" s="65"/>
      <c r="BW1621" s="65"/>
    </row>
    <row r="1622" spans="15:75" x14ac:dyDescent="0.25">
      <c r="O1622" s="70"/>
      <c r="P1622" s="70"/>
      <c r="Q1622" s="70"/>
      <c r="R1622" s="70"/>
      <c r="S1622" s="70"/>
      <c r="T1622" s="70"/>
      <c r="U1622" s="70"/>
      <c r="V1622" s="71">
        <v>0</v>
      </c>
      <c r="W1622" s="66"/>
      <c r="X1622" s="66"/>
      <c r="Y1622" s="35">
        <f>IF(T1622=Pomocný_list!$B$4,((W1622/0.75)+X1622),(W1622)+X1622*0.75)</f>
        <v>0</v>
      </c>
      <c r="Z1622" s="66"/>
      <c r="AA1622" s="67"/>
      <c r="AB1622" s="69"/>
      <c r="AC1622" s="69"/>
      <c r="AD1622" s="33" t="str">
        <f si="102" t="shared"/>
        <v>Splněna</v>
      </c>
      <c r="AE1622" s="34">
        <f si="105" t="shared"/>
        <v>0</v>
      </c>
      <c r="AF1622" s="34">
        <f si="103" t="shared"/>
        <v>0</v>
      </c>
      <c r="AG1622" s="65"/>
      <c r="AH1622" s="65"/>
      <c r="AI1622" s="65"/>
      <c r="AJ1622" s="65"/>
      <c r="AK1622" s="65"/>
      <c r="AL1622" s="65"/>
      <c r="AM1622" s="65"/>
      <c r="AN1622" s="65"/>
      <c r="AO1622" s="65"/>
      <c r="AP1622" s="37" t="b">
        <f>IF(AD1622="Nesplněna","Nezpůsobilé výdaje",IFERROR(IF(T1622=Pomocný_list!$B$2,AF1622*Pomocný_list!$C$2,IF(T1622=Pomocný_list!$B$3,AF1622*Pomocný_list!$C$3,IF(T1622=Pomocný_list!$B$4,AF1622*Pomocný_list!$C$4,IF(T1622=Pomocný_list!$B$5,AF1622*Pomocný_list!$C$5,IF(T1622=Pomocný_list!$B$6,AF1622*Pomocný_list!$C$6,IF(T1622=Pomocný_list!$B$7,AF1622*Pomocný_list!$C$7,IF(T1622=Pomocný_list!$B$8,AF1622*Pomocný_list!$C$8))))))),"Chybné údaje"))</f>
        <v>0</v>
      </c>
      <c r="AQ1622" s="45">
        <f si="104" t="shared"/>
        <v>0</v>
      </c>
      <c r="AR1622" s="63"/>
      <c r="AS1622" s="63"/>
      <c r="AT1622" s="64"/>
      <c r="AU1622" s="65"/>
      <c r="AV1622" s="65"/>
      <c r="AW1622" s="65"/>
      <c r="AX1622" s="65"/>
      <c r="AY1622" s="65"/>
      <c r="AZ1622" s="65"/>
      <c r="BA1622" s="65"/>
      <c r="BB1622" s="65"/>
      <c r="BC1622" s="65"/>
      <c r="BD1622" s="65"/>
      <c r="BE1622" s="65"/>
      <c r="BF1622" s="65"/>
      <c r="BG1622" s="65"/>
      <c r="BH1622" s="65"/>
      <c r="BI1622" s="65"/>
      <c r="BJ1622" s="65"/>
      <c r="BK1622" s="65"/>
      <c r="BL1622" s="65"/>
      <c r="BM1622" s="65"/>
      <c r="BN1622" s="65"/>
      <c r="BO1622" s="65"/>
      <c r="BP1622" s="65"/>
      <c r="BQ1622" s="65"/>
      <c r="BR1622" s="65"/>
      <c r="BS1622" s="65"/>
      <c r="BT1622" s="65"/>
      <c r="BU1622" s="65"/>
      <c r="BV1622" s="65"/>
      <c r="BW1622" s="65"/>
    </row>
    <row r="1623" spans="15:75" x14ac:dyDescent="0.25">
      <c r="O1623" s="70"/>
      <c r="P1623" s="70"/>
      <c r="Q1623" s="70"/>
      <c r="R1623" s="70"/>
      <c r="S1623" s="70"/>
      <c r="T1623" s="70"/>
      <c r="U1623" s="70"/>
      <c r="V1623" s="71">
        <v>0</v>
      </c>
      <c r="W1623" s="66"/>
      <c r="X1623" s="66"/>
      <c r="Y1623" s="35">
        <f>IF(T1623=Pomocný_list!$B$4,((W1623/0.75)+X1623),(W1623)+X1623*0.75)</f>
        <v>0</v>
      </c>
      <c r="Z1623" s="66"/>
      <c r="AA1623" s="67"/>
      <c r="AB1623" s="69"/>
      <c r="AC1623" s="69"/>
      <c r="AD1623" s="33" t="str">
        <f si="102" t="shared"/>
        <v>Splněna</v>
      </c>
      <c r="AE1623" s="34">
        <f si="105" t="shared"/>
        <v>0</v>
      </c>
      <c r="AF1623" s="34">
        <f si="103" t="shared"/>
        <v>0</v>
      </c>
      <c r="AG1623" s="65"/>
      <c r="AH1623" s="65"/>
      <c r="AI1623" s="65"/>
      <c r="AJ1623" s="65"/>
      <c r="AK1623" s="65"/>
      <c r="AL1623" s="65"/>
      <c r="AM1623" s="65"/>
      <c r="AN1623" s="65"/>
      <c r="AO1623" s="65"/>
      <c r="AP1623" s="37" t="b">
        <f>IF(AD1623="Nesplněna","Nezpůsobilé výdaje",IFERROR(IF(T1623=Pomocný_list!$B$2,AF1623*Pomocný_list!$C$2,IF(T1623=Pomocný_list!$B$3,AF1623*Pomocný_list!$C$3,IF(T1623=Pomocný_list!$B$4,AF1623*Pomocný_list!$C$4,IF(T1623=Pomocný_list!$B$5,AF1623*Pomocný_list!$C$5,IF(T1623=Pomocný_list!$B$6,AF1623*Pomocný_list!$C$6,IF(T1623=Pomocný_list!$B$7,AF1623*Pomocný_list!$C$7,IF(T1623=Pomocný_list!$B$8,AF1623*Pomocný_list!$C$8))))))),"Chybné údaje"))</f>
        <v>0</v>
      </c>
      <c r="AQ1623" s="45">
        <f si="104" t="shared"/>
        <v>0</v>
      </c>
      <c r="AR1623" s="63"/>
      <c r="AS1623" s="63"/>
      <c r="AT1623" s="64"/>
      <c r="AU1623" s="65"/>
      <c r="AV1623" s="65"/>
      <c r="AW1623" s="65"/>
      <c r="AX1623" s="65"/>
      <c r="AY1623" s="65"/>
      <c r="AZ1623" s="65"/>
      <c r="BA1623" s="65"/>
      <c r="BB1623" s="65"/>
      <c r="BC1623" s="65"/>
      <c r="BD1623" s="65"/>
      <c r="BE1623" s="65"/>
      <c r="BF1623" s="65"/>
      <c r="BG1623" s="65"/>
      <c r="BH1623" s="65"/>
      <c r="BI1623" s="65"/>
      <c r="BJ1623" s="65"/>
      <c r="BK1623" s="65"/>
      <c r="BL1623" s="65"/>
      <c r="BM1623" s="65"/>
      <c r="BN1623" s="65"/>
      <c r="BO1623" s="65"/>
      <c r="BP1623" s="65"/>
      <c r="BQ1623" s="65"/>
      <c r="BR1623" s="65"/>
      <c r="BS1623" s="65"/>
      <c r="BT1623" s="65"/>
      <c r="BU1623" s="65"/>
      <c r="BV1623" s="65"/>
      <c r="BW1623" s="65"/>
    </row>
    <row r="1624" spans="15:75" x14ac:dyDescent="0.25">
      <c r="O1624" s="70"/>
      <c r="P1624" s="70"/>
      <c r="Q1624" s="70"/>
      <c r="R1624" s="70"/>
      <c r="S1624" s="70"/>
      <c r="T1624" s="70"/>
      <c r="U1624" s="70"/>
      <c r="V1624" s="71">
        <v>0</v>
      </c>
      <c r="W1624" s="66"/>
      <c r="X1624" s="66"/>
      <c r="Y1624" s="35">
        <f>IF(T1624=Pomocný_list!$B$4,((W1624/0.75)+X1624),(W1624)+X1624*0.75)</f>
        <v>0</v>
      </c>
      <c r="Z1624" s="66"/>
      <c r="AA1624" s="67"/>
      <c r="AB1624" s="69"/>
      <c r="AC1624" s="69"/>
      <c r="AD1624" s="33" t="str">
        <f si="102" t="shared"/>
        <v>Splněna</v>
      </c>
      <c r="AE1624" s="34">
        <f si="105" t="shared"/>
        <v>0</v>
      </c>
      <c r="AF1624" s="34">
        <f si="103" t="shared"/>
        <v>0</v>
      </c>
      <c r="AG1624" s="65"/>
      <c r="AH1624" s="65"/>
      <c r="AI1624" s="65"/>
      <c r="AJ1624" s="65"/>
      <c r="AK1624" s="65"/>
      <c r="AL1624" s="65"/>
      <c r="AM1624" s="65"/>
      <c r="AN1624" s="65"/>
      <c r="AO1624" s="65"/>
      <c r="AP1624" s="37" t="b">
        <f>IF(AD1624="Nesplněna","Nezpůsobilé výdaje",IFERROR(IF(T1624=Pomocný_list!$B$2,AF1624*Pomocný_list!$C$2,IF(T1624=Pomocný_list!$B$3,AF1624*Pomocný_list!$C$3,IF(T1624=Pomocný_list!$B$4,AF1624*Pomocný_list!$C$4,IF(T1624=Pomocný_list!$B$5,AF1624*Pomocný_list!$C$5,IF(T1624=Pomocný_list!$B$6,AF1624*Pomocný_list!$C$6,IF(T1624=Pomocný_list!$B$7,AF1624*Pomocný_list!$C$7,IF(T1624=Pomocný_list!$B$8,AF1624*Pomocný_list!$C$8))))))),"Chybné údaje"))</f>
        <v>0</v>
      </c>
      <c r="AQ1624" s="45">
        <f si="104" t="shared"/>
        <v>0</v>
      </c>
      <c r="AR1624" s="63"/>
      <c r="AS1624" s="63"/>
      <c r="AT1624" s="64"/>
      <c r="AU1624" s="65"/>
      <c r="AV1624" s="65"/>
      <c r="AW1624" s="65"/>
      <c r="AX1624" s="65"/>
      <c r="AY1624" s="65"/>
      <c r="AZ1624" s="65"/>
      <c r="BA1624" s="65"/>
      <c r="BB1624" s="65"/>
      <c r="BC1624" s="65"/>
      <c r="BD1624" s="65"/>
      <c r="BE1624" s="65"/>
      <c r="BF1624" s="65"/>
      <c r="BG1624" s="65"/>
      <c r="BH1624" s="65"/>
      <c r="BI1624" s="65"/>
      <c r="BJ1624" s="65"/>
      <c r="BK1624" s="65"/>
      <c r="BL1624" s="65"/>
      <c r="BM1624" s="65"/>
      <c r="BN1624" s="65"/>
      <c r="BO1624" s="65"/>
      <c r="BP1624" s="65"/>
      <c r="BQ1624" s="65"/>
      <c r="BR1624" s="65"/>
      <c r="BS1624" s="65"/>
      <c r="BT1624" s="65"/>
      <c r="BU1624" s="65"/>
      <c r="BV1624" s="65"/>
      <c r="BW1624" s="65"/>
    </row>
    <row r="1625" spans="15:75" x14ac:dyDescent="0.25">
      <c r="O1625" s="70"/>
      <c r="P1625" s="70"/>
      <c r="Q1625" s="70"/>
      <c r="R1625" s="70"/>
      <c r="S1625" s="70"/>
      <c r="T1625" s="70"/>
      <c r="U1625" s="70"/>
      <c r="V1625" s="71">
        <v>0</v>
      </c>
      <c r="W1625" s="66"/>
      <c r="X1625" s="66"/>
      <c r="Y1625" s="35">
        <f>IF(T1625=Pomocný_list!$B$4,((W1625/0.75)+X1625),(W1625)+X1625*0.75)</f>
        <v>0</v>
      </c>
      <c r="Z1625" s="66"/>
      <c r="AA1625" s="67"/>
      <c r="AB1625" s="69"/>
      <c r="AC1625" s="69"/>
      <c r="AD1625" s="33" t="str">
        <f si="102" t="shared"/>
        <v>Splněna</v>
      </c>
      <c r="AE1625" s="34">
        <f si="105" t="shared"/>
        <v>0</v>
      </c>
      <c r="AF1625" s="34">
        <f si="103" t="shared"/>
        <v>0</v>
      </c>
      <c r="AG1625" s="65"/>
      <c r="AH1625" s="65"/>
      <c r="AI1625" s="65"/>
      <c r="AJ1625" s="65"/>
      <c r="AK1625" s="65"/>
      <c r="AL1625" s="65"/>
      <c r="AM1625" s="65"/>
      <c r="AN1625" s="65"/>
      <c r="AO1625" s="65"/>
      <c r="AP1625" s="37" t="b">
        <f>IF(AD1625="Nesplněna","Nezpůsobilé výdaje",IFERROR(IF(T1625=Pomocný_list!$B$2,AF1625*Pomocný_list!$C$2,IF(T1625=Pomocný_list!$B$3,AF1625*Pomocný_list!$C$3,IF(T1625=Pomocný_list!$B$4,AF1625*Pomocný_list!$C$4,IF(T1625=Pomocný_list!$B$5,AF1625*Pomocný_list!$C$5,IF(T1625=Pomocný_list!$B$6,AF1625*Pomocný_list!$C$6,IF(T1625=Pomocný_list!$B$7,AF1625*Pomocný_list!$C$7,IF(T1625=Pomocný_list!$B$8,AF1625*Pomocný_list!$C$8))))))),"Chybné údaje"))</f>
        <v>0</v>
      </c>
      <c r="AQ1625" s="45">
        <f si="104" t="shared"/>
        <v>0</v>
      </c>
      <c r="AR1625" s="63"/>
      <c r="AS1625" s="63"/>
      <c r="AT1625" s="64"/>
      <c r="AU1625" s="65"/>
      <c r="AV1625" s="65"/>
      <c r="AW1625" s="65"/>
      <c r="AX1625" s="65"/>
      <c r="AY1625" s="65"/>
      <c r="AZ1625" s="65"/>
      <c r="BA1625" s="65"/>
      <c r="BB1625" s="65"/>
      <c r="BC1625" s="65"/>
      <c r="BD1625" s="65"/>
      <c r="BE1625" s="65"/>
      <c r="BF1625" s="65"/>
      <c r="BG1625" s="65"/>
      <c r="BH1625" s="65"/>
      <c r="BI1625" s="65"/>
      <c r="BJ1625" s="65"/>
      <c r="BK1625" s="65"/>
      <c r="BL1625" s="65"/>
      <c r="BM1625" s="65"/>
      <c r="BN1625" s="65"/>
      <c r="BO1625" s="65"/>
      <c r="BP1625" s="65"/>
      <c r="BQ1625" s="65"/>
      <c r="BR1625" s="65"/>
      <c r="BS1625" s="65"/>
      <c r="BT1625" s="65"/>
      <c r="BU1625" s="65"/>
      <c r="BV1625" s="65"/>
      <c r="BW1625" s="65"/>
    </row>
    <row r="1626" spans="15:75" x14ac:dyDescent="0.25">
      <c r="O1626" s="70"/>
      <c r="P1626" s="70"/>
      <c r="Q1626" s="70"/>
      <c r="R1626" s="70"/>
      <c r="S1626" s="70"/>
      <c r="T1626" s="70"/>
      <c r="U1626" s="70"/>
      <c r="V1626" s="71">
        <v>0</v>
      </c>
      <c r="W1626" s="66"/>
      <c r="X1626" s="66"/>
      <c r="Y1626" s="35">
        <f>IF(T1626=Pomocný_list!$B$4,((W1626/0.75)+X1626),(W1626)+X1626*0.75)</f>
        <v>0</v>
      </c>
      <c r="Z1626" s="66"/>
      <c r="AA1626" s="67"/>
      <c r="AB1626" s="69"/>
      <c r="AC1626" s="69"/>
      <c r="AD1626" s="33" t="str">
        <f si="102" t="shared"/>
        <v>Splněna</v>
      </c>
      <c r="AE1626" s="34">
        <f si="105" t="shared"/>
        <v>0</v>
      </c>
      <c r="AF1626" s="34">
        <f si="103" t="shared"/>
        <v>0</v>
      </c>
      <c r="AG1626" s="65"/>
      <c r="AH1626" s="65"/>
      <c r="AI1626" s="65"/>
      <c r="AJ1626" s="65"/>
      <c r="AK1626" s="65"/>
      <c r="AL1626" s="65"/>
      <c r="AM1626" s="65"/>
      <c r="AN1626" s="65"/>
      <c r="AO1626" s="65"/>
      <c r="AP1626" s="37" t="b">
        <f>IF(AD1626="Nesplněna","Nezpůsobilé výdaje",IFERROR(IF(T1626=Pomocný_list!$B$2,AF1626*Pomocný_list!$C$2,IF(T1626=Pomocný_list!$B$3,AF1626*Pomocný_list!$C$3,IF(T1626=Pomocný_list!$B$4,AF1626*Pomocný_list!$C$4,IF(T1626=Pomocný_list!$B$5,AF1626*Pomocný_list!$C$5,IF(T1626=Pomocný_list!$B$6,AF1626*Pomocný_list!$C$6,IF(T1626=Pomocný_list!$B$7,AF1626*Pomocný_list!$C$7,IF(T1626=Pomocný_list!$B$8,AF1626*Pomocný_list!$C$8))))))),"Chybné údaje"))</f>
        <v>0</v>
      </c>
      <c r="AQ1626" s="45">
        <f si="104" t="shared"/>
        <v>0</v>
      </c>
      <c r="AR1626" s="63"/>
      <c r="AS1626" s="63"/>
      <c r="AT1626" s="64"/>
      <c r="AU1626" s="65"/>
      <c r="AV1626" s="65"/>
      <c r="AW1626" s="65"/>
      <c r="AX1626" s="65"/>
      <c r="AY1626" s="65"/>
      <c r="AZ1626" s="65"/>
      <c r="BA1626" s="65"/>
      <c r="BB1626" s="65"/>
      <c r="BC1626" s="65"/>
      <c r="BD1626" s="65"/>
      <c r="BE1626" s="65"/>
      <c r="BF1626" s="65"/>
      <c r="BG1626" s="65"/>
      <c r="BH1626" s="65"/>
      <c r="BI1626" s="65"/>
      <c r="BJ1626" s="65"/>
      <c r="BK1626" s="65"/>
      <c r="BL1626" s="65"/>
      <c r="BM1626" s="65"/>
      <c r="BN1626" s="65"/>
      <c r="BO1626" s="65"/>
      <c r="BP1626" s="65"/>
      <c r="BQ1626" s="65"/>
      <c r="BR1626" s="65"/>
      <c r="BS1626" s="65"/>
      <c r="BT1626" s="65"/>
      <c r="BU1626" s="65"/>
      <c r="BV1626" s="65"/>
      <c r="BW1626" s="65"/>
    </row>
    <row r="1627" spans="15:75" x14ac:dyDescent="0.25">
      <c r="O1627" s="70"/>
      <c r="P1627" s="70"/>
      <c r="Q1627" s="70"/>
      <c r="R1627" s="70"/>
      <c r="S1627" s="70"/>
      <c r="T1627" s="70"/>
      <c r="U1627" s="70"/>
      <c r="V1627" s="71">
        <v>0</v>
      </c>
      <c r="W1627" s="66"/>
      <c r="X1627" s="66"/>
      <c r="Y1627" s="35">
        <f>IF(T1627=Pomocný_list!$B$4,((W1627/0.75)+X1627),(W1627)+X1627*0.75)</f>
        <v>0</v>
      </c>
      <c r="Z1627" s="66"/>
      <c r="AA1627" s="67"/>
      <c r="AB1627" s="69"/>
      <c r="AC1627" s="69"/>
      <c r="AD1627" s="33" t="str">
        <f si="102" t="shared"/>
        <v>Splněna</v>
      </c>
      <c r="AE1627" s="34">
        <f si="105" t="shared"/>
        <v>0</v>
      </c>
      <c r="AF1627" s="34">
        <f si="103" t="shared"/>
        <v>0</v>
      </c>
      <c r="AG1627" s="65"/>
      <c r="AH1627" s="65"/>
      <c r="AI1627" s="65"/>
      <c r="AJ1627" s="65"/>
      <c r="AK1627" s="65"/>
      <c r="AL1627" s="65"/>
      <c r="AM1627" s="65"/>
      <c r="AN1627" s="65"/>
      <c r="AO1627" s="65"/>
      <c r="AP1627" s="37" t="b">
        <f>IF(AD1627="Nesplněna","Nezpůsobilé výdaje",IFERROR(IF(T1627=Pomocný_list!$B$2,AF1627*Pomocný_list!$C$2,IF(T1627=Pomocný_list!$B$3,AF1627*Pomocný_list!$C$3,IF(T1627=Pomocný_list!$B$4,AF1627*Pomocný_list!$C$4,IF(T1627=Pomocný_list!$B$5,AF1627*Pomocný_list!$C$5,IF(T1627=Pomocný_list!$B$6,AF1627*Pomocný_list!$C$6,IF(T1627=Pomocný_list!$B$7,AF1627*Pomocný_list!$C$7,IF(T1627=Pomocný_list!$B$8,AF1627*Pomocný_list!$C$8))))))),"Chybné údaje"))</f>
        <v>0</v>
      </c>
      <c r="AQ1627" s="45">
        <f si="104" t="shared"/>
        <v>0</v>
      </c>
      <c r="AR1627" s="63"/>
      <c r="AS1627" s="63"/>
      <c r="AT1627" s="64"/>
      <c r="AU1627" s="65"/>
      <c r="AV1627" s="65"/>
      <c r="AW1627" s="65"/>
      <c r="AX1627" s="65"/>
      <c r="AY1627" s="65"/>
      <c r="AZ1627" s="65"/>
      <c r="BA1627" s="65"/>
      <c r="BB1627" s="65"/>
      <c r="BC1627" s="65"/>
      <c r="BD1627" s="65"/>
      <c r="BE1627" s="65"/>
      <c r="BF1627" s="65"/>
      <c r="BG1627" s="65"/>
      <c r="BH1627" s="65"/>
      <c r="BI1627" s="65"/>
      <c r="BJ1627" s="65"/>
      <c r="BK1627" s="65"/>
      <c r="BL1627" s="65"/>
      <c r="BM1627" s="65"/>
      <c r="BN1627" s="65"/>
      <c r="BO1627" s="65"/>
      <c r="BP1627" s="65"/>
      <c r="BQ1627" s="65"/>
      <c r="BR1627" s="65"/>
      <c r="BS1627" s="65"/>
      <c r="BT1627" s="65"/>
      <c r="BU1627" s="65"/>
      <c r="BV1627" s="65"/>
      <c r="BW1627" s="65"/>
    </row>
    <row r="1628" spans="15:75" x14ac:dyDescent="0.25">
      <c r="O1628" s="70"/>
      <c r="P1628" s="70"/>
      <c r="Q1628" s="70"/>
      <c r="R1628" s="70"/>
      <c r="S1628" s="70"/>
      <c r="T1628" s="70"/>
      <c r="U1628" s="70"/>
      <c r="V1628" s="71">
        <v>0</v>
      </c>
      <c r="W1628" s="66"/>
      <c r="X1628" s="66"/>
      <c r="Y1628" s="35">
        <f>IF(T1628=Pomocný_list!$B$4,((W1628/0.75)+X1628),(W1628)+X1628*0.75)</f>
        <v>0</v>
      </c>
      <c r="Z1628" s="66"/>
      <c r="AA1628" s="67"/>
      <c r="AB1628" s="69"/>
      <c r="AC1628" s="69"/>
      <c r="AD1628" s="33" t="str">
        <f si="102" t="shared"/>
        <v>Splněna</v>
      </c>
      <c r="AE1628" s="34">
        <f si="105" t="shared"/>
        <v>0</v>
      </c>
      <c r="AF1628" s="34">
        <f si="103" t="shared"/>
        <v>0</v>
      </c>
      <c r="AG1628" s="65"/>
      <c r="AH1628" s="65"/>
      <c r="AI1628" s="65"/>
      <c r="AJ1628" s="65"/>
      <c r="AK1628" s="65"/>
      <c r="AL1628" s="65"/>
      <c r="AM1628" s="65"/>
      <c r="AN1628" s="65"/>
      <c r="AO1628" s="65"/>
      <c r="AP1628" s="37" t="b">
        <f>IF(AD1628="Nesplněna","Nezpůsobilé výdaje",IFERROR(IF(T1628=Pomocný_list!$B$2,AF1628*Pomocný_list!$C$2,IF(T1628=Pomocný_list!$B$3,AF1628*Pomocný_list!$C$3,IF(T1628=Pomocný_list!$B$4,AF1628*Pomocný_list!$C$4,IF(T1628=Pomocný_list!$B$5,AF1628*Pomocný_list!$C$5,IF(T1628=Pomocný_list!$B$6,AF1628*Pomocný_list!$C$6,IF(T1628=Pomocný_list!$B$7,AF1628*Pomocný_list!$C$7,IF(T1628=Pomocný_list!$B$8,AF1628*Pomocný_list!$C$8))))))),"Chybné údaje"))</f>
        <v>0</v>
      </c>
      <c r="AQ1628" s="45">
        <f si="104" t="shared"/>
        <v>0</v>
      </c>
      <c r="AR1628" s="63"/>
      <c r="AS1628" s="63"/>
      <c r="AT1628" s="64"/>
      <c r="AU1628" s="65"/>
      <c r="AV1628" s="65"/>
      <c r="AW1628" s="65"/>
      <c r="AX1628" s="65"/>
      <c r="AY1628" s="65"/>
      <c r="AZ1628" s="65"/>
      <c r="BA1628" s="65"/>
      <c r="BB1628" s="65"/>
      <c r="BC1628" s="65"/>
      <c r="BD1628" s="65"/>
      <c r="BE1628" s="65"/>
      <c r="BF1628" s="65"/>
      <c r="BG1628" s="65"/>
      <c r="BH1628" s="65"/>
      <c r="BI1628" s="65"/>
      <c r="BJ1628" s="65"/>
      <c r="BK1628" s="65"/>
      <c r="BL1628" s="65"/>
      <c r="BM1628" s="65"/>
      <c r="BN1628" s="65"/>
      <c r="BO1628" s="65"/>
      <c r="BP1628" s="65"/>
      <c r="BQ1628" s="65"/>
      <c r="BR1628" s="65"/>
      <c r="BS1628" s="65"/>
      <c r="BT1628" s="65"/>
      <c r="BU1628" s="65"/>
      <c r="BV1628" s="65"/>
      <c r="BW1628" s="65"/>
    </row>
    <row r="1629" spans="15:75" x14ac:dyDescent="0.25">
      <c r="O1629" s="70"/>
      <c r="P1629" s="70"/>
      <c r="Q1629" s="70"/>
      <c r="R1629" s="70"/>
      <c r="S1629" s="70"/>
      <c r="T1629" s="70"/>
      <c r="U1629" s="70"/>
      <c r="V1629" s="71">
        <v>0</v>
      </c>
      <c r="W1629" s="66"/>
      <c r="X1629" s="66"/>
      <c r="Y1629" s="35">
        <f>IF(T1629=Pomocný_list!$B$4,((W1629/0.75)+X1629),(W1629)+X1629*0.75)</f>
        <v>0</v>
      </c>
      <c r="Z1629" s="66"/>
      <c r="AA1629" s="67"/>
      <c r="AB1629" s="69"/>
      <c r="AC1629" s="69"/>
      <c r="AD1629" s="33" t="str">
        <f si="102" t="shared"/>
        <v>Splněna</v>
      </c>
      <c r="AE1629" s="34">
        <f si="105" t="shared"/>
        <v>0</v>
      </c>
      <c r="AF1629" s="34">
        <f si="103" t="shared"/>
        <v>0</v>
      </c>
      <c r="AG1629" s="65"/>
      <c r="AH1629" s="65"/>
      <c r="AI1629" s="65"/>
      <c r="AJ1629" s="65"/>
      <c r="AK1629" s="65"/>
      <c r="AL1629" s="65"/>
      <c r="AM1629" s="65"/>
      <c r="AN1629" s="65"/>
      <c r="AO1629" s="65"/>
      <c r="AP1629" s="37" t="b">
        <f>IF(AD1629="Nesplněna","Nezpůsobilé výdaje",IFERROR(IF(T1629=Pomocný_list!$B$2,AF1629*Pomocný_list!$C$2,IF(T1629=Pomocný_list!$B$3,AF1629*Pomocný_list!$C$3,IF(T1629=Pomocný_list!$B$4,AF1629*Pomocný_list!$C$4,IF(T1629=Pomocný_list!$B$5,AF1629*Pomocný_list!$C$5,IF(T1629=Pomocný_list!$B$6,AF1629*Pomocný_list!$C$6,IF(T1629=Pomocný_list!$B$7,AF1629*Pomocný_list!$C$7,IF(T1629=Pomocný_list!$B$8,AF1629*Pomocný_list!$C$8))))))),"Chybné údaje"))</f>
        <v>0</v>
      </c>
      <c r="AQ1629" s="45">
        <f si="104" t="shared"/>
        <v>0</v>
      </c>
      <c r="AR1629" s="63"/>
      <c r="AS1629" s="63"/>
      <c r="AT1629" s="64"/>
      <c r="AU1629" s="65"/>
      <c r="AV1629" s="65"/>
      <c r="AW1629" s="65"/>
      <c r="AX1629" s="65"/>
      <c r="AY1629" s="65"/>
      <c r="AZ1629" s="65"/>
      <c r="BA1629" s="65"/>
      <c r="BB1629" s="65"/>
      <c r="BC1629" s="65"/>
      <c r="BD1629" s="65"/>
      <c r="BE1629" s="65"/>
      <c r="BF1629" s="65"/>
      <c r="BG1629" s="65"/>
      <c r="BH1629" s="65"/>
      <c r="BI1629" s="65"/>
      <c r="BJ1629" s="65"/>
      <c r="BK1629" s="65"/>
      <c r="BL1629" s="65"/>
      <c r="BM1629" s="65"/>
      <c r="BN1629" s="65"/>
      <c r="BO1629" s="65"/>
      <c r="BP1629" s="65"/>
      <c r="BQ1629" s="65"/>
      <c r="BR1629" s="65"/>
      <c r="BS1629" s="65"/>
      <c r="BT1629" s="65"/>
      <c r="BU1629" s="65"/>
      <c r="BV1629" s="65"/>
      <c r="BW1629" s="65"/>
    </row>
    <row r="1630" spans="15:75" x14ac:dyDescent="0.25">
      <c r="O1630" s="70"/>
      <c r="P1630" s="70"/>
      <c r="Q1630" s="70"/>
      <c r="R1630" s="70"/>
      <c r="S1630" s="70"/>
      <c r="T1630" s="70"/>
      <c r="U1630" s="70"/>
      <c r="V1630" s="71">
        <v>0</v>
      </c>
      <c r="W1630" s="66"/>
      <c r="X1630" s="66"/>
      <c r="Y1630" s="35">
        <f>IF(T1630=Pomocný_list!$B$4,((W1630/0.75)+X1630),(W1630)+X1630*0.75)</f>
        <v>0</v>
      </c>
      <c r="Z1630" s="66"/>
      <c r="AA1630" s="67"/>
      <c r="AB1630" s="69"/>
      <c r="AC1630" s="69"/>
      <c r="AD1630" s="33" t="str">
        <f si="102" t="shared"/>
        <v>Splněna</v>
      </c>
      <c r="AE1630" s="34">
        <f si="105" t="shared"/>
        <v>0</v>
      </c>
      <c r="AF1630" s="34">
        <f si="103" t="shared"/>
        <v>0</v>
      </c>
      <c r="AG1630" s="65"/>
      <c r="AH1630" s="65"/>
      <c r="AI1630" s="65"/>
      <c r="AJ1630" s="65"/>
      <c r="AK1630" s="65"/>
      <c r="AL1630" s="65"/>
      <c r="AM1630" s="65"/>
      <c r="AN1630" s="65"/>
      <c r="AO1630" s="65"/>
      <c r="AP1630" s="37" t="b">
        <f>IF(AD1630="Nesplněna","Nezpůsobilé výdaje",IFERROR(IF(T1630=Pomocný_list!$B$2,AF1630*Pomocný_list!$C$2,IF(T1630=Pomocný_list!$B$3,AF1630*Pomocný_list!$C$3,IF(T1630=Pomocný_list!$B$4,AF1630*Pomocný_list!$C$4,IF(T1630=Pomocný_list!$B$5,AF1630*Pomocný_list!$C$5,IF(T1630=Pomocný_list!$B$6,AF1630*Pomocný_list!$C$6,IF(T1630=Pomocný_list!$B$7,AF1630*Pomocný_list!$C$7,IF(T1630=Pomocný_list!$B$8,AF1630*Pomocný_list!$C$8))))))),"Chybné údaje"))</f>
        <v>0</v>
      </c>
      <c r="AQ1630" s="45">
        <f si="104" t="shared"/>
        <v>0</v>
      </c>
      <c r="AR1630" s="63"/>
      <c r="AS1630" s="63"/>
      <c r="AT1630" s="64"/>
      <c r="AU1630" s="65"/>
      <c r="AV1630" s="65"/>
      <c r="AW1630" s="65"/>
      <c r="AX1630" s="65"/>
      <c r="AY1630" s="65"/>
      <c r="AZ1630" s="65"/>
      <c r="BA1630" s="65"/>
      <c r="BB1630" s="65"/>
      <c r="BC1630" s="65"/>
      <c r="BD1630" s="65"/>
      <c r="BE1630" s="65"/>
      <c r="BF1630" s="65"/>
      <c r="BG1630" s="65"/>
      <c r="BH1630" s="65"/>
      <c r="BI1630" s="65"/>
      <c r="BJ1630" s="65"/>
      <c r="BK1630" s="65"/>
      <c r="BL1630" s="65"/>
      <c r="BM1630" s="65"/>
      <c r="BN1630" s="65"/>
      <c r="BO1630" s="65"/>
      <c r="BP1630" s="65"/>
      <c r="BQ1630" s="65"/>
      <c r="BR1630" s="65"/>
      <c r="BS1630" s="65"/>
      <c r="BT1630" s="65"/>
      <c r="BU1630" s="65"/>
      <c r="BV1630" s="65"/>
      <c r="BW1630" s="65"/>
    </row>
    <row r="1631" spans="15:75" x14ac:dyDescent="0.25">
      <c r="O1631" s="70"/>
      <c r="P1631" s="70"/>
      <c r="Q1631" s="70"/>
      <c r="R1631" s="70"/>
      <c r="S1631" s="70"/>
      <c r="T1631" s="70"/>
      <c r="U1631" s="70"/>
      <c r="V1631" s="71">
        <v>0</v>
      </c>
      <c r="W1631" s="66"/>
      <c r="X1631" s="66"/>
      <c r="Y1631" s="35">
        <f>IF(T1631=Pomocný_list!$B$4,((W1631/0.75)+X1631),(W1631)+X1631*0.75)</f>
        <v>0</v>
      </c>
      <c r="Z1631" s="66"/>
      <c r="AA1631" s="67"/>
      <c r="AB1631" s="69"/>
      <c r="AC1631" s="69"/>
      <c r="AD1631" s="33" t="str">
        <f si="102" t="shared"/>
        <v>Splněna</v>
      </c>
      <c r="AE1631" s="34">
        <f si="105" t="shared"/>
        <v>0</v>
      </c>
      <c r="AF1631" s="34">
        <f si="103" t="shared"/>
        <v>0</v>
      </c>
      <c r="AG1631" s="65"/>
      <c r="AH1631" s="65"/>
      <c r="AI1631" s="65"/>
      <c r="AJ1631" s="65"/>
      <c r="AK1631" s="65"/>
      <c r="AL1631" s="65"/>
      <c r="AM1631" s="65"/>
      <c r="AN1631" s="65"/>
      <c r="AO1631" s="65"/>
      <c r="AP1631" s="37" t="b">
        <f>IF(AD1631="Nesplněna","Nezpůsobilé výdaje",IFERROR(IF(T1631=Pomocný_list!$B$2,AF1631*Pomocný_list!$C$2,IF(T1631=Pomocný_list!$B$3,AF1631*Pomocný_list!$C$3,IF(T1631=Pomocný_list!$B$4,AF1631*Pomocný_list!$C$4,IF(T1631=Pomocný_list!$B$5,AF1631*Pomocný_list!$C$5,IF(T1631=Pomocný_list!$B$6,AF1631*Pomocný_list!$C$6,IF(T1631=Pomocný_list!$B$7,AF1631*Pomocný_list!$C$7,IF(T1631=Pomocný_list!$B$8,AF1631*Pomocný_list!$C$8))))))),"Chybné údaje"))</f>
        <v>0</v>
      </c>
      <c r="AQ1631" s="45">
        <f si="104" t="shared"/>
        <v>0</v>
      </c>
      <c r="AR1631" s="63"/>
      <c r="AS1631" s="63"/>
      <c r="AT1631" s="64"/>
      <c r="AU1631" s="65"/>
      <c r="AV1631" s="65"/>
      <c r="AW1631" s="65"/>
      <c r="AX1631" s="65"/>
      <c r="AY1631" s="65"/>
      <c r="AZ1631" s="65"/>
      <c r="BA1631" s="65"/>
      <c r="BB1631" s="65"/>
      <c r="BC1631" s="65"/>
      <c r="BD1631" s="65"/>
      <c r="BE1631" s="65"/>
      <c r="BF1631" s="65"/>
      <c r="BG1631" s="65"/>
      <c r="BH1631" s="65"/>
      <c r="BI1631" s="65"/>
      <c r="BJ1631" s="65"/>
      <c r="BK1631" s="65"/>
      <c r="BL1631" s="65"/>
      <c r="BM1631" s="65"/>
      <c r="BN1631" s="65"/>
      <c r="BO1631" s="65"/>
      <c r="BP1631" s="65"/>
      <c r="BQ1631" s="65"/>
      <c r="BR1631" s="65"/>
      <c r="BS1631" s="65"/>
      <c r="BT1631" s="65"/>
      <c r="BU1631" s="65"/>
      <c r="BV1631" s="65"/>
      <c r="BW1631" s="65"/>
    </row>
    <row r="1632" spans="15:75" x14ac:dyDescent="0.25">
      <c r="O1632" s="70"/>
      <c r="P1632" s="70"/>
      <c r="Q1632" s="70"/>
      <c r="R1632" s="70"/>
      <c r="S1632" s="70"/>
      <c r="T1632" s="70"/>
      <c r="U1632" s="70"/>
      <c r="V1632" s="71">
        <v>0</v>
      </c>
      <c r="W1632" s="66"/>
      <c r="X1632" s="66"/>
      <c r="Y1632" s="35">
        <f>IF(T1632=Pomocný_list!$B$4,((W1632/0.75)+X1632),(W1632)+X1632*0.75)</f>
        <v>0</v>
      </c>
      <c r="Z1632" s="66"/>
      <c r="AA1632" s="67"/>
      <c r="AB1632" s="69"/>
      <c r="AC1632" s="69"/>
      <c r="AD1632" s="33" t="str">
        <f si="102" t="shared"/>
        <v>Splněna</v>
      </c>
      <c r="AE1632" s="34">
        <f si="105" t="shared"/>
        <v>0</v>
      </c>
      <c r="AF1632" s="34">
        <f si="103" t="shared"/>
        <v>0</v>
      </c>
      <c r="AG1632" s="65"/>
      <c r="AH1632" s="65"/>
      <c r="AI1632" s="65"/>
      <c r="AJ1632" s="65"/>
      <c r="AK1632" s="65"/>
      <c r="AL1632" s="65"/>
      <c r="AM1632" s="65"/>
      <c r="AN1632" s="65"/>
      <c r="AO1632" s="65"/>
      <c r="AP1632" s="37" t="b">
        <f>IF(AD1632="Nesplněna","Nezpůsobilé výdaje",IFERROR(IF(T1632=Pomocný_list!$B$2,AF1632*Pomocný_list!$C$2,IF(T1632=Pomocný_list!$B$3,AF1632*Pomocný_list!$C$3,IF(T1632=Pomocný_list!$B$4,AF1632*Pomocný_list!$C$4,IF(T1632=Pomocný_list!$B$5,AF1632*Pomocný_list!$C$5,IF(T1632=Pomocný_list!$B$6,AF1632*Pomocný_list!$C$6,IF(T1632=Pomocný_list!$B$7,AF1632*Pomocný_list!$C$7,IF(T1632=Pomocný_list!$B$8,AF1632*Pomocný_list!$C$8))))))),"Chybné údaje"))</f>
        <v>0</v>
      </c>
      <c r="AQ1632" s="45">
        <f si="104" t="shared"/>
        <v>0</v>
      </c>
      <c r="AR1632" s="63"/>
      <c r="AS1632" s="63"/>
      <c r="AT1632" s="64"/>
      <c r="AU1632" s="65"/>
      <c r="AV1632" s="65"/>
      <c r="AW1632" s="65"/>
      <c r="AX1632" s="65"/>
      <c r="AY1632" s="65"/>
      <c r="AZ1632" s="65"/>
      <c r="BA1632" s="65"/>
      <c r="BB1632" s="65"/>
      <c r="BC1632" s="65"/>
      <c r="BD1632" s="65"/>
      <c r="BE1632" s="65"/>
      <c r="BF1632" s="65"/>
      <c r="BG1632" s="65"/>
      <c r="BH1632" s="65"/>
      <c r="BI1632" s="65"/>
      <c r="BJ1632" s="65"/>
      <c r="BK1632" s="65"/>
      <c r="BL1632" s="65"/>
      <c r="BM1632" s="65"/>
      <c r="BN1632" s="65"/>
      <c r="BO1632" s="65"/>
      <c r="BP1632" s="65"/>
      <c r="BQ1632" s="65"/>
      <c r="BR1632" s="65"/>
      <c r="BS1632" s="65"/>
      <c r="BT1632" s="65"/>
      <c r="BU1632" s="65"/>
      <c r="BV1632" s="65"/>
      <c r="BW1632" s="65"/>
    </row>
    <row r="1633" spans="15:75" x14ac:dyDescent="0.25">
      <c r="O1633" s="70"/>
      <c r="P1633" s="70"/>
      <c r="Q1633" s="70"/>
      <c r="R1633" s="70"/>
      <c r="S1633" s="70"/>
      <c r="T1633" s="70"/>
      <c r="U1633" s="70"/>
      <c r="V1633" s="71">
        <v>0</v>
      </c>
      <c r="W1633" s="66"/>
      <c r="X1633" s="66"/>
      <c r="Y1633" s="35">
        <f>IF(T1633=Pomocný_list!$B$4,((W1633/0.75)+X1633),(W1633)+X1633*0.75)</f>
        <v>0</v>
      </c>
      <c r="Z1633" s="66"/>
      <c r="AA1633" s="67"/>
      <c r="AB1633" s="69"/>
      <c r="AC1633" s="69"/>
      <c r="AD1633" s="33" t="str">
        <f si="102" t="shared"/>
        <v>Splněna</v>
      </c>
      <c r="AE1633" s="34">
        <f si="105" t="shared"/>
        <v>0</v>
      </c>
      <c r="AF1633" s="34">
        <f si="103" t="shared"/>
        <v>0</v>
      </c>
      <c r="AG1633" s="65"/>
      <c r="AH1633" s="65"/>
      <c r="AI1633" s="65"/>
      <c r="AJ1633" s="65"/>
      <c r="AK1633" s="65"/>
      <c r="AL1633" s="65"/>
      <c r="AM1633" s="65"/>
      <c r="AN1633" s="65"/>
      <c r="AO1633" s="65"/>
      <c r="AP1633" s="37" t="b">
        <f>IF(AD1633="Nesplněna","Nezpůsobilé výdaje",IFERROR(IF(T1633=Pomocný_list!$B$2,AF1633*Pomocný_list!$C$2,IF(T1633=Pomocný_list!$B$3,AF1633*Pomocný_list!$C$3,IF(T1633=Pomocný_list!$B$4,AF1633*Pomocný_list!$C$4,IF(T1633=Pomocný_list!$B$5,AF1633*Pomocný_list!$C$5,IF(T1633=Pomocný_list!$B$6,AF1633*Pomocný_list!$C$6,IF(T1633=Pomocný_list!$B$7,AF1633*Pomocný_list!$C$7,IF(T1633=Pomocný_list!$B$8,AF1633*Pomocný_list!$C$8))))))),"Chybné údaje"))</f>
        <v>0</v>
      </c>
      <c r="AQ1633" s="45">
        <f si="104" t="shared"/>
        <v>0</v>
      </c>
      <c r="AR1633" s="63"/>
      <c r="AS1633" s="63"/>
      <c r="AT1633" s="64"/>
      <c r="AU1633" s="65"/>
      <c r="AV1633" s="65"/>
      <c r="AW1633" s="65"/>
      <c r="AX1633" s="65"/>
      <c r="AY1633" s="65"/>
      <c r="AZ1633" s="65"/>
      <c r="BA1633" s="65"/>
      <c r="BB1633" s="65"/>
      <c r="BC1633" s="65"/>
      <c r="BD1633" s="65"/>
      <c r="BE1633" s="65"/>
      <c r="BF1633" s="65"/>
      <c r="BG1633" s="65"/>
      <c r="BH1633" s="65"/>
      <c r="BI1633" s="65"/>
      <c r="BJ1633" s="65"/>
      <c r="BK1633" s="65"/>
      <c r="BL1633" s="65"/>
      <c r="BM1633" s="65"/>
      <c r="BN1633" s="65"/>
      <c r="BO1633" s="65"/>
      <c r="BP1633" s="65"/>
      <c r="BQ1633" s="65"/>
      <c r="BR1633" s="65"/>
      <c r="BS1633" s="65"/>
      <c r="BT1633" s="65"/>
      <c r="BU1633" s="65"/>
      <c r="BV1633" s="65"/>
      <c r="BW1633" s="65"/>
    </row>
    <row r="1634" spans="15:75" x14ac:dyDescent="0.25">
      <c r="O1634" s="70"/>
      <c r="P1634" s="70"/>
      <c r="Q1634" s="70"/>
      <c r="R1634" s="70"/>
      <c r="S1634" s="70"/>
      <c r="T1634" s="70"/>
      <c r="U1634" s="70"/>
      <c r="V1634" s="71">
        <v>0</v>
      </c>
      <c r="W1634" s="66"/>
      <c r="X1634" s="66"/>
      <c r="Y1634" s="35">
        <f>IF(T1634=Pomocný_list!$B$4,((W1634/0.75)+X1634),(W1634)+X1634*0.75)</f>
        <v>0</v>
      </c>
      <c r="Z1634" s="66"/>
      <c r="AA1634" s="67"/>
      <c r="AB1634" s="69"/>
      <c r="AC1634" s="69"/>
      <c r="AD1634" s="33" t="str">
        <f si="102" t="shared"/>
        <v>Splněna</v>
      </c>
      <c r="AE1634" s="34">
        <f si="105" t="shared"/>
        <v>0</v>
      </c>
      <c r="AF1634" s="34">
        <f si="103" t="shared"/>
        <v>0</v>
      </c>
      <c r="AG1634" s="65"/>
      <c r="AH1634" s="65"/>
      <c r="AI1634" s="65"/>
      <c r="AJ1634" s="65"/>
      <c r="AK1634" s="65"/>
      <c r="AL1634" s="65"/>
      <c r="AM1634" s="65"/>
      <c r="AN1634" s="65"/>
      <c r="AO1634" s="65"/>
      <c r="AP1634" s="37" t="b">
        <f>IF(AD1634="Nesplněna","Nezpůsobilé výdaje",IFERROR(IF(T1634=Pomocný_list!$B$2,AF1634*Pomocný_list!$C$2,IF(T1634=Pomocný_list!$B$3,AF1634*Pomocný_list!$C$3,IF(T1634=Pomocný_list!$B$4,AF1634*Pomocný_list!$C$4,IF(T1634=Pomocný_list!$B$5,AF1634*Pomocný_list!$C$5,IF(T1634=Pomocný_list!$B$6,AF1634*Pomocný_list!$C$6,IF(T1634=Pomocný_list!$B$7,AF1634*Pomocný_list!$C$7,IF(T1634=Pomocný_list!$B$8,AF1634*Pomocný_list!$C$8))))))),"Chybné údaje"))</f>
        <v>0</v>
      </c>
      <c r="AQ1634" s="45">
        <f si="104" t="shared"/>
        <v>0</v>
      </c>
      <c r="AR1634" s="63"/>
      <c r="AS1634" s="63"/>
      <c r="AT1634" s="64"/>
      <c r="AU1634" s="65"/>
      <c r="AV1634" s="65"/>
      <c r="AW1634" s="65"/>
      <c r="AX1634" s="65"/>
      <c r="AY1634" s="65"/>
      <c r="AZ1634" s="65"/>
      <c r="BA1634" s="65"/>
      <c r="BB1634" s="65"/>
      <c r="BC1634" s="65"/>
      <c r="BD1634" s="65"/>
      <c r="BE1634" s="65"/>
      <c r="BF1634" s="65"/>
      <c r="BG1634" s="65"/>
      <c r="BH1634" s="65"/>
      <c r="BI1634" s="65"/>
      <c r="BJ1634" s="65"/>
      <c r="BK1634" s="65"/>
      <c r="BL1634" s="65"/>
      <c r="BM1634" s="65"/>
      <c r="BN1634" s="65"/>
      <c r="BO1634" s="65"/>
      <c r="BP1634" s="65"/>
      <c r="BQ1634" s="65"/>
      <c r="BR1634" s="65"/>
      <c r="BS1634" s="65"/>
      <c r="BT1634" s="65"/>
      <c r="BU1634" s="65"/>
      <c r="BV1634" s="65"/>
      <c r="BW1634" s="65"/>
    </row>
    <row r="1635" spans="15:75" x14ac:dyDescent="0.25">
      <c r="O1635" s="70"/>
      <c r="P1635" s="70"/>
      <c r="Q1635" s="70"/>
      <c r="R1635" s="70"/>
      <c r="S1635" s="70"/>
      <c r="T1635" s="70"/>
      <c r="U1635" s="70"/>
      <c r="V1635" s="71">
        <v>0</v>
      </c>
      <c r="W1635" s="66"/>
      <c r="X1635" s="66"/>
      <c r="Y1635" s="35">
        <f>IF(T1635=Pomocný_list!$B$4,((W1635/0.75)+X1635),(W1635)+X1635*0.75)</f>
        <v>0</v>
      </c>
      <c r="Z1635" s="66"/>
      <c r="AA1635" s="67"/>
      <c r="AB1635" s="69"/>
      <c r="AC1635" s="69"/>
      <c r="AD1635" s="33" t="str">
        <f si="102" t="shared"/>
        <v>Splněna</v>
      </c>
      <c r="AE1635" s="34">
        <f si="105" t="shared"/>
        <v>0</v>
      </c>
      <c r="AF1635" s="34">
        <f si="103" t="shared"/>
        <v>0</v>
      </c>
      <c r="AG1635" s="65"/>
      <c r="AH1635" s="65"/>
      <c r="AI1635" s="65"/>
      <c r="AJ1635" s="65"/>
      <c r="AK1635" s="65"/>
      <c r="AL1635" s="65"/>
      <c r="AM1635" s="65"/>
      <c r="AN1635" s="65"/>
      <c r="AO1635" s="65"/>
      <c r="AP1635" s="37" t="b">
        <f>IF(AD1635="Nesplněna","Nezpůsobilé výdaje",IFERROR(IF(T1635=Pomocný_list!$B$2,AF1635*Pomocný_list!$C$2,IF(T1635=Pomocný_list!$B$3,AF1635*Pomocný_list!$C$3,IF(T1635=Pomocný_list!$B$4,AF1635*Pomocný_list!$C$4,IF(T1635=Pomocný_list!$B$5,AF1635*Pomocný_list!$C$5,IF(T1635=Pomocný_list!$B$6,AF1635*Pomocný_list!$C$6,IF(T1635=Pomocný_list!$B$7,AF1635*Pomocný_list!$C$7,IF(T1635=Pomocný_list!$B$8,AF1635*Pomocný_list!$C$8))))))),"Chybné údaje"))</f>
        <v>0</v>
      </c>
      <c r="AQ1635" s="45">
        <f si="104" t="shared"/>
        <v>0</v>
      </c>
      <c r="AR1635" s="63"/>
      <c r="AS1635" s="63"/>
      <c r="AT1635" s="64"/>
      <c r="AU1635" s="65"/>
      <c r="AV1635" s="65"/>
      <c r="AW1635" s="65"/>
      <c r="AX1635" s="65"/>
      <c r="AY1635" s="65"/>
      <c r="AZ1635" s="65"/>
      <c r="BA1635" s="65"/>
      <c r="BB1635" s="65"/>
      <c r="BC1635" s="65"/>
      <c r="BD1635" s="65"/>
      <c r="BE1635" s="65"/>
      <c r="BF1635" s="65"/>
      <c r="BG1635" s="65"/>
      <c r="BH1635" s="65"/>
      <c r="BI1635" s="65"/>
      <c r="BJ1635" s="65"/>
      <c r="BK1635" s="65"/>
      <c r="BL1635" s="65"/>
      <c r="BM1635" s="65"/>
      <c r="BN1635" s="65"/>
      <c r="BO1635" s="65"/>
      <c r="BP1635" s="65"/>
      <c r="BQ1635" s="65"/>
      <c r="BR1635" s="65"/>
      <c r="BS1635" s="65"/>
      <c r="BT1635" s="65"/>
      <c r="BU1635" s="65"/>
      <c r="BV1635" s="65"/>
      <c r="BW1635" s="65"/>
    </row>
    <row r="1636" spans="15:75" x14ac:dyDescent="0.25">
      <c r="O1636" s="70"/>
      <c r="P1636" s="70"/>
      <c r="Q1636" s="70"/>
      <c r="R1636" s="70"/>
      <c r="S1636" s="70"/>
      <c r="T1636" s="70"/>
      <c r="U1636" s="70"/>
      <c r="V1636" s="71">
        <v>0</v>
      </c>
      <c r="W1636" s="66"/>
      <c r="X1636" s="66"/>
      <c r="Y1636" s="35">
        <f>IF(T1636=Pomocný_list!$B$4,((W1636/0.75)+X1636),(W1636)+X1636*0.75)</f>
        <v>0</v>
      </c>
      <c r="Z1636" s="66"/>
      <c r="AA1636" s="67"/>
      <c r="AB1636" s="69"/>
      <c r="AC1636" s="69"/>
      <c r="AD1636" s="33" t="str">
        <f ref="AD1636:AD1699" si="106" t="shared">IF(AE1636&gt;=Y1636*0.7,"Splněna","Nesplněna")</f>
        <v>Splněna</v>
      </c>
      <c r="AE1636" s="34">
        <f si="105" t="shared"/>
        <v>0</v>
      </c>
      <c r="AF1636" s="34">
        <f ref="AF1636:AF1699" si="107" t="shared">IF(SUM(AG1636:AO1636)&lt;=Z1636,SUM(AG1636:AO1636)-AR1636,"Překročeno")</f>
        <v>0</v>
      </c>
      <c r="AG1636" s="65"/>
      <c r="AH1636" s="65"/>
      <c r="AI1636" s="65"/>
      <c r="AJ1636" s="65"/>
      <c r="AK1636" s="65"/>
      <c r="AL1636" s="65"/>
      <c r="AM1636" s="65"/>
      <c r="AN1636" s="65"/>
      <c r="AO1636" s="65"/>
      <c r="AP1636" s="37" t="b">
        <f>IF(AD1636="Nesplněna","Nezpůsobilé výdaje",IFERROR(IF(T1636=Pomocný_list!$B$2,AF1636*Pomocný_list!$C$2,IF(T1636=Pomocný_list!$B$3,AF1636*Pomocný_list!$C$3,IF(T1636=Pomocný_list!$B$4,AF1636*Pomocný_list!$C$4,IF(T1636=Pomocný_list!$B$5,AF1636*Pomocný_list!$C$5,IF(T1636=Pomocný_list!$B$6,AF1636*Pomocný_list!$C$6,IF(T1636=Pomocný_list!$B$7,AF1636*Pomocný_list!$C$7,IF(T1636=Pomocný_list!$B$8,AF1636*Pomocný_list!$C$8))))))),"Chybné údaje"))</f>
        <v>0</v>
      </c>
      <c r="AQ1636" s="45">
        <f ref="AQ1636:AQ1699" si="108" t="shared">IFERROR(AP1636/100*$D$28,"Chybné údaje")</f>
        <v>0</v>
      </c>
      <c r="AR1636" s="63"/>
      <c r="AS1636" s="63"/>
      <c r="AT1636" s="64"/>
      <c r="AU1636" s="65"/>
      <c r="AV1636" s="65"/>
      <c r="AW1636" s="65"/>
      <c r="AX1636" s="65"/>
      <c r="AY1636" s="65"/>
      <c r="AZ1636" s="65"/>
      <c r="BA1636" s="65"/>
      <c r="BB1636" s="65"/>
      <c r="BC1636" s="65"/>
      <c r="BD1636" s="65"/>
      <c r="BE1636" s="65"/>
      <c r="BF1636" s="65"/>
      <c r="BG1636" s="65"/>
      <c r="BH1636" s="65"/>
      <c r="BI1636" s="65"/>
      <c r="BJ1636" s="65"/>
      <c r="BK1636" s="65"/>
      <c r="BL1636" s="65"/>
      <c r="BM1636" s="65"/>
      <c r="BN1636" s="65"/>
      <c r="BO1636" s="65"/>
      <c r="BP1636" s="65"/>
      <c r="BQ1636" s="65"/>
      <c r="BR1636" s="65"/>
      <c r="BS1636" s="65"/>
      <c r="BT1636" s="65"/>
      <c r="BU1636" s="65"/>
      <c r="BV1636" s="65"/>
      <c r="BW1636" s="65"/>
    </row>
    <row r="1637" spans="15:75" x14ac:dyDescent="0.25">
      <c r="O1637" s="70"/>
      <c r="P1637" s="70"/>
      <c r="Q1637" s="70"/>
      <c r="R1637" s="70"/>
      <c r="S1637" s="70"/>
      <c r="T1637" s="70"/>
      <c r="U1637" s="70"/>
      <c r="V1637" s="71">
        <v>0</v>
      </c>
      <c r="W1637" s="66"/>
      <c r="X1637" s="66"/>
      <c r="Y1637" s="35">
        <f>IF(T1637=Pomocný_list!$B$4,((W1637/0.75)+X1637),(W1637)+X1637*0.75)</f>
        <v>0</v>
      </c>
      <c r="Z1637" s="66"/>
      <c r="AA1637" s="67"/>
      <c r="AB1637" s="69"/>
      <c r="AC1637" s="69"/>
      <c r="AD1637" s="33" t="str">
        <f si="106" t="shared"/>
        <v>Splněna</v>
      </c>
      <c r="AE1637" s="34">
        <f si="105" t="shared"/>
        <v>0</v>
      </c>
      <c r="AF1637" s="34">
        <f si="107" t="shared"/>
        <v>0</v>
      </c>
      <c r="AG1637" s="65"/>
      <c r="AH1637" s="65"/>
      <c r="AI1637" s="65"/>
      <c r="AJ1637" s="65"/>
      <c r="AK1637" s="65"/>
      <c r="AL1637" s="65"/>
      <c r="AM1637" s="65"/>
      <c r="AN1637" s="65"/>
      <c r="AO1637" s="65"/>
      <c r="AP1637" s="37" t="b">
        <f>IF(AD1637="Nesplněna","Nezpůsobilé výdaje",IFERROR(IF(T1637=Pomocný_list!$B$2,AF1637*Pomocný_list!$C$2,IF(T1637=Pomocný_list!$B$3,AF1637*Pomocný_list!$C$3,IF(T1637=Pomocný_list!$B$4,AF1637*Pomocný_list!$C$4,IF(T1637=Pomocný_list!$B$5,AF1637*Pomocný_list!$C$5,IF(T1637=Pomocný_list!$B$6,AF1637*Pomocný_list!$C$6,IF(T1637=Pomocný_list!$B$7,AF1637*Pomocný_list!$C$7,IF(T1637=Pomocný_list!$B$8,AF1637*Pomocný_list!$C$8))))))),"Chybné údaje"))</f>
        <v>0</v>
      </c>
      <c r="AQ1637" s="45">
        <f si="108" t="shared"/>
        <v>0</v>
      </c>
      <c r="AR1637" s="63"/>
      <c r="AS1637" s="63"/>
      <c r="AT1637" s="64"/>
      <c r="AU1637" s="65"/>
      <c r="AV1637" s="65"/>
      <c r="AW1637" s="65"/>
      <c r="AX1637" s="65"/>
      <c r="AY1637" s="65"/>
      <c r="AZ1637" s="65"/>
      <c r="BA1637" s="65"/>
      <c r="BB1637" s="65"/>
      <c r="BC1637" s="65"/>
      <c r="BD1637" s="65"/>
      <c r="BE1637" s="65"/>
      <c r="BF1637" s="65"/>
      <c r="BG1637" s="65"/>
      <c r="BH1637" s="65"/>
      <c r="BI1637" s="65"/>
      <c r="BJ1637" s="65"/>
      <c r="BK1637" s="65"/>
      <c r="BL1637" s="65"/>
      <c r="BM1637" s="65"/>
      <c r="BN1637" s="65"/>
      <c r="BO1637" s="65"/>
      <c r="BP1637" s="65"/>
      <c r="BQ1637" s="65"/>
      <c r="BR1637" s="65"/>
      <c r="BS1637" s="65"/>
      <c r="BT1637" s="65"/>
      <c r="BU1637" s="65"/>
      <c r="BV1637" s="65"/>
      <c r="BW1637" s="65"/>
    </row>
    <row r="1638" spans="15:75" x14ac:dyDescent="0.25">
      <c r="O1638" s="70"/>
      <c r="P1638" s="70"/>
      <c r="Q1638" s="70"/>
      <c r="R1638" s="70"/>
      <c r="S1638" s="70"/>
      <c r="T1638" s="70"/>
      <c r="U1638" s="70"/>
      <c r="V1638" s="71">
        <v>0</v>
      </c>
      <c r="W1638" s="66"/>
      <c r="X1638" s="66"/>
      <c r="Y1638" s="35">
        <f>IF(T1638=Pomocný_list!$B$4,((W1638/0.75)+X1638),(W1638)+X1638*0.75)</f>
        <v>0</v>
      </c>
      <c r="Z1638" s="66"/>
      <c r="AA1638" s="67"/>
      <c r="AB1638" s="69"/>
      <c r="AC1638" s="69"/>
      <c r="AD1638" s="33" t="str">
        <f si="106" t="shared"/>
        <v>Splněna</v>
      </c>
      <c r="AE1638" s="34">
        <f si="105" t="shared"/>
        <v>0</v>
      </c>
      <c r="AF1638" s="34">
        <f si="107" t="shared"/>
        <v>0</v>
      </c>
      <c r="AG1638" s="65"/>
      <c r="AH1638" s="65"/>
      <c r="AI1638" s="65"/>
      <c r="AJ1638" s="65"/>
      <c r="AK1638" s="65"/>
      <c r="AL1638" s="65"/>
      <c r="AM1638" s="65"/>
      <c r="AN1638" s="65"/>
      <c r="AO1638" s="65"/>
      <c r="AP1638" s="37" t="b">
        <f>IF(AD1638="Nesplněna","Nezpůsobilé výdaje",IFERROR(IF(T1638=Pomocný_list!$B$2,AF1638*Pomocný_list!$C$2,IF(T1638=Pomocný_list!$B$3,AF1638*Pomocný_list!$C$3,IF(T1638=Pomocný_list!$B$4,AF1638*Pomocný_list!$C$4,IF(T1638=Pomocný_list!$B$5,AF1638*Pomocný_list!$C$5,IF(T1638=Pomocný_list!$B$6,AF1638*Pomocný_list!$C$6,IF(T1638=Pomocný_list!$B$7,AF1638*Pomocný_list!$C$7,IF(T1638=Pomocný_list!$B$8,AF1638*Pomocný_list!$C$8))))))),"Chybné údaje"))</f>
        <v>0</v>
      </c>
      <c r="AQ1638" s="45">
        <f si="108" t="shared"/>
        <v>0</v>
      </c>
      <c r="AR1638" s="63"/>
      <c r="AS1638" s="63"/>
      <c r="AT1638" s="64"/>
      <c r="AU1638" s="65"/>
      <c r="AV1638" s="65"/>
      <c r="AW1638" s="65"/>
      <c r="AX1638" s="65"/>
      <c r="AY1638" s="65"/>
      <c r="AZ1638" s="65"/>
      <c r="BA1638" s="65"/>
      <c r="BB1638" s="65"/>
      <c r="BC1638" s="65"/>
      <c r="BD1638" s="65"/>
      <c r="BE1638" s="65"/>
      <c r="BF1638" s="65"/>
      <c r="BG1638" s="65"/>
      <c r="BH1638" s="65"/>
      <c r="BI1638" s="65"/>
      <c r="BJ1638" s="65"/>
      <c r="BK1638" s="65"/>
      <c r="BL1638" s="65"/>
      <c r="BM1638" s="65"/>
      <c r="BN1638" s="65"/>
      <c r="BO1638" s="65"/>
      <c r="BP1638" s="65"/>
      <c r="BQ1638" s="65"/>
      <c r="BR1638" s="65"/>
      <c r="BS1638" s="65"/>
      <c r="BT1638" s="65"/>
      <c r="BU1638" s="65"/>
      <c r="BV1638" s="65"/>
      <c r="BW1638" s="65"/>
    </row>
    <row r="1639" spans="15:75" x14ac:dyDescent="0.25">
      <c r="O1639" s="70"/>
      <c r="P1639" s="70"/>
      <c r="Q1639" s="70"/>
      <c r="R1639" s="70"/>
      <c r="S1639" s="70"/>
      <c r="T1639" s="70"/>
      <c r="U1639" s="70"/>
      <c r="V1639" s="71">
        <v>0</v>
      </c>
      <c r="W1639" s="66"/>
      <c r="X1639" s="66"/>
      <c r="Y1639" s="35">
        <f>IF(T1639=Pomocný_list!$B$4,((W1639/0.75)+X1639),(W1639)+X1639*0.75)</f>
        <v>0</v>
      </c>
      <c r="Z1639" s="66"/>
      <c r="AA1639" s="67"/>
      <c r="AB1639" s="69"/>
      <c r="AC1639" s="69"/>
      <c r="AD1639" s="33" t="str">
        <f si="106" t="shared"/>
        <v>Splněna</v>
      </c>
      <c r="AE1639" s="34">
        <f ref="AE1639:AE1702" si="109" t="shared">IF(SUM(AS1639:FS1639)&gt;Y1639,"Překročeno",SUM(AS1639:FS1639))</f>
        <v>0</v>
      </c>
      <c r="AF1639" s="34">
        <f si="107" t="shared"/>
        <v>0</v>
      </c>
      <c r="AG1639" s="65"/>
      <c r="AH1639" s="65"/>
      <c r="AI1639" s="65"/>
      <c r="AJ1639" s="65"/>
      <c r="AK1639" s="65"/>
      <c r="AL1639" s="65"/>
      <c r="AM1639" s="65"/>
      <c r="AN1639" s="65"/>
      <c r="AO1639" s="65"/>
      <c r="AP1639" s="37" t="b">
        <f>IF(AD1639="Nesplněna","Nezpůsobilé výdaje",IFERROR(IF(T1639=Pomocný_list!$B$2,AF1639*Pomocný_list!$C$2,IF(T1639=Pomocný_list!$B$3,AF1639*Pomocný_list!$C$3,IF(T1639=Pomocný_list!$B$4,AF1639*Pomocný_list!$C$4,IF(T1639=Pomocný_list!$B$5,AF1639*Pomocný_list!$C$5,IF(T1639=Pomocný_list!$B$6,AF1639*Pomocný_list!$C$6,IF(T1639=Pomocný_list!$B$7,AF1639*Pomocný_list!$C$7,IF(T1639=Pomocný_list!$B$8,AF1639*Pomocný_list!$C$8))))))),"Chybné údaje"))</f>
        <v>0</v>
      </c>
      <c r="AQ1639" s="45">
        <f si="108" t="shared"/>
        <v>0</v>
      </c>
      <c r="AR1639" s="63"/>
      <c r="AS1639" s="63"/>
      <c r="AT1639" s="64"/>
      <c r="AU1639" s="65"/>
      <c r="AV1639" s="65"/>
      <c r="AW1639" s="65"/>
      <c r="AX1639" s="65"/>
      <c r="AY1639" s="65"/>
      <c r="AZ1639" s="65"/>
      <c r="BA1639" s="65"/>
      <c r="BB1639" s="65"/>
      <c r="BC1639" s="65"/>
      <c r="BD1639" s="65"/>
      <c r="BE1639" s="65"/>
      <c r="BF1639" s="65"/>
      <c r="BG1639" s="65"/>
      <c r="BH1639" s="65"/>
      <c r="BI1639" s="65"/>
      <c r="BJ1639" s="65"/>
      <c r="BK1639" s="65"/>
      <c r="BL1639" s="65"/>
      <c r="BM1639" s="65"/>
      <c r="BN1639" s="65"/>
      <c r="BO1639" s="65"/>
      <c r="BP1639" s="65"/>
      <c r="BQ1639" s="65"/>
      <c r="BR1639" s="65"/>
      <c r="BS1639" s="65"/>
      <c r="BT1639" s="65"/>
      <c r="BU1639" s="65"/>
      <c r="BV1639" s="65"/>
      <c r="BW1639" s="65"/>
    </row>
    <row r="1640" spans="15:75" x14ac:dyDescent="0.25">
      <c r="O1640" s="70"/>
      <c r="P1640" s="70"/>
      <c r="Q1640" s="70"/>
      <c r="R1640" s="70"/>
      <c r="S1640" s="70"/>
      <c r="T1640" s="70"/>
      <c r="U1640" s="70"/>
      <c r="V1640" s="71">
        <v>0</v>
      </c>
      <c r="W1640" s="66"/>
      <c r="X1640" s="66"/>
      <c r="Y1640" s="35">
        <f>IF(T1640=Pomocný_list!$B$4,((W1640/0.75)+X1640),(W1640)+X1640*0.75)</f>
        <v>0</v>
      </c>
      <c r="Z1640" s="66"/>
      <c r="AA1640" s="67"/>
      <c r="AB1640" s="69"/>
      <c r="AC1640" s="69"/>
      <c r="AD1640" s="33" t="str">
        <f si="106" t="shared"/>
        <v>Splněna</v>
      </c>
      <c r="AE1640" s="34">
        <f si="109" t="shared"/>
        <v>0</v>
      </c>
      <c r="AF1640" s="34">
        <f si="107" t="shared"/>
        <v>0</v>
      </c>
      <c r="AG1640" s="65"/>
      <c r="AH1640" s="65"/>
      <c r="AI1640" s="65"/>
      <c r="AJ1640" s="65"/>
      <c r="AK1640" s="65"/>
      <c r="AL1640" s="65"/>
      <c r="AM1640" s="65"/>
      <c r="AN1640" s="65"/>
      <c r="AO1640" s="65"/>
      <c r="AP1640" s="37" t="b">
        <f>IF(AD1640="Nesplněna","Nezpůsobilé výdaje",IFERROR(IF(T1640=Pomocný_list!$B$2,AF1640*Pomocný_list!$C$2,IF(T1640=Pomocný_list!$B$3,AF1640*Pomocný_list!$C$3,IF(T1640=Pomocný_list!$B$4,AF1640*Pomocný_list!$C$4,IF(T1640=Pomocný_list!$B$5,AF1640*Pomocný_list!$C$5,IF(T1640=Pomocný_list!$B$6,AF1640*Pomocný_list!$C$6,IF(T1640=Pomocný_list!$B$7,AF1640*Pomocný_list!$C$7,IF(T1640=Pomocný_list!$B$8,AF1640*Pomocný_list!$C$8))))))),"Chybné údaje"))</f>
        <v>0</v>
      </c>
      <c r="AQ1640" s="45">
        <f si="108" t="shared"/>
        <v>0</v>
      </c>
      <c r="AR1640" s="63"/>
      <c r="AS1640" s="63"/>
      <c r="AT1640" s="64"/>
      <c r="AU1640" s="65"/>
      <c r="AV1640" s="65"/>
      <c r="AW1640" s="65"/>
      <c r="AX1640" s="65"/>
      <c r="AY1640" s="65"/>
      <c r="AZ1640" s="65"/>
      <c r="BA1640" s="65"/>
      <c r="BB1640" s="65"/>
      <c r="BC1640" s="65"/>
      <c r="BD1640" s="65"/>
      <c r="BE1640" s="65"/>
      <c r="BF1640" s="65"/>
      <c r="BG1640" s="65"/>
      <c r="BH1640" s="65"/>
      <c r="BI1640" s="65"/>
      <c r="BJ1640" s="65"/>
      <c r="BK1640" s="65"/>
      <c r="BL1640" s="65"/>
      <c r="BM1640" s="65"/>
      <c r="BN1640" s="65"/>
      <c r="BO1640" s="65"/>
      <c r="BP1640" s="65"/>
      <c r="BQ1640" s="65"/>
      <c r="BR1640" s="65"/>
      <c r="BS1640" s="65"/>
      <c r="BT1640" s="65"/>
      <c r="BU1640" s="65"/>
      <c r="BV1640" s="65"/>
      <c r="BW1640" s="65"/>
    </row>
    <row r="1641" spans="15:75" x14ac:dyDescent="0.25">
      <c r="O1641" s="70"/>
      <c r="P1641" s="70"/>
      <c r="Q1641" s="70"/>
      <c r="R1641" s="70"/>
      <c r="S1641" s="70"/>
      <c r="T1641" s="70"/>
      <c r="U1641" s="70"/>
      <c r="V1641" s="71">
        <v>0</v>
      </c>
      <c r="W1641" s="66"/>
      <c r="X1641" s="66"/>
      <c r="Y1641" s="35">
        <f>IF(T1641=Pomocný_list!$B$4,((W1641/0.75)+X1641),(W1641)+X1641*0.75)</f>
        <v>0</v>
      </c>
      <c r="Z1641" s="66"/>
      <c r="AA1641" s="67"/>
      <c r="AB1641" s="69"/>
      <c r="AC1641" s="69"/>
      <c r="AD1641" s="33" t="str">
        <f si="106" t="shared"/>
        <v>Splněna</v>
      </c>
      <c r="AE1641" s="34">
        <f si="109" t="shared"/>
        <v>0</v>
      </c>
      <c r="AF1641" s="34">
        <f si="107" t="shared"/>
        <v>0</v>
      </c>
      <c r="AG1641" s="65"/>
      <c r="AH1641" s="65"/>
      <c r="AI1641" s="65"/>
      <c r="AJ1641" s="65"/>
      <c r="AK1641" s="65"/>
      <c r="AL1641" s="65"/>
      <c r="AM1641" s="65"/>
      <c r="AN1641" s="65"/>
      <c r="AO1641" s="65"/>
      <c r="AP1641" s="37" t="b">
        <f>IF(AD1641="Nesplněna","Nezpůsobilé výdaje",IFERROR(IF(T1641=Pomocný_list!$B$2,AF1641*Pomocný_list!$C$2,IF(T1641=Pomocný_list!$B$3,AF1641*Pomocný_list!$C$3,IF(T1641=Pomocný_list!$B$4,AF1641*Pomocný_list!$C$4,IF(T1641=Pomocný_list!$B$5,AF1641*Pomocný_list!$C$5,IF(T1641=Pomocný_list!$B$6,AF1641*Pomocný_list!$C$6,IF(T1641=Pomocný_list!$B$7,AF1641*Pomocný_list!$C$7,IF(T1641=Pomocný_list!$B$8,AF1641*Pomocný_list!$C$8))))))),"Chybné údaje"))</f>
        <v>0</v>
      </c>
      <c r="AQ1641" s="45">
        <f si="108" t="shared"/>
        <v>0</v>
      </c>
      <c r="AR1641" s="63"/>
      <c r="AS1641" s="63"/>
      <c r="AT1641" s="64"/>
      <c r="AU1641" s="65"/>
      <c r="AV1641" s="65"/>
      <c r="AW1641" s="65"/>
      <c r="AX1641" s="65"/>
      <c r="AY1641" s="65"/>
      <c r="AZ1641" s="65"/>
      <c r="BA1641" s="65"/>
      <c r="BB1641" s="65"/>
      <c r="BC1641" s="65"/>
      <c r="BD1641" s="65"/>
      <c r="BE1641" s="65"/>
      <c r="BF1641" s="65"/>
      <c r="BG1641" s="65"/>
      <c r="BH1641" s="65"/>
      <c r="BI1641" s="65"/>
      <c r="BJ1641" s="65"/>
      <c r="BK1641" s="65"/>
      <c r="BL1641" s="65"/>
      <c r="BM1641" s="65"/>
      <c r="BN1641" s="65"/>
      <c r="BO1641" s="65"/>
      <c r="BP1641" s="65"/>
      <c r="BQ1641" s="65"/>
      <c r="BR1641" s="65"/>
      <c r="BS1641" s="65"/>
      <c r="BT1641" s="65"/>
      <c r="BU1641" s="65"/>
      <c r="BV1641" s="65"/>
      <c r="BW1641" s="65"/>
    </row>
    <row r="1642" spans="15:75" x14ac:dyDescent="0.25">
      <c r="O1642" s="70"/>
      <c r="P1642" s="70"/>
      <c r="Q1642" s="70"/>
      <c r="R1642" s="70"/>
      <c r="S1642" s="70"/>
      <c r="T1642" s="70"/>
      <c r="U1642" s="70"/>
      <c r="V1642" s="71">
        <v>0</v>
      </c>
      <c r="W1642" s="66"/>
      <c r="X1642" s="66"/>
      <c r="Y1642" s="35">
        <f>IF(T1642=Pomocný_list!$B$4,((W1642/0.75)+X1642),(W1642)+X1642*0.75)</f>
        <v>0</v>
      </c>
      <c r="Z1642" s="66"/>
      <c r="AA1642" s="67"/>
      <c r="AB1642" s="69"/>
      <c r="AC1642" s="69"/>
      <c r="AD1642" s="33" t="str">
        <f si="106" t="shared"/>
        <v>Splněna</v>
      </c>
      <c r="AE1642" s="34">
        <f si="109" t="shared"/>
        <v>0</v>
      </c>
      <c r="AF1642" s="34">
        <f si="107" t="shared"/>
        <v>0</v>
      </c>
      <c r="AG1642" s="65"/>
      <c r="AH1642" s="65"/>
      <c r="AI1642" s="65"/>
      <c r="AJ1642" s="65"/>
      <c r="AK1642" s="65"/>
      <c r="AL1642" s="65"/>
      <c r="AM1642" s="65"/>
      <c r="AN1642" s="65"/>
      <c r="AO1642" s="65"/>
      <c r="AP1642" s="37" t="b">
        <f>IF(AD1642="Nesplněna","Nezpůsobilé výdaje",IFERROR(IF(T1642=Pomocný_list!$B$2,AF1642*Pomocný_list!$C$2,IF(T1642=Pomocný_list!$B$3,AF1642*Pomocný_list!$C$3,IF(T1642=Pomocný_list!$B$4,AF1642*Pomocný_list!$C$4,IF(T1642=Pomocný_list!$B$5,AF1642*Pomocný_list!$C$5,IF(T1642=Pomocný_list!$B$6,AF1642*Pomocný_list!$C$6,IF(T1642=Pomocný_list!$B$7,AF1642*Pomocný_list!$C$7,IF(T1642=Pomocný_list!$B$8,AF1642*Pomocný_list!$C$8))))))),"Chybné údaje"))</f>
        <v>0</v>
      </c>
      <c r="AQ1642" s="45">
        <f si="108" t="shared"/>
        <v>0</v>
      </c>
      <c r="AR1642" s="63"/>
      <c r="AS1642" s="63"/>
      <c r="AT1642" s="64"/>
      <c r="AU1642" s="65"/>
      <c r="AV1642" s="65"/>
      <c r="AW1642" s="65"/>
      <c r="AX1642" s="65"/>
      <c r="AY1642" s="65"/>
      <c r="AZ1642" s="65"/>
      <c r="BA1642" s="65"/>
      <c r="BB1642" s="65"/>
      <c r="BC1642" s="65"/>
      <c r="BD1642" s="65"/>
      <c r="BE1642" s="65"/>
      <c r="BF1642" s="65"/>
      <c r="BG1642" s="65"/>
      <c r="BH1642" s="65"/>
      <c r="BI1642" s="65"/>
      <c r="BJ1642" s="65"/>
      <c r="BK1642" s="65"/>
      <c r="BL1642" s="65"/>
      <c r="BM1642" s="65"/>
      <c r="BN1642" s="65"/>
      <c r="BO1642" s="65"/>
      <c r="BP1642" s="65"/>
      <c r="BQ1642" s="65"/>
      <c r="BR1642" s="65"/>
      <c r="BS1642" s="65"/>
      <c r="BT1642" s="65"/>
      <c r="BU1642" s="65"/>
      <c r="BV1642" s="65"/>
      <c r="BW1642" s="65"/>
    </row>
    <row r="1643" spans="15:75" x14ac:dyDescent="0.25">
      <c r="O1643" s="70"/>
      <c r="P1643" s="70"/>
      <c r="Q1643" s="70"/>
      <c r="R1643" s="70"/>
      <c r="S1643" s="70"/>
      <c r="T1643" s="70"/>
      <c r="U1643" s="70"/>
      <c r="V1643" s="71">
        <v>0</v>
      </c>
      <c r="W1643" s="66"/>
      <c r="X1643" s="66"/>
      <c r="Y1643" s="35">
        <f>IF(T1643=Pomocný_list!$B$4,((W1643/0.75)+X1643),(W1643)+X1643*0.75)</f>
        <v>0</v>
      </c>
      <c r="Z1643" s="66"/>
      <c r="AA1643" s="67"/>
      <c r="AB1643" s="69"/>
      <c r="AC1643" s="69"/>
      <c r="AD1643" s="33" t="str">
        <f si="106" t="shared"/>
        <v>Splněna</v>
      </c>
      <c r="AE1643" s="34">
        <f si="109" t="shared"/>
        <v>0</v>
      </c>
      <c r="AF1643" s="34">
        <f si="107" t="shared"/>
        <v>0</v>
      </c>
      <c r="AG1643" s="65"/>
      <c r="AH1643" s="65"/>
      <c r="AI1643" s="65"/>
      <c r="AJ1643" s="65"/>
      <c r="AK1643" s="65"/>
      <c r="AL1643" s="65"/>
      <c r="AM1643" s="65"/>
      <c r="AN1643" s="65"/>
      <c r="AO1643" s="65"/>
      <c r="AP1643" s="37" t="b">
        <f>IF(AD1643="Nesplněna","Nezpůsobilé výdaje",IFERROR(IF(T1643=Pomocný_list!$B$2,AF1643*Pomocný_list!$C$2,IF(T1643=Pomocný_list!$B$3,AF1643*Pomocný_list!$C$3,IF(T1643=Pomocný_list!$B$4,AF1643*Pomocný_list!$C$4,IF(T1643=Pomocný_list!$B$5,AF1643*Pomocný_list!$C$5,IF(T1643=Pomocný_list!$B$6,AF1643*Pomocný_list!$C$6,IF(T1643=Pomocný_list!$B$7,AF1643*Pomocný_list!$C$7,IF(T1643=Pomocný_list!$B$8,AF1643*Pomocný_list!$C$8))))))),"Chybné údaje"))</f>
        <v>0</v>
      </c>
      <c r="AQ1643" s="45">
        <f si="108" t="shared"/>
        <v>0</v>
      </c>
      <c r="AR1643" s="63"/>
      <c r="AS1643" s="63"/>
      <c r="AT1643" s="64"/>
      <c r="AU1643" s="65"/>
      <c r="AV1643" s="65"/>
      <c r="AW1643" s="65"/>
      <c r="AX1643" s="65"/>
      <c r="AY1643" s="65"/>
      <c r="AZ1643" s="65"/>
      <c r="BA1643" s="65"/>
      <c r="BB1643" s="65"/>
      <c r="BC1643" s="65"/>
      <c r="BD1643" s="65"/>
      <c r="BE1643" s="65"/>
      <c r="BF1643" s="65"/>
      <c r="BG1643" s="65"/>
      <c r="BH1643" s="65"/>
      <c r="BI1643" s="65"/>
      <c r="BJ1643" s="65"/>
      <c r="BK1643" s="65"/>
      <c r="BL1643" s="65"/>
      <c r="BM1643" s="65"/>
      <c r="BN1643" s="65"/>
      <c r="BO1643" s="65"/>
      <c r="BP1643" s="65"/>
      <c r="BQ1643" s="65"/>
      <c r="BR1643" s="65"/>
      <c r="BS1643" s="65"/>
      <c r="BT1643" s="65"/>
      <c r="BU1643" s="65"/>
      <c r="BV1643" s="65"/>
      <c r="BW1643" s="65"/>
    </row>
    <row r="1644" spans="15:75" x14ac:dyDescent="0.25">
      <c r="O1644" s="70"/>
      <c r="P1644" s="70"/>
      <c r="Q1644" s="70"/>
      <c r="R1644" s="70"/>
      <c r="S1644" s="70"/>
      <c r="T1644" s="70"/>
      <c r="U1644" s="70"/>
      <c r="V1644" s="71">
        <v>0</v>
      </c>
      <c r="W1644" s="66"/>
      <c r="X1644" s="66"/>
      <c r="Y1644" s="35">
        <f>IF(T1644=Pomocný_list!$B$4,((W1644/0.75)+X1644),(W1644)+X1644*0.75)</f>
        <v>0</v>
      </c>
      <c r="Z1644" s="66"/>
      <c r="AA1644" s="67"/>
      <c r="AB1644" s="69"/>
      <c r="AC1644" s="69"/>
      <c r="AD1644" s="33" t="str">
        <f si="106" t="shared"/>
        <v>Splněna</v>
      </c>
      <c r="AE1644" s="34">
        <f si="109" t="shared"/>
        <v>0</v>
      </c>
      <c r="AF1644" s="34">
        <f si="107" t="shared"/>
        <v>0</v>
      </c>
      <c r="AG1644" s="65"/>
      <c r="AH1644" s="65"/>
      <c r="AI1644" s="65"/>
      <c r="AJ1644" s="65"/>
      <c r="AK1644" s="65"/>
      <c r="AL1644" s="65"/>
      <c r="AM1644" s="65"/>
      <c r="AN1644" s="65"/>
      <c r="AO1644" s="65"/>
      <c r="AP1644" s="37" t="b">
        <f>IF(AD1644="Nesplněna","Nezpůsobilé výdaje",IFERROR(IF(T1644=Pomocný_list!$B$2,AF1644*Pomocný_list!$C$2,IF(T1644=Pomocný_list!$B$3,AF1644*Pomocný_list!$C$3,IF(T1644=Pomocný_list!$B$4,AF1644*Pomocný_list!$C$4,IF(T1644=Pomocný_list!$B$5,AF1644*Pomocný_list!$C$5,IF(T1644=Pomocný_list!$B$6,AF1644*Pomocný_list!$C$6,IF(T1644=Pomocný_list!$B$7,AF1644*Pomocný_list!$C$7,IF(T1644=Pomocný_list!$B$8,AF1644*Pomocný_list!$C$8))))))),"Chybné údaje"))</f>
        <v>0</v>
      </c>
      <c r="AQ1644" s="45">
        <f si="108" t="shared"/>
        <v>0</v>
      </c>
      <c r="AR1644" s="63"/>
      <c r="AS1644" s="63"/>
      <c r="AT1644" s="64"/>
      <c r="AU1644" s="65"/>
      <c r="AV1644" s="65"/>
      <c r="AW1644" s="65"/>
      <c r="AX1644" s="65"/>
      <c r="AY1644" s="65"/>
      <c r="AZ1644" s="65"/>
      <c r="BA1644" s="65"/>
      <c r="BB1644" s="65"/>
      <c r="BC1644" s="65"/>
      <c r="BD1644" s="65"/>
      <c r="BE1644" s="65"/>
      <c r="BF1644" s="65"/>
      <c r="BG1644" s="65"/>
      <c r="BH1644" s="65"/>
      <c r="BI1644" s="65"/>
      <c r="BJ1644" s="65"/>
      <c r="BK1644" s="65"/>
      <c r="BL1644" s="65"/>
      <c r="BM1644" s="65"/>
      <c r="BN1644" s="65"/>
      <c r="BO1644" s="65"/>
      <c r="BP1644" s="65"/>
      <c r="BQ1644" s="65"/>
      <c r="BR1644" s="65"/>
      <c r="BS1644" s="65"/>
      <c r="BT1644" s="65"/>
      <c r="BU1644" s="65"/>
      <c r="BV1644" s="65"/>
      <c r="BW1644" s="65"/>
    </row>
    <row r="1645" spans="15:75" x14ac:dyDescent="0.25">
      <c r="O1645" s="70"/>
      <c r="P1645" s="70"/>
      <c r="Q1645" s="70"/>
      <c r="R1645" s="70"/>
      <c r="S1645" s="70"/>
      <c r="T1645" s="70"/>
      <c r="U1645" s="70"/>
      <c r="V1645" s="71">
        <v>0</v>
      </c>
      <c r="W1645" s="66"/>
      <c r="X1645" s="66"/>
      <c r="Y1645" s="35">
        <f>IF(T1645=Pomocný_list!$B$4,((W1645/0.75)+X1645),(W1645)+X1645*0.75)</f>
        <v>0</v>
      </c>
      <c r="Z1645" s="66"/>
      <c r="AA1645" s="67"/>
      <c r="AB1645" s="69"/>
      <c r="AC1645" s="69"/>
      <c r="AD1645" s="33" t="str">
        <f si="106" t="shared"/>
        <v>Splněna</v>
      </c>
      <c r="AE1645" s="34">
        <f si="109" t="shared"/>
        <v>0</v>
      </c>
      <c r="AF1645" s="34">
        <f si="107" t="shared"/>
        <v>0</v>
      </c>
      <c r="AG1645" s="65"/>
      <c r="AH1645" s="65"/>
      <c r="AI1645" s="65"/>
      <c r="AJ1645" s="65"/>
      <c r="AK1645" s="65"/>
      <c r="AL1645" s="65"/>
      <c r="AM1645" s="65"/>
      <c r="AN1645" s="65"/>
      <c r="AO1645" s="65"/>
      <c r="AP1645" s="37" t="b">
        <f>IF(AD1645="Nesplněna","Nezpůsobilé výdaje",IFERROR(IF(T1645=Pomocný_list!$B$2,AF1645*Pomocný_list!$C$2,IF(T1645=Pomocný_list!$B$3,AF1645*Pomocný_list!$C$3,IF(T1645=Pomocný_list!$B$4,AF1645*Pomocný_list!$C$4,IF(T1645=Pomocný_list!$B$5,AF1645*Pomocný_list!$C$5,IF(T1645=Pomocný_list!$B$6,AF1645*Pomocný_list!$C$6,IF(T1645=Pomocný_list!$B$7,AF1645*Pomocný_list!$C$7,IF(T1645=Pomocný_list!$B$8,AF1645*Pomocný_list!$C$8))))))),"Chybné údaje"))</f>
        <v>0</v>
      </c>
      <c r="AQ1645" s="45">
        <f si="108" t="shared"/>
        <v>0</v>
      </c>
      <c r="AR1645" s="63"/>
      <c r="AS1645" s="63"/>
      <c r="AT1645" s="64"/>
      <c r="AU1645" s="65"/>
      <c r="AV1645" s="65"/>
      <c r="AW1645" s="65"/>
      <c r="AX1645" s="65"/>
      <c r="AY1645" s="65"/>
      <c r="AZ1645" s="65"/>
      <c r="BA1645" s="65"/>
      <c r="BB1645" s="65"/>
      <c r="BC1645" s="65"/>
      <c r="BD1645" s="65"/>
      <c r="BE1645" s="65"/>
      <c r="BF1645" s="65"/>
      <c r="BG1645" s="65"/>
      <c r="BH1645" s="65"/>
      <c r="BI1645" s="65"/>
      <c r="BJ1645" s="65"/>
      <c r="BK1645" s="65"/>
      <c r="BL1645" s="65"/>
      <c r="BM1645" s="65"/>
      <c r="BN1645" s="65"/>
      <c r="BO1645" s="65"/>
      <c r="BP1645" s="65"/>
      <c r="BQ1645" s="65"/>
      <c r="BR1645" s="65"/>
      <c r="BS1645" s="65"/>
      <c r="BT1645" s="65"/>
      <c r="BU1645" s="65"/>
      <c r="BV1645" s="65"/>
      <c r="BW1645" s="65"/>
    </row>
    <row r="1646" spans="15:75" x14ac:dyDescent="0.25">
      <c r="O1646" s="70"/>
      <c r="P1646" s="70"/>
      <c r="Q1646" s="70"/>
      <c r="R1646" s="70"/>
      <c r="S1646" s="70"/>
      <c r="T1646" s="70"/>
      <c r="U1646" s="70"/>
      <c r="V1646" s="71">
        <v>0</v>
      </c>
      <c r="W1646" s="66"/>
      <c r="X1646" s="66"/>
      <c r="Y1646" s="35">
        <f>IF(T1646=Pomocný_list!$B$4,((W1646/0.75)+X1646),(W1646)+X1646*0.75)</f>
        <v>0</v>
      </c>
      <c r="Z1646" s="66"/>
      <c r="AA1646" s="67"/>
      <c r="AB1646" s="69"/>
      <c r="AC1646" s="69"/>
      <c r="AD1646" s="33" t="str">
        <f si="106" t="shared"/>
        <v>Splněna</v>
      </c>
      <c r="AE1646" s="34">
        <f si="109" t="shared"/>
        <v>0</v>
      </c>
      <c r="AF1646" s="34">
        <f si="107" t="shared"/>
        <v>0</v>
      </c>
      <c r="AG1646" s="65"/>
      <c r="AH1646" s="65"/>
      <c r="AI1646" s="65"/>
      <c r="AJ1646" s="65"/>
      <c r="AK1646" s="65"/>
      <c r="AL1646" s="65"/>
      <c r="AM1646" s="65"/>
      <c r="AN1646" s="65"/>
      <c r="AO1646" s="65"/>
      <c r="AP1646" s="37" t="b">
        <f>IF(AD1646="Nesplněna","Nezpůsobilé výdaje",IFERROR(IF(T1646=Pomocný_list!$B$2,AF1646*Pomocný_list!$C$2,IF(T1646=Pomocný_list!$B$3,AF1646*Pomocný_list!$C$3,IF(T1646=Pomocný_list!$B$4,AF1646*Pomocný_list!$C$4,IF(T1646=Pomocný_list!$B$5,AF1646*Pomocný_list!$C$5,IF(T1646=Pomocný_list!$B$6,AF1646*Pomocný_list!$C$6,IF(T1646=Pomocný_list!$B$7,AF1646*Pomocný_list!$C$7,IF(T1646=Pomocný_list!$B$8,AF1646*Pomocný_list!$C$8))))))),"Chybné údaje"))</f>
        <v>0</v>
      </c>
      <c r="AQ1646" s="45">
        <f si="108" t="shared"/>
        <v>0</v>
      </c>
      <c r="AR1646" s="63"/>
      <c r="AS1646" s="63"/>
      <c r="AT1646" s="64"/>
      <c r="AU1646" s="65"/>
      <c r="AV1646" s="65"/>
      <c r="AW1646" s="65"/>
      <c r="AX1646" s="65"/>
      <c r="AY1646" s="65"/>
      <c r="AZ1646" s="65"/>
      <c r="BA1646" s="65"/>
      <c r="BB1646" s="65"/>
      <c r="BC1646" s="65"/>
      <c r="BD1646" s="65"/>
      <c r="BE1646" s="65"/>
      <c r="BF1646" s="65"/>
      <c r="BG1646" s="65"/>
      <c r="BH1646" s="65"/>
      <c r="BI1646" s="65"/>
      <c r="BJ1646" s="65"/>
      <c r="BK1646" s="65"/>
      <c r="BL1646" s="65"/>
      <c r="BM1646" s="65"/>
      <c r="BN1646" s="65"/>
      <c r="BO1646" s="65"/>
      <c r="BP1646" s="65"/>
      <c r="BQ1646" s="65"/>
      <c r="BR1646" s="65"/>
      <c r="BS1646" s="65"/>
      <c r="BT1646" s="65"/>
      <c r="BU1646" s="65"/>
      <c r="BV1646" s="65"/>
      <c r="BW1646" s="65"/>
    </row>
    <row r="1647" spans="15:75" x14ac:dyDescent="0.25">
      <c r="O1647" s="70"/>
      <c r="P1647" s="70"/>
      <c r="Q1647" s="70"/>
      <c r="R1647" s="70"/>
      <c r="S1647" s="70"/>
      <c r="T1647" s="70"/>
      <c r="U1647" s="70"/>
      <c r="V1647" s="71">
        <v>0</v>
      </c>
      <c r="W1647" s="66"/>
      <c r="X1647" s="66"/>
      <c r="Y1647" s="35">
        <f>IF(T1647=Pomocný_list!$B$4,((W1647/0.75)+X1647),(W1647)+X1647*0.75)</f>
        <v>0</v>
      </c>
      <c r="Z1647" s="66"/>
      <c r="AA1647" s="67"/>
      <c r="AB1647" s="69"/>
      <c r="AC1647" s="69"/>
      <c r="AD1647" s="33" t="str">
        <f si="106" t="shared"/>
        <v>Splněna</v>
      </c>
      <c r="AE1647" s="34">
        <f si="109" t="shared"/>
        <v>0</v>
      </c>
      <c r="AF1647" s="34">
        <f si="107" t="shared"/>
        <v>0</v>
      </c>
      <c r="AG1647" s="65"/>
      <c r="AH1647" s="65"/>
      <c r="AI1647" s="65"/>
      <c r="AJ1647" s="65"/>
      <c r="AK1647" s="65"/>
      <c r="AL1647" s="65"/>
      <c r="AM1647" s="65"/>
      <c r="AN1647" s="65"/>
      <c r="AO1647" s="65"/>
      <c r="AP1647" s="37" t="b">
        <f>IF(AD1647="Nesplněna","Nezpůsobilé výdaje",IFERROR(IF(T1647=Pomocný_list!$B$2,AF1647*Pomocný_list!$C$2,IF(T1647=Pomocný_list!$B$3,AF1647*Pomocný_list!$C$3,IF(T1647=Pomocný_list!$B$4,AF1647*Pomocný_list!$C$4,IF(T1647=Pomocný_list!$B$5,AF1647*Pomocný_list!$C$5,IF(T1647=Pomocný_list!$B$6,AF1647*Pomocný_list!$C$6,IF(T1647=Pomocný_list!$B$7,AF1647*Pomocný_list!$C$7,IF(T1647=Pomocný_list!$B$8,AF1647*Pomocný_list!$C$8))))))),"Chybné údaje"))</f>
        <v>0</v>
      </c>
      <c r="AQ1647" s="45">
        <f si="108" t="shared"/>
        <v>0</v>
      </c>
      <c r="AR1647" s="63"/>
      <c r="AS1647" s="63"/>
      <c r="AT1647" s="64"/>
      <c r="AU1647" s="65"/>
      <c r="AV1647" s="65"/>
      <c r="AW1647" s="65"/>
      <c r="AX1647" s="65"/>
      <c r="AY1647" s="65"/>
      <c r="AZ1647" s="65"/>
      <c r="BA1647" s="65"/>
      <c r="BB1647" s="65"/>
      <c r="BC1647" s="65"/>
      <c r="BD1647" s="65"/>
      <c r="BE1647" s="65"/>
      <c r="BF1647" s="65"/>
      <c r="BG1647" s="65"/>
      <c r="BH1647" s="65"/>
      <c r="BI1647" s="65"/>
      <c r="BJ1647" s="65"/>
      <c r="BK1647" s="65"/>
      <c r="BL1647" s="65"/>
      <c r="BM1647" s="65"/>
      <c r="BN1647" s="65"/>
      <c r="BO1647" s="65"/>
      <c r="BP1647" s="65"/>
      <c r="BQ1647" s="65"/>
      <c r="BR1647" s="65"/>
      <c r="BS1647" s="65"/>
      <c r="BT1647" s="65"/>
      <c r="BU1647" s="65"/>
      <c r="BV1647" s="65"/>
      <c r="BW1647" s="65"/>
    </row>
    <row r="1648" spans="15:75" x14ac:dyDescent="0.25">
      <c r="O1648" s="70"/>
      <c r="P1648" s="70"/>
      <c r="Q1648" s="70"/>
      <c r="R1648" s="70"/>
      <c r="S1648" s="70"/>
      <c r="T1648" s="70"/>
      <c r="U1648" s="70"/>
      <c r="V1648" s="71">
        <v>0</v>
      </c>
      <c r="W1648" s="66"/>
      <c r="X1648" s="66"/>
      <c r="Y1648" s="35">
        <f>IF(T1648=Pomocný_list!$B$4,((W1648/0.75)+X1648),(W1648)+X1648*0.75)</f>
        <v>0</v>
      </c>
      <c r="Z1648" s="66"/>
      <c r="AA1648" s="67"/>
      <c r="AB1648" s="69"/>
      <c r="AC1648" s="69"/>
      <c r="AD1648" s="33" t="str">
        <f si="106" t="shared"/>
        <v>Splněna</v>
      </c>
      <c r="AE1648" s="34">
        <f si="109" t="shared"/>
        <v>0</v>
      </c>
      <c r="AF1648" s="34">
        <f si="107" t="shared"/>
        <v>0</v>
      </c>
      <c r="AG1648" s="65"/>
      <c r="AH1648" s="65"/>
      <c r="AI1648" s="65"/>
      <c r="AJ1648" s="65"/>
      <c r="AK1648" s="65"/>
      <c r="AL1648" s="65"/>
      <c r="AM1648" s="65"/>
      <c r="AN1648" s="65"/>
      <c r="AO1648" s="65"/>
      <c r="AP1648" s="37" t="b">
        <f>IF(AD1648="Nesplněna","Nezpůsobilé výdaje",IFERROR(IF(T1648=Pomocný_list!$B$2,AF1648*Pomocný_list!$C$2,IF(T1648=Pomocný_list!$B$3,AF1648*Pomocný_list!$C$3,IF(T1648=Pomocný_list!$B$4,AF1648*Pomocný_list!$C$4,IF(T1648=Pomocný_list!$B$5,AF1648*Pomocný_list!$C$5,IF(T1648=Pomocný_list!$B$6,AF1648*Pomocný_list!$C$6,IF(T1648=Pomocný_list!$B$7,AF1648*Pomocný_list!$C$7,IF(T1648=Pomocný_list!$B$8,AF1648*Pomocný_list!$C$8))))))),"Chybné údaje"))</f>
        <v>0</v>
      </c>
      <c r="AQ1648" s="45">
        <f si="108" t="shared"/>
        <v>0</v>
      </c>
      <c r="AR1648" s="63"/>
      <c r="AS1648" s="63"/>
      <c r="AT1648" s="64"/>
      <c r="AU1648" s="65"/>
      <c r="AV1648" s="65"/>
      <c r="AW1648" s="65"/>
      <c r="AX1648" s="65"/>
      <c r="AY1648" s="65"/>
      <c r="AZ1648" s="65"/>
      <c r="BA1648" s="65"/>
      <c r="BB1648" s="65"/>
      <c r="BC1648" s="65"/>
      <c r="BD1648" s="65"/>
      <c r="BE1648" s="65"/>
      <c r="BF1648" s="65"/>
      <c r="BG1648" s="65"/>
      <c r="BH1648" s="65"/>
      <c r="BI1648" s="65"/>
      <c r="BJ1648" s="65"/>
      <c r="BK1648" s="65"/>
      <c r="BL1648" s="65"/>
      <c r="BM1648" s="65"/>
      <c r="BN1648" s="65"/>
      <c r="BO1648" s="65"/>
      <c r="BP1648" s="65"/>
      <c r="BQ1648" s="65"/>
      <c r="BR1648" s="65"/>
      <c r="BS1648" s="65"/>
      <c r="BT1648" s="65"/>
      <c r="BU1648" s="65"/>
      <c r="BV1648" s="65"/>
      <c r="BW1648" s="65"/>
    </row>
    <row r="1649" spans="15:75" x14ac:dyDescent="0.25">
      <c r="O1649" s="70"/>
      <c r="P1649" s="70"/>
      <c r="Q1649" s="70"/>
      <c r="R1649" s="70"/>
      <c r="S1649" s="70"/>
      <c r="T1649" s="70"/>
      <c r="U1649" s="70"/>
      <c r="V1649" s="71">
        <v>0</v>
      </c>
      <c r="W1649" s="66"/>
      <c r="X1649" s="66"/>
      <c r="Y1649" s="35">
        <f>IF(T1649=Pomocný_list!$B$4,((W1649/0.75)+X1649),(W1649)+X1649*0.75)</f>
        <v>0</v>
      </c>
      <c r="Z1649" s="66"/>
      <c r="AA1649" s="67"/>
      <c r="AB1649" s="69"/>
      <c r="AC1649" s="69"/>
      <c r="AD1649" s="33" t="str">
        <f si="106" t="shared"/>
        <v>Splněna</v>
      </c>
      <c r="AE1649" s="34">
        <f si="109" t="shared"/>
        <v>0</v>
      </c>
      <c r="AF1649" s="34">
        <f si="107" t="shared"/>
        <v>0</v>
      </c>
      <c r="AG1649" s="65"/>
      <c r="AH1649" s="65"/>
      <c r="AI1649" s="65"/>
      <c r="AJ1649" s="65"/>
      <c r="AK1649" s="65"/>
      <c r="AL1649" s="65"/>
      <c r="AM1649" s="65"/>
      <c r="AN1649" s="65"/>
      <c r="AO1649" s="65"/>
      <c r="AP1649" s="37" t="b">
        <f>IF(AD1649="Nesplněna","Nezpůsobilé výdaje",IFERROR(IF(T1649=Pomocný_list!$B$2,AF1649*Pomocný_list!$C$2,IF(T1649=Pomocný_list!$B$3,AF1649*Pomocný_list!$C$3,IF(T1649=Pomocný_list!$B$4,AF1649*Pomocný_list!$C$4,IF(T1649=Pomocný_list!$B$5,AF1649*Pomocný_list!$C$5,IF(T1649=Pomocný_list!$B$6,AF1649*Pomocný_list!$C$6,IF(T1649=Pomocný_list!$B$7,AF1649*Pomocný_list!$C$7,IF(T1649=Pomocný_list!$B$8,AF1649*Pomocný_list!$C$8))))))),"Chybné údaje"))</f>
        <v>0</v>
      </c>
      <c r="AQ1649" s="45">
        <f si="108" t="shared"/>
        <v>0</v>
      </c>
      <c r="AR1649" s="63"/>
      <c r="AS1649" s="63"/>
      <c r="AT1649" s="64"/>
      <c r="AU1649" s="65"/>
      <c r="AV1649" s="65"/>
      <c r="AW1649" s="65"/>
      <c r="AX1649" s="65"/>
      <c r="AY1649" s="65"/>
      <c r="AZ1649" s="65"/>
      <c r="BA1649" s="65"/>
      <c r="BB1649" s="65"/>
      <c r="BC1649" s="65"/>
      <c r="BD1649" s="65"/>
      <c r="BE1649" s="65"/>
      <c r="BF1649" s="65"/>
      <c r="BG1649" s="65"/>
      <c r="BH1649" s="65"/>
      <c r="BI1649" s="65"/>
      <c r="BJ1649" s="65"/>
      <c r="BK1649" s="65"/>
      <c r="BL1649" s="65"/>
      <c r="BM1649" s="65"/>
      <c r="BN1649" s="65"/>
      <c r="BO1649" s="65"/>
      <c r="BP1649" s="65"/>
      <c r="BQ1649" s="65"/>
      <c r="BR1649" s="65"/>
      <c r="BS1649" s="65"/>
      <c r="BT1649" s="65"/>
      <c r="BU1649" s="65"/>
      <c r="BV1649" s="65"/>
      <c r="BW1649" s="65"/>
    </row>
    <row r="1650" spans="15:75" x14ac:dyDescent="0.25">
      <c r="O1650" s="70"/>
      <c r="P1650" s="70"/>
      <c r="Q1650" s="70"/>
      <c r="R1650" s="70"/>
      <c r="S1650" s="70"/>
      <c r="T1650" s="70"/>
      <c r="U1650" s="70"/>
      <c r="V1650" s="71">
        <v>0</v>
      </c>
      <c r="W1650" s="66"/>
      <c r="X1650" s="66"/>
      <c r="Y1650" s="35">
        <f>IF(T1650=Pomocný_list!$B$4,((W1650/0.75)+X1650),(W1650)+X1650*0.75)</f>
        <v>0</v>
      </c>
      <c r="Z1650" s="66"/>
      <c r="AA1650" s="67"/>
      <c r="AB1650" s="69"/>
      <c r="AC1650" s="69"/>
      <c r="AD1650" s="33" t="str">
        <f si="106" t="shared"/>
        <v>Splněna</v>
      </c>
      <c r="AE1650" s="34">
        <f si="109" t="shared"/>
        <v>0</v>
      </c>
      <c r="AF1650" s="34">
        <f si="107" t="shared"/>
        <v>0</v>
      </c>
      <c r="AG1650" s="65"/>
      <c r="AH1650" s="65"/>
      <c r="AI1650" s="65"/>
      <c r="AJ1650" s="65"/>
      <c r="AK1650" s="65"/>
      <c r="AL1650" s="65"/>
      <c r="AM1650" s="65"/>
      <c r="AN1650" s="65"/>
      <c r="AO1650" s="65"/>
      <c r="AP1650" s="37" t="b">
        <f>IF(AD1650="Nesplněna","Nezpůsobilé výdaje",IFERROR(IF(T1650=Pomocný_list!$B$2,AF1650*Pomocný_list!$C$2,IF(T1650=Pomocný_list!$B$3,AF1650*Pomocný_list!$C$3,IF(T1650=Pomocný_list!$B$4,AF1650*Pomocný_list!$C$4,IF(T1650=Pomocný_list!$B$5,AF1650*Pomocný_list!$C$5,IF(T1650=Pomocný_list!$B$6,AF1650*Pomocný_list!$C$6,IF(T1650=Pomocný_list!$B$7,AF1650*Pomocný_list!$C$7,IF(T1650=Pomocný_list!$B$8,AF1650*Pomocný_list!$C$8))))))),"Chybné údaje"))</f>
        <v>0</v>
      </c>
      <c r="AQ1650" s="45">
        <f si="108" t="shared"/>
        <v>0</v>
      </c>
      <c r="AR1650" s="63"/>
      <c r="AS1650" s="63"/>
      <c r="AT1650" s="64"/>
      <c r="AU1650" s="65"/>
      <c r="AV1650" s="65"/>
      <c r="AW1650" s="65"/>
      <c r="AX1650" s="65"/>
      <c r="AY1650" s="65"/>
      <c r="AZ1650" s="65"/>
      <c r="BA1650" s="65"/>
      <c r="BB1650" s="65"/>
      <c r="BC1650" s="65"/>
      <c r="BD1650" s="65"/>
      <c r="BE1650" s="65"/>
      <c r="BF1650" s="65"/>
      <c r="BG1650" s="65"/>
      <c r="BH1650" s="65"/>
      <c r="BI1650" s="65"/>
      <c r="BJ1650" s="65"/>
      <c r="BK1650" s="65"/>
      <c r="BL1650" s="65"/>
      <c r="BM1650" s="65"/>
      <c r="BN1650" s="65"/>
      <c r="BO1650" s="65"/>
      <c r="BP1650" s="65"/>
      <c r="BQ1650" s="65"/>
      <c r="BR1650" s="65"/>
      <c r="BS1650" s="65"/>
      <c r="BT1650" s="65"/>
      <c r="BU1650" s="65"/>
      <c r="BV1650" s="65"/>
      <c r="BW1650" s="65"/>
    </row>
    <row r="1651" spans="15:75" x14ac:dyDescent="0.25">
      <c r="O1651" s="70"/>
      <c r="P1651" s="70"/>
      <c r="Q1651" s="70"/>
      <c r="R1651" s="70"/>
      <c r="S1651" s="70"/>
      <c r="T1651" s="70"/>
      <c r="U1651" s="70"/>
      <c r="V1651" s="71">
        <v>0</v>
      </c>
      <c r="W1651" s="66"/>
      <c r="X1651" s="66"/>
      <c r="Y1651" s="35">
        <f>IF(T1651=Pomocný_list!$B$4,((W1651/0.75)+X1651),(W1651)+X1651*0.75)</f>
        <v>0</v>
      </c>
      <c r="Z1651" s="66"/>
      <c r="AA1651" s="67"/>
      <c r="AB1651" s="69"/>
      <c r="AC1651" s="69"/>
      <c r="AD1651" s="33" t="str">
        <f si="106" t="shared"/>
        <v>Splněna</v>
      </c>
      <c r="AE1651" s="34">
        <f si="109" t="shared"/>
        <v>0</v>
      </c>
      <c r="AF1651" s="34">
        <f si="107" t="shared"/>
        <v>0</v>
      </c>
      <c r="AG1651" s="65"/>
      <c r="AH1651" s="65"/>
      <c r="AI1651" s="65"/>
      <c r="AJ1651" s="65"/>
      <c r="AK1651" s="65"/>
      <c r="AL1651" s="65"/>
      <c r="AM1651" s="65"/>
      <c r="AN1651" s="65"/>
      <c r="AO1651" s="65"/>
      <c r="AP1651" s="37" t="b">
        <f>IF(AD1651="Nesplněna","Nezpůsobilé výdaje",IFERROR(IF(T1651=Pomocný_list!$B$2,AF1651*Pomocný_list!$C$2,IF(T1651=Pomocný_list!$B$3,AF1651*Pomocný_list!$C$3,IF(T1651=Pomocný_list!$B$4,AF1651*Pomocný_list!$C$4,IF(T1651=Pomocný_list!$B$5,AF1651*Pomocný_list!$C$5,IF(T1651=Pomocný_list!$B$6,AF1651*Pomocný_list!$C$6,IF(T1651=Pomocný_list!$B$7,AF1651*Pomocný_list!$C$7,IF(T1651=Pomocný_list!$B$8,AF1651*Pomocný_list!$C$8))))))),"Chybné údaje"))</f>
        <v>0</v>
      </c>
      <c r="AQ1651" s="45">
        <f si="108" t="shared"/>
        <v>0</v>
      </c>
      <c r="AR1651" s="63"/>
      <c r="AS1651" s="63"/>
      <c r="AT1651" s="64"/>
      <c r="AU1651" s="65"/>
      <c r="AV1651" s="65"/>
      <c r="AW1651" s="65"/>
      <c r="AX1651" s="65"/>
      <c r="AY1651" s="65"/>
      <c r="AZ1651" s="65"/>
      <c r="BA1651" s="65"/>
      <c r="BB1651" s="65"/>
      <c r="BC1651" s="65"/>
      <c r="BD1651" s="65"/>
      <c r="BE1651" s="65"/>
      <c r="BF1651" s="65"/>
      <c r="BG1651" s="65"/>
      <c r="BH1651" s="65"/>
      <c r="BI1651" s="65"/>
      <c r="BJ1651" s="65"/>
      <c r="BK1651" s="65"/>
      <c r="BL1651" s="65"/>
      <c r="BM1651" s="65"/>
      <c r="BN1651" s="65"/>
      <c r="BO1651" s="65"/>
      <c r="BP1651" s="65"/>
      <c r="BQ1651" s="65"/>
      <c r="BR1651" s="65"/>
      <c r="BS1651" s="65"/>
      <c r="BT1651" s="65"/>
      <c r="BU1651" s="65"/>
      <c r="BV1651" s="65"/>
      <c r="BW1651" s="65"/>
    </row>
    <row r="1652" spans="15:75" x14ac:dyDescent="0.25">
      <c r="O1652" s="70"/>
      <c r="P1652" s="70"/>
      <c r="Q1652" s="70"/>
      <c r="R1652" s="70"/>
      <c r="S1652" s="70"/>
      <c r="T1652" s="70"/>
      <c r="U1652" s="70"/>
      <c r="V1652" s="71">
        <v>0</v>
      </c>
      <c r="W1652" s="66"/>
      <c r="X1652" s="66"/>
      <c r="Y1652" s="35">
        <f>IF(T1652=Pomocný_list!$B$4,((W1652/0.75)+X1652),(W1652)+X1652*0.75)</f>
        <v>0</v>
      </c>
      <c r="Z1652" s="66"/>
      <c r="AA1652" s="67"/>
      <c r="AB1652" s="69"/>
      <c r="AC1652" s="69"/>
      <c r="AD1652" s="33" t="str">
        <f si="106" t="shared"/>
        <v>Splněna</v>
      </c>
      <c r="AE1652" s="34">
        <f si="109" t="shared"/>
        <v>0</v>
      </c>
      <c r="AF1652" s="34">
        <f si="107" t="shared"/>
        <v>0</v>
      </c>
      <c r="AG1652" s="65"/>
      <c r="AH1652" s="65"/>
      <c r="AI1652" s="65"/>
      <c r="AJ1652" s="65"/>
      <c r="AK1652" s="65"/>
      <c r="AL1652" s="65"/>
      <c r="AM1652" s="65"/>
      <c r="AN1652" s="65"/>
      <c r="AO1652" s="65"/>
      <c r="AP1652" s="37" t="b">
        <f>IF(AD1652="Nesplněna","Nezpůsobilé výdaje",IFERROR(IF(T1652=Pomocný_list!$B$2,AF1652*Pomocný_list!$C$2,IF(T1652=Pomocný_list!$B$3,AF1652*Pomocný_list!$C$3,IF(T1652=Pomocný_list!$B$4,AF1652*Pomocný_list!$C$4,IF(T1652=Pomocný_list!$B$5,AF1652*Pomocný_list!$C$5,IF(T1652=Pomocný_list!$B$6,AF1652*Pomocný_list!$C$6,IF(T1652=Pomocný_list!$B$7,AF1652*Pomocný_list!$C$7,IF(T1652=Pomocný_list!$B$8,AF1652*Pomocný_list!$C$8))))))),"Chybné údaje"))</f>
        <v>0</v>
      </c>
      <c r="AQ1652" s="45">
        <f si="108" t="shared"/>
        <v>0</v>
      </c>
      <c r="AR1652" s="63"/>
      <c r="AS1652" s="63"/>
      <c r="AT1652" s="64"/>
      <c r="AU1652" s="65"/>
      <c r="AV1652" s="65"/>
      <c r="AW1652" s="65"/>
      <c r="AX1652" s="65"/>
      <c r="AY1652" s="65"/>
      <c r="AZ1652" s="65"/>
      <c r="BA1652" s="65"/>
      <c r="BB1652" s="65"/>
      <c r="BC1652" s="65"/>
      <c r="BD1652" s="65"/>
      <c r="BE1652" s="65"/>
      <c r="BF1652" s="65"/>
      <c r="BG1652" s="65"/>
      <c r="BH1652" s="65"/>
      <c r="BI1652" s="65"/>
      <c r="BJ1652" s="65"/>
      <c r="BK1652" s="65"/>
      <c r="BL1652" s="65"/>
      <c r="BM1652" s="65"/>
      <c r="BN1652" s="65"/>
      <c r="BO1652" s="65"/>
      <c r="BP1652" s="65"/>
      <c r="BQ1652" s="65"/>
      <c r="BR1652" s="65"/>
      <c r="BS1652" s="65"/>
      <c r="BT1652" s="65"/>
      <c r="BU1652" s="65"/>
      <c r="BV1652" s="65"/>
      <c r="BW1652" s="65"/>
    </row>
    <row r="1653" spans="15:75" x14ac:dyDescent="0.25">
      <c r="O1653" s="70"/>
      <c r="P1653" s="70"/>
      <c r="Q1653" s="70"/>
      <c r="R1653" s="70"/>
      <c r="S1653" s="70"/>
      <c r="T1653" s="70"/>
      <c r="U1653" s="70"/>
      <c r="V1653" s="71">
        <v>0</v>
      </c>
      <c r="W1653" s="66"/>
      <c r="X1653" s="66"/>
      <c r="Y1653" s="35">
        <f>IF(T1653=Pomocný_list!$B$4,((W1653/0.75)+X1653),(W1653)+X1653*0.75)</f>
        <v>0</v>
      </c>
      <c r="Z1653" s="66"/>
      <c r="AA1653" s="67"/>
      <c r="AB1653" s="69"/>
      <c r="AC1653" s="69"/>
      <c r="AD1653" s="33" t="str">
        <f si="106" t="shared"/>
        <v>Splněna</v>
      </c>
      <c r="AE1653" s="34">
        <f si="109" t="shared"/>
        <v>0</v>
      </c>
      <c r="AF1653" s="34">
        <f si="107" t="shared"/>
        <v>0</v>
      </c>
      <c r="AG1653" s="65"/>
      <c r="AH1653" s="65"/>
      <c r="AI1653" s="65"/>
      <c r="AJ1653" s="65"/>
      <c r="AK1653" s="65"/>
      <c r="AL1653" s="65"/>
      <c r="AM1653" s="65"/>
      <c r="AN1653" s="65"/>
      <c r="AO1653" s="65"/>
      <c r="AP1653" s="37" t="b">
        <f>IF(AD1653="Nesplněna","Nezpůsobilé výdaje",IFERROR(IF(T1653=Pomocný_list!$B$2,AF1653*Pomocný_list!$C$2,IF(T1653=Pomocný_list!$B$3,AF1653*Pomocný_list!$C$3,IF(T1653=Pomocný_list!$B$4,AF1653*Pomocný_list!$C$4,IF(T1653=Pomocný_list!$B$5,AF1653*Pomocný_list!$C$5,IF(T1653=Pomocný_list!$B$6,AF1653*Pomocný_list!$C$6,IF(T1653=Pomocný_list!$B$7,AF1653*Pomocný_list!$C$7,IF(T1653=Pomocný_list!$B$8,AF1653*Pomocný_list!$C$8))))))),"Chybné údaje"))</f>
        <v>0</v>
      </c>
      <c r="AQ1653" s="45">
        <f si="108" t="shared"/>
        <v>0</v>
      </c>
      <c r="AR1653" s="63"/>
      <c r="AS1653" s="63"/>
      <c r="AT1653" s="64"/>
      <c r="AU1653" s="65"/>
      <c r="AV1653" s="65"/>
      <c r="AW1653" s="65"/>
      <c r="AX1653" s="65"/>
      <c r="AY1653" s="65"/>
      <c r="AZ1653" s="65"/>
      <c r="BA1653" s="65"/>
      <c r="BB1653" s="65"/>
      <c r="BC1653" s="65"/>
      <c r="BD1653" s="65"/>
      <c r="BE1653" s="65"/>
      <c r="BF1653" s="65"/>
      <c r="BG1653" s="65"/>
      <c r="BH1653" s="65"/>
      <c r="BI1653" s="65"/>
      <c r="BJ1653" s="65"/>
      <c r="BK1653" s="65"/>
      <c r="BL1653" s="65"/>
      <c r="BM1653" s="65"/>
      <c r="BN1653" s="65"/>
      <c r="BO1653" s="65"/>
      <c r="BP1653" s="65"/>
      <c r="BQ1653" s="65"/>
      <c r="BR1653" s="65"/>
      <c r="BS1653" s="65"/>
      <c r="BT1653" s="65"/>
      <c r="BU1653" s="65"/>
      <c r="BV1653" s="65"/>
      <c r="BW1653" s="65"/>
    </row>
    <row r="1654" spans="15:75" x14ac:dyDescent="0.25">
      <c r="O1654" s="70"/>
      <c r="P1654" s="70"/>
      <c r="Q1654" s="70"/>
      <c r="R1654" s="70"/>
      <c r="S1654" s="70"/>
      <c r="T1654" s="70"/>
      <c r="U1654" s="70"/>
      <c r="V1654" s="71">
        <v>0</v>
      </c>
      <c r="W1654" s="66"/>
      <c r="X1654" s="66"/>
      <c r="Y1654" s="35">
        <f>IF(T1654=Pomocný_list!$B$4,((W1654/0.75)+X1654),(W1654)+X1654*0.75)</f>
        <v>0</v>
      </c>
      <c r="Z1654" s="66"/>
      <c r="AA1654" s="67"/>
      <c r="AB1654" s="69"/>
      <c r="AC1654" s="69"/>
      <c r="AD1654" s="33" t="str">
        <f si="106" t="shared"/>
        <v>Splněna</v>
      </c>
      <c r="AE1654" s="34">
        <f si="109" t="shared"/>
        <v>0</v>
      </c>
      <c r="AF1654" s="34">
        <f si="107" t="shared"/>
        <v>0</v>
      </c>
      <c r="AG1654" s="65"/>
      <c r="AH1654" s="65"/>
      <c r="AI1654" s="65"/>
      <c r="AJ1654" s="65"/>
      <c r="AK1654" s="65"/>
      <c r="AL1654" s="65"/>
      <c r="AM1654" s="65"/>
      <c r="AN1654" s="65"/>
      <c r="AO1654" s="65"/>
      <c r="AP1654" s="37" t="b">
        <f>IF(AD1654="Nesplněna","Nezpůsobilé výdaje",IFERROR(IF(T1654=Pomocný_list!$B$2,AF1654*Pomocný_list!$C$2,IF(T1654=Pomocný_list!$B$3,AF1654*Pomocný_list!$C$3,IF(T1654=Pomocný_list!$B$4,AF1654*Pomocný_list!$C$4,IF(T1654=Pomocný_list!$B$5,AF1654*Pomocný_list!$C$5,IF(T1654=Pomocný_list!$B$6,AF1654*Pomocný_list!$C$6,IF(T1654=Pomocný_list!$B$7,AF1654*Pomocný_list!$C$7,IF(T1654=Pomocný_list!$B$8,AF1654*Pomocný_list!$C$8))))))),"Chybné údaje"))</f>
        <v>0</v>
      </c>
      <c r="AQ1654" s="45">
        <f si="108" t="shared"/>
        <v>0</v>
      </c>
      <c r="AR1654" s="63"/>
      <c r="AS1654" s="63"/>
      <c r="AT1654" s="64"/>
      <c r="AU1654" s="65"/>
      <c r="AV1654" s="65"/>
      <c r="AW1654" s="65"/>
      <c r="AX1654" s="65"/>
      <c r="AY1654" s="65"/>
      <c r="AZ1654" s="65"/>
      <c r="BA1654" s="65"/>
      <c r="BB1654" s="65"/>
      <c r="BC1654" s="65"/>
      <c r="BD1654" s="65"/>
      <c r="BE1654" s="65"/>
      <c r="BF1654" s="65"/>
      <c r="BG1654" s="65"/>
      <c r="BH1654" s="65"/>
      <c r="BI1654" s="65"/>
      <c r="BJ1654" s="65"/>
      <c r="BK1654" s="65"/>
      <c r="BL1654" s="65"/>
      <c r="BM1654" s="65"/>
      <c r="BN1654" s="65"/>
      <c r="BO1654" s="65"/>
      <c r="BP1654" s="65"/>
      <c r="BQ1654" s="65"/>
      <c r="BR1654" s="65"/>
      <c r="BS1654" s="65"/>
      <c r="BT1654" s="65"/>
      <c r="BU1654" s="65"/>
      <c r="BV1654" s="65"/>
      <c r="BW1654" s="65"/>
    </row>
    <row r="1655" spans="15:75" x14ac:dyDescent="0.25">
      <c r="O1655" s="70"/>
      <c r="P1655" s="70"/>
      <c r="Q1655" s="70"/>
      <c r="R1655" s="70"/>
      <c r="S1655" s="70"/>
      <c r="T1655" s="70"/>
      <c r="U1655" s="70"/>
      <c r="V1655" s="71">
        <v>0</v>
      </c>
      <c r="W1655" s="66"/>
      <c r="X1655" s="66"/>
      <c r="Y1655" s="35">
        <f>IF(T1655=Pomocný_list!$B$4,((W1655/0.75)+X1655),(W1655)+X1655*0.75)</f>
        <v>0</v>
      </c>
      <c r="Z1655" s="66"/>
      <c r="AA1655" s="67"/>
      <c r="AB1655" s="69"/>
      <c r="AC1655" s="69"/>
      <c r="AD1655" s="33" t="str">
        <f si="106" t="shared"/>
        <v>Splněna</v>
      </c>
      <c r="AE1655" s="34">
        <f si="109" t="shared"/>
        <v>0</v>
      </c>
      <c r="AF1655" s="34">
        <f si="107" t="shared"/>
        <v>0</v>
      </c>
      <c r="AG1655" s="65"/>
      <c r="AH1655" s="65"/>
      <c r="AI1655" s="65"/>
      <c r="AJ1655" s="65"/>
      <c r="AK1655" s="65"/>
      <c r="AL1655" s="65"/>
      <c r="AM1655" s="65"/>
      <c r="AN1655" s="65"/>
      <c r="AO1655" s="65"/>
      <c r="AP1655" s="37" t="b">
        <f>IF(AD1655="Nesplněna","Nezpůsobilé výdaje",IFERROR(IF(T1655=Pomocný_list!$B$2,AF1655*Pomocný_list!$C$2,IF(T1655=Pomocný_list!$B$3,AF1655*Pomocný_list!$C$3,IF(T1655=Pomocný_list!$B$4,AF1655*Pomocný_list!$C$4,IF(T1655=Pomocný_list!$B$5,AF1655*Pomocný_list!$C$5,IF(T1655=Pomocný_list!$B$6,AF1655*Pomocný_list!$C$6,IF(T1655=Pomocný_list!$B$7,AF1655*Pomocný_list!$C$7,IF(T1655=Pomocný_list!$B$8,AF1655*Pomocný_list!$C$8))))))),"Chybné údaje"))</f>
        <v>0</v>
      </c>
      <c r="AQ1655" s="45">
        <f si="108" t="shared"/>
        <v>0</v>
      </c>
      <c r="AR1655" s="63"/>
      <c r="AS1655" s="63"/>
      <c r="AT1655" s="64"/>
      <c r="AU1655" s="65"/>
      <c r="AV1655" s="65"/>
      <c r="AW1655" s="65"/>
      <c r="AX1655" s="65"/>
      <c r="AY1655" s="65"/>
      <c r="AZ1655" s="65"/>
      <c r="BA1655" s="65"/>
      <c r="BB1655" s="65"/>
      <c r="BC1655" s="65"/>
      <c r="BD1655" s="65"/>
      <c r="BE1655" s="65"/>
      <c r="BF1655" s="65"/>
      <c r="BG1655" s="65"/>
      <c r="BH1655" s="65"/>
      <c r="BI1655" s="65"/>
      <c r="BJ1655" s="65"/>
      <c r="BK1655" s="65"/>
      <c r="BL1655" s="65"/>
      <c r="BM1655" s="65"/>
      <c r="BN1655" s="65"/>
      <c r="BO1655" s="65"/>
      <c r="BP1655" s="65"/>
      <c r="BQ1655" s="65"/>
      <c r="BR1655" s="65"/>
      <c r="BS1655" s="65"/>
      <c r="BT1655" s="65"/>
      <c r="BU1655" s="65"/>
      <c r="BV1655" s="65"/>
      <c r="BW1655" s="65"/>
    </row>
    <row r="1656" spans="15:75" x14ac:dyDescent="0.25">
      <c r="O1656" s="70"/>
      <c r="P1656" s="70"/>
      <c r="Q1656" s="70"/>
      <c r="R1656" s="70"/>
      <c r="S1656" s="70"/>
      <c r="T1656" s="70"/>
      <c r="U1656" s="70"/>
      <c r="V1656" s="71">
        <v>0</v>
      </c>
      <c r="W1656" s="66"/>
      <c r="X1656" s="66"/>
      <c r="Y1656" s="35">
        <f>IF(T1656=Pomocný_list!$B$4,((W1656/0.75)+X1656),(W1656)+X1656*0.75)</f>
        <v>0</v>
      </c>
      <c r="Z1656" s="66"/>
      <c r="AA1656" s="67"/>
      <c r="AB1656" s="69"/>
      <c r="AC1656" s="69"/>
      <c r="AD1656" s="33" t="str">
        <f si="106" t="shared"/>
        <v>Splněna</v>
      </c>
      <c r="AE1656" s="34">
        <f si="109" t="shared"/>
        <v>0</v>
      </c>
      <c r="AF1656" s="34">
        <f si="107" t="shared"/>
        <v>0</v>
      </c>
      <c r="AG1656" s="65"/>
      <c r="AH1656" s="65"/>
      <c r="AI1656" s="65"/>
      <c r="AJ1656" s="65"/>
      <c r="AK1656" s="65"/>
      <c r="AL1656" s="65"/>
      <c r="AM1656" s="65"/>
      <c r="AN1656" s="65"/>
      <c r="AO1656" s="65"/>
      <c r="AP1656" s="37" t="b">
        <f>IF(AD1656="Nesplněna","Nezpůsobilé výdaje",IFERROR(IF(T1656=Pomocný_list!$B$2,AF1656*Pomocný_list!$C$2,IF(T1656=Pomocný_list!$B$3,AF1656*Pomocný_list!$C$3,IF(T1656=Pomocný_list!$B$4,AF1656*Pomocný_list!$C$4,IF(T1656=Pomocný_list!$B$5,AF1656*Pomocný_list!$C$5,IF(T1656=Pomocný_list!$B$6,AF1656*Pomocný_list!$C$6,IF(T1656=Pomocný_list!$B$7,AF1656*Pomocný_list!$C$7,IF(T1656=Pomocný_list!$B$8,AF1656*Pomocný_list!$C$8))))))),"Chybné údaje"))</f>
        <v>0</v>
      </c>
      <c r="AQ1656" s="45">
        <f si="108" t="shared"/>
        <v>0</v>
      </c>
      <c r="AR1656" s="63"/>
      <c r="AS1656" s="63"/>
      <c r="AT1656" s="64"/>
      <c r="AU1656" s="65"/>
      <c r="AV1656" s="65"/>
      <c r="AW1656" s="65"/>
      <c r="AX1656" s="65"/>
      <c r="AY1656" s="65"/>
      <c r="AZ1656" s="65"/>
      <c r="BA1656" s="65"/>
      <c r="BB1656" s="65"/>
      <c r="BC1656" s="65"/>
      <c r="BD1656" s="65"/>
      <c r="BE1656" s="65"/>
      <c r="BF1656" s="65"/>
      <c r="BG1656" s="65"/>
      <c r="BH1656" s="65"/>
      <c r="BI1656" s="65"/>
      <c r="BJ1656" s="65"/>
      <c r="BK1656" s="65"/>
      <c r="BL1656" s="65"/>
      <c r="BM1656" s="65"/>
      <c r="BN1656" s="65"/>
      <c r="BO1656" s="65"/>
      <c r="BP1656" s="65"/>
      <c r="BQ1656" s="65"/>
      <c r="BR1656" s="65"/>
      <c r="BS1656" s="65"/>
      <c r="BT1656" s="65"/>
      <c r="BU1656" s="65"/>
      <c r="BV1656" s="65"/>
      <c r="BW1656" s="65"/>
    </row>
    <row r="1657" spans="15:75" x14ac:dyDescent="0.25">
      <c r="O1657" s="70"/>
      <c r="P1657" s="70"/>
      <c r="Q1657" s="70"/>
      <c r="R1657" s="70"/>
      <c r="S1657" s="70"/>
      <c r="T1657" s="70"/>
      <c r="U1657" s="70"/>
      <c r="V1657" s="71">
        <v>0</v>
      </c>
      <c r="W1657" s="66"/>
      <c r="X1657" s="66"/>
      <c r="Y1657" s="35">
        <f>IF(T1657=Pomocný_list!$B$4,((W1657/0.75)+X1657),(W1657)+X1657*0.75)</f>
        <v>0</v>
      </c>
      <c r="Z1657" s="66"/>
      <c r="AA1657" s="67"/>
      <c r="AB1657" s="69"/>
      <c r="AC1657" s="69"/>
      <c r="AD1657" s="33" t="str">
        <f si="106" t="shared"/>
        <v>Splněna</v>
      </c>
      <c r="AE1657" s="34">
        <f si="109" t="shared"/>
        <v>0</v>
      </c>
      <c r="AF1657" s="34">
        <f si="107" t="shared"/>
        <v>0</v>
      </c>
      <c r="AG1657" s="65"/>
      <c r="AH1657" s="65"/>
      <c r="AI1657" s="65"/>
      <c r="AJ1657" s="65"/>
      <c r="AK1657" s="65"/>
      <c r="AL1657" s="65"/>
      <c r="AM1657" s="65"/>
      <c r="AN1657" s="65"/>
      <c r="AO1657" s="65"/>
      <c r="AP1657" s="37" t="b">
        <f>IF(AD1657="Nesplněna","Nezpůsobilé výdaje",IFERROR(IF(T1657=Pomocný_list!$B$2,AF1657*Pomocný_list!$C$2,IF(T1657=Pomocný_list!$B$3,AF1657*Pomocný_list!$C$3,IF(T1657=Pomocný_list!$B$4,AF1657*Pomocný_list!$C$4,IF(T1657=Pomocný_list!$B$5,AF1657*Pomocný_list!$C$5,IF(T1657=Pomocný_list!$B$6,AF1657*Pomocný_list!$C$6,IF(T1657=Pomocný_list!$B$7,AF1657*Pomocný_list!$C$7,IF(T1657=Pomocný_list!$B$8,AF1657*Pomocný_list!$C$8))))))),"Chybné údaje"))</f>
        <v>0</v>
      </c>
      <c r="AQ1657" s="45">
        <f si="108" t="shared"/>
        <v>0</v>
      </c>
      <c r="AR1657" s="63"/>
      <c r="AS1657" s="63"/>
      <c r="AT1657" s="64"/>
      <c r="AU1657" s="65"/>
      <c r="AV1657" s="65"/>
      <c r="AW1657" s="65"/>
      <c r="AX1657" s="65"/>
      <c r="AY1657" s="65"/>
      <c r="AZ1657" s="65"/>
      <c r="BA1657" s="65"/>
      <c r="BB1657" s="65"/>
      <c r="BC1657" s="65"/>
      <c r="BD1657" s="65"/>
      <c r="BE1657" s="65"/>
      <c r="BF1657" s="65"/>
      <c r="BG1657" s="65"/>
      <c r="BH1657" s="65"/>
      <c r="BI1657" s="65"/>
      <c r="BJ1657" s="65"/>
      <c r="BK1657" s="65"/>
      <c r="BL1657" s="65"/>
      <c r="BM1657" s="65"/>
      <c r="BN1657" s="65"/>
      <c r="BO1657" s="65"/>
      <c r="BP1657" s="65"/>
      <c r="BQ1657" s="65"/>
      <c r="BR1657" s="65"/>
      <c r="BS1657" s="65"/>
      <c r="BT1657" s="65"/>
      <c r="BU1657" s="65"/>
      <c r="BV1657" s="65"/>
      <c r="BW1657" s="65"/>
    </row>
    <row r="1658" spans="15:75" x14ac:dyDescent="0.25">
      <c r="O1658" s="70"/>
      <c r="P1658" s="70"/>
      <c r="Q1658" s="70"/>
      <c r="R1658" s="70"/>
      <c r="S1658" s="70"/>
      <c r="T1658" s="70"/>
      <c r="U1658" s="70"/>
      <c r="V1658" s="71">
        <v>0</v>
      </c>
      <c r="W1658" s="66"/>
      <c r="X1658" s="66"/>
      <c r="Y1658" s="35">
        <f>IF(T1658=Pomocný_list!$B$4,((W1658/0.75)+X1658),(W1658)+X1658*0.75)</f>
        <v>0</v>
      </c>
      <c r="Z1658" s="66"/>
      <c r="AA1658" s="67"/>
      <c r="AB1658" s="69"/>
      <c r="AC1658" s="69"/>
      <c r="AD1658" s="33" t="str">
        <f si="106" t="shared"/>
        <v>Splněna</v>
      </c>
      <c r="AE1658" s="34">
        <f si="109" t="shared"/>
        <v>0</v>
      </c>
      <c r="AF1658" s="34">
        <f si="107" t="shared"/>
        <v>0</v>
      </c>
      <c r="AG1658" s="65"/>
      <c r="AH1658" s="65"/>
      <c r="AI1658" s="65"/>
      <c r="AJ1658" s="65"/>
      <c r="AK1658" s="65"/>
      <c r="AL1658" s="65"/>
      <c r="AM1658" s="65"/>
      <c r="AN1658" s="65"/>
      <c r="AO1658" s="65"/>
      <c r="AP1658" s="37" t="b">
        <f>IF(AD1658="Nesplněna","Nezpůsobilé výdaje",IFERROR(IF(T1658=Pomocný_list!$B$2,AF1658*Pomocný_list!$C$2,IF(T1658=Pomocný_list!$B$3,AF1658*Pomocný_list!$C$3,IF(T1658=Pomocný_list!$B$4,AF1658*Pomocný_list!$C$4,IF(T1658=Pomocný_list!$B$5,AF1658*Pomocný_list!$C$5,IF(T1658=Pomocný_list!$B$6,AF1658*Pomocný_list!$C$6,IF(T1658=Pomocný_list!$B$7,AF1658*Pomocný_list!$C$7,IF(T1658=Pomocný_list!$B$8,AF1658*Pomocný_list!$C$8))))))),"Chybné údaje"))</f>
        <v>0</v>
      </c>
      <c r="AQ1658" s="45">
        <f si="108" t="shared"/>
        <v>0</v>
      </c>
      <c r="AR1658" s="63"/>
      <c r="AS1658" s="63"/>
      <c r="AT1658" s="64"/>
      <c r="AU1658" s="65"/>
      <c r="AV1658" s="65"/>
      <c r="AW1658" s="65"/>
      <c r="AX1658" s="65"/>
      <c r="AY1658" s="65"/>
      <c r="AZ1658" s="65"/>
      <c r="BA1658" s="65"/>
      <c r="BB1658" s="65"/>
      <c r="BC1658" s="65"/>
      <c r="BD1658" s="65"/>
      <c r="BE1658" s="65"/>
      <c r="BF1658" s="65"/>
      <c r="BG1658" s="65"/>
      <c r="BH1658" s="65"/>
      <c r="BI1658" s="65"/>
      <c r="BJ1658" s="65"/>
      <c r="BK1658" s="65"/>
      <c r="BL1658" s="65"/>
      <c r="BM1658" s="65"/>
      <c r="BN1658" s="65"/>
      <c r="BO1658" s="65"/>
      <c r="BP1658" s="65"/>
      <c r="BQ1658" s="65"/>
      <c r="BR1658" s="65"/>
      <c r="BS1658" s="65"/>
      <c r="BT1658" s="65"/>
      <c r="BU1658" s="65"/>
      <c r="BV1658" s="65"/>
      <c r="BW1658" s="65"/>
    </row>
    <row r="1659" spans="15:75" x14ac:dyDescent="0.25">
      <c r="O1659" s="70"/>
      <c r="P1659" s="70"/>
      <c r="Q1659" s="70"/>
      <c r="R1659" s="70"/>
      <c r="S1659" s="70"/>
      <c r="T1659" s="70"/>
      <c r="U1659" s="70"/>
      <c r="V1659" s="71">
        <v>0</v>
      </c>
      <c r="W1659" s="66"/>
      <c r="X1659" s="66"/>
      <c r="Y1659" s="35">
        <f>IF(T1659=Pomocný_list!$B$4,((W1659/0.75)+X1659),(W1659)+X1659*0.75)</f>
        <v>0</v>
      </c>
      <c r="Z1659" s="66"/>
      <c r="AA1659" s="67"/>
      <c r="AB1659" s="69"/>
      <c r="AC1659" s="69"/>
      <c r="AD1659" s="33" t="str">
        <f si="106" t="shared"/>
        <v>Splněna</v>
      </c>
      <c r="AE1659" s="34">
        <f si="109" t="shared"/>
        <v>0</v>
      </c>
      <c r="AF1659" s="34">
        <f si="107" t="shared"/>
        <v>0</v>
      </c>
      <c r="AG1659" s="65"/>
      <c r="AH1659" s="65"/>
      <c r="AI1659" s="65"/>
      <c r="AJ1659" s="65"/>
      <c r="AK1659" s="65"/>
      <c r="AL1659" s="65"/>
      <c r="AM1659" s="65"/>
      <c r="AN1659" s="65"/>
      <c r="AO1659" s="65"/>
      <c r="AP1659" s="37" t="b">
        <f>IF(AD1659="Nesplněna","Nezpůsobilé výdaje",IFERROR(IF(T1659=Pomocný_list!$B$2,AF1659*Pomocný_list!$C$2,IF(T1659=Pomocný_list!$B$3,AF1659*Pomocný_list!$C$3,IF(T1659=Pomocný_list!$B$4,AF1659*Pomocný_list!$C$4,IF(T1659=Pomocný_list!$B$5,AF1659*Pomocný_list!$C$5,IF(T1659=Pomocný_list!$B$6,AF1659*Pomocný_list!$C$6,IF(T1659=Pomocný_list!$B$7,AF1659*Pomocný_list!$C$7,IF(T1659=Pomocný_list!$B$8,AF1659*Pomocný_list!$C$8))))))),"Chybné údaje"))</f>
        <v>0</v>
      </c>
      <c r="AQ1659" s="45">
        <f si="108" t="shared"/>
        <v>0</v>
      </c>
      <c r="AR1659" s="63"/>
      <c r="AS1659" s="63"/>
      <c r="AT1659" s="64"/>
      <c r="AU1659" s="65"/>
      <c r="AV1659" s="65"/>
      <c r="AW1659" s="65"/>
      <c r="AX1659" s="65"/>
      <c r="AY1659" s="65"/>
      <c r="AZ1659" s="65"/>
      <c r="BA1659" s="65"/>
      <c r="BB1659" s="65"/>
      <c r="BC1659" s="65"/>
      <c r="BD1659" s="65"/>
      <c r="BE1659" s="65"/>
      <c r="BF1659" s="65"/>
      <c r="BG1659" s="65"/>
      <c r="BH1659" s="65"/>
      <c r="BI1659" s="65"/>
      <c r="BJ1659" s="65"/>
      <c r="BK1659" s="65"/>
      <c r="BL1659" s="65"/>
      <c r="BM1659" s="65"/>
      <c r="BN1659" s="65"/>
      <c r="BO1659" s="65"/>
      <c r="BP1659" s="65"/>
      <c r="BQ1659" s="65"/>
      <c r="BR1659" s="65"/>
      <c r="BS1659" s="65"/>
      <c r="BT1659" s="65"/>
      <c r="BU1659" s="65"/>
      <c r="BV1659" s="65"/>
      <c r="BW1659" s="65"/>
    </row>
    <row r="1660" spans="15:75" x14ac:dyDescent="0.25">
      <c r="O1660" s="70"/>
      <c r="P1660" s="70"/>
      <c r="Q1660" s="70"/>
      <c r="R1660" s="70"/>
      <c r="S1660" s="70"/>
      <c r="T1660" s="70"/>
      <c r="U1660" s="70"/>
      <c r="V1660" s="71">
        <v>0</v>
      </c>
      <c r="W1660" s="66"/>
      <c r="X1660" s="66"/>
      <c r="Y1660" s="35">
        <f>IF(T1660=Pomocný_list!$B$4,((W1660/0.75)+X1660),(W1660)+X1660*0.75)</f>
        <v>0</v>
      </c>
      <c r="Z1660" s="66"/>
      <c r="AA1660" s="67"/>
      <c r="AB1660" s="69"/>
      <c r="AC1660" s="69"/>
      <c r="AD1660" s="33" t="str">
        <f si="106" t="shared"/>
        <v>Splněna</v>
      </c>
      <c r="AE1660" s="34">
        <f si="109" t="shared"/>
        <v>0</v>
      </c>
      <c r="AF1660" s="34">
        <f si="107" t="shared"/>
        <v>0</v>
      </c>
      <c r="AG1660" s="65"/>
      <c r="AH1660" s="65"/>
      <c r="AI1660" s="65"/>
      <c r="AJ1660" s="65"/>
      <c r="AK1660" s="65"/>
      <c r="AL1660" s="65"/>
      <c r="AM1660" s="65"/>
      <c r="AN1660" s="65"/>
      <c r="AO1660" s="65"/>
      <c r="AP1660" s="37" t="b">
        <f>IF(AD1660="Nesplněna","Nezpůsobilé výdaje",IFERROR(IF(T1660=Pomocný_list!$B$2,AF1660*Pomocný_list!$C$2,IF(T1660=Pomocný_list!$B$3,AF1660*Pomocný_list!$C$3,IF(T1660=Pomocný_list!$B$4,AF1660*Pomocný_list!$C$4,IF(T1660=Pomocný_list!$B$5,AF1660*Pomocný_list!$C$5,IF(T1660=Pomocný_list!$B$6,AF1660*Pomocný_list!$C$6,IF(T1660=Pomocný_list!$B$7,AF1660*Pomocný_list!$C$7,IF(T1660=Pomocný_list!$B$8,AF1660*Pomocný_list!$C$8))))))),"Chybné údaje"))</f>
        <v>0</v>
      </c>
      <c r="AQ1660" s="45">
        <f si="108" t="shared"/>
        <v>0</v>
      </c>
      <c r="AR1660" s="63"/>
      <c r="AS1660" s="63"/>
      <c r="AT1660" s="64"/>
      <c r="AU1660" s="65"/>
      <c r="AV1660" s="65"/>
      <c r="AW1660" s="65"/>
      <c r="AX1660" s="65"/>
      <c r="AY1660" s="65"/>
      <c r="AZ1660" s="65"/>
      <c r="BA1660" s="65"/>
      <c r="BB1660" s="65"/>
      <c r="BC1660" s="65"/>
      <c r="BD1660" s="65"/>
      <c r="BE1660" s="65"/>
      <c r="BF1660" s="65"/>
      <c r="BG1660" s="65"/>
      <c r="BH1660" s="65"/>
      <c r="BI1660" s="65"/>
      <c r="BJ1660" s="65"/>
      <c r="BK1660" s="65"/>
      <c r="BL1660" s="65"/>
      <c r="BM1660" s="65"/>
      <c r="BN1660" s="65"/>
      <c r="BO1660" s="65"/>
      <c r="BP1660" s="65"/>
      <c r="BQ1660" s="65"/>
      <c r="BR1660" s="65"/>
      <c r="BS1660" s="65"/>
      <c r="BT1660" s="65"/>
      <c r="BU1660" s="65"/>
      <c r="BV1660" s="65"/>
      <c r="BW1660" s="65"/>
    </row>
    <row r="1661" spans="15:75" x14ac:dyDescent="0.25">
      <c r="O1661" s="70"/>
      <c r="P1661" s="70"/>
      <c r="Q1661" s="70"/>
      <c r="R1661" s="70"/>
      <c r="S1661" s="70"/>
      <c r="T1661" s="70"/>
      <c r="U1661" s="70"/>
      <c r="V1661" s="71">
        <v>0</v>
      </c>
      <c r="W1661" s="66"/>
      <c r="X1661" s="66"/>
      <c r="Y1661" s="35">
        <f>IF(T1661=Pomocný_list!$B$4,((W1661/0.75)+X1661),(W1661)+X1661*0.75)</f>
        <v>0</v>
      </c>
      <c r="Z1661" s="66"/>
      <c r="AA1661" s="67"/>
      <c r="AB1661" s="69"/>
      <c r="AC1661" s="69"/>
      <c r="AD1661" s="33" t="str">
        <f si="106" t="shared"/>
        <v>Splněna</v>
      </c>
      <c r="AE1661" s="34">
        <f si="109" t="shared"/>
        <v>0</v>
      </c>
      <c r="AF1661" s="34">
        <f si="107" t="shared"/>
        <v>0</v>
      </c>
      <c r="AG1661" s="65"/>
      <c r="AH1661" s="65"/>
      <c r="AI1661" s="65"/>
      <c r="AJ1661" s="65"/>
      <c r="AK1661" s="65"/>
      <c r="AL1661" s="65"/>
      <c r="AM1661" s="65"/>
      <c r="AN1661" s="65"/>
      <c r="AO1661" s="65"/>
      <c r="AP1661" s="37" t="b">
        <f>IF(AD1661="Nesplněna","Nezpůsobilé výdaje",IFERROR(IF(T1661=Pomocný_list!$B$2,AF1661*Pomocný_list!$C$2,IF(T1661=Pomocný_list!$B$3,AF1661*Pomocný_list!$C$3,IF(T1661=Pomocný_list!$B$4,AF1661*Pomocný_list!$C$4,IF(T1661=Pomocný_list!$B$5,AF1661*Pomocný_list!$C$5,IF(T1661=Pomocný_list!$B$6,AF1661*Pomocný_list!$C$6,IF(T1661=Pomocný_list!$B$7,AF1661*Pomocný_list!$C$7,IF(T1661=Pomocný_list!$B$8,AF1661*Pomocný_list!$C$8))))))),"Chybné údaje"))</f>
        <v>0</v>
      </c>
      <c r="AQ1661" s="45">
        <f si="108" t="shared"/>
        <v>0</v>
      </c>
      <c r="AR1661" s="63"/>
      <c r="AS1661" s="63"/>
      <c r="AT1661" s="64"/>
      <c r="AU1661" s="65"/>
      <c r="AV1661" s="65"/>
      <c r="AW1661" s="65"/>
      <c r="AX1661" s="65"/>
      <c r="AY1661" s="65"/>
      <c r="AZ1661" s="65"/>
      <c r="BA1661" s="65"/>
      <c r="BB1661" s="65"/>
      <c r="BC1661" s="65"/>
      <c r="BD1661" s="65"/>
      <c r="BE1661" s="65"/>
      <c r="BF1661" s="65"/>
      <c r="BG1661" s="65"/>
      <c r="BH1661" s="65"/>
      <c r="BI1661" s="65"/>
      <c r="BJ1661" s="65"/>
      <c r="BK1661" s="65"/>
      <c r="BL1661" s="65"/>
      <c r="BM1661" s="65"/>
      <c r="BN1661" s="65"/>
      <c r="BO1661" s="65"/>
      <c r="BP1661" s="65"/>
      <c r="BQ1661" s="65"/>
      <c r="BR1661" s="65"/>
      <c r="BS1661" s="65"/>
      <c r="BT1661" s="65"/>
      <c r="BU1661" s="65"/>
      <c r="BV1661" s="65"/>
      <c r="BW1661" s="65"/>
    </row>
    <row r="1662" spans="15:75" x14ac:dyDescent="0.25">
      <c r="O1662" s="70"/>
      <c r="P1662" s="70"/>
      <c r="Q1662" s="70"/>
      <c r="R1662" s="70"/>
      <c r="S1662" s="70"/>
      <c r="T1662" s="70"/>
      <c r="U1662" s="70"/>
      <c r="V1662" s="71">
        <v>0</v>
      </c>
      <c r="W1662" s="66"/>
      <c r="X1662" s="66"/>
      <c r="Y1662" s="35">
        <f>IF(T1662=Pomocný_list!$B$4,((W1662/0.75)+X1662),(W1662)+X1662*0.75)</f>
        <v>0</v>
      </c>
      <c r="Z1662" s="66"/>
      <c r="AA1662" s="67"/>
      <c r="AB1662" s="69"/>
      <c r="AC1662" s="69"/>
      <c r="AD1662" s="33" t="str">
        <f si="106" t="shared"/>
        <v>Splněna</v>
      </c>
      <c r="AE1662" s="34">
        <f si="109" t="shared"/>
        <v>0</v>
      </c>
      <c r="AF1662" s="34">
        <f si="107" t="shared"/>
        <v>0</v>
      </c>
      <c r="AG1662" s="65"/>
      <c r="AH1662" s="65"/>
      <c r="AI1662" s="65"/>
      <c r="AJ1662" s="65"/>
      <c r="AK1662" s="65"/>
      <c r="AL1662" s="65"/>
      <c r="AM1662" s="65"/>
      <c r="AN1662" s="65"/>
      <c r="AO1662" s="65"/>
      <c r="AP1662" s="37" t="b">
        <f>IF(AD1662="Nesplněna","Nezpůsobilé výdaje",IFERROR(IF(T1662=Pomocný_list!$B$2,AF1662*Pomocný_list!$C$2,IF(T1662=Pomocný_list!$B$3,AF1662*Pomocný_list!$C$3,IF(T1662=Pomocný_list!$B$4,AF1662*Pomocný_list!$C$4,IF(T1662=Pomocný_list!$B$5,AF1662*Pomocný_list!$C$5,IF(T1662=Pomocný_list!$B$6,AF1662*Pomocný_list!$C$6,IF(T1662=Pomocný_list!$B$7,AF1662*Pomocný_list!$C$7,IF(T1662=Pomocný_list!$B$8,AF1662*Pomocný_list!$C$8))))))),"Chybné údaje"))</f>
        <v>0</v>
      </c>
      <c r="AQ1662" s="45">
        <f si="108" t="shared"/>
        <v>0</v>
      </c>
      <c r="AR1662" s="63"/>
      <c r="AS1662" s="63"/>
      <c r="AT1662" s="64"/>
      <c r="AU1662" s="65"/>
      <c r="AV1662" s="65"/>
      <c r="AW1662" s="65"/>
      <c r="AX1662" s="65"/>
      <c r="AY1662" s="65"/>
      <c r="AZ1662" s="65"/>
      <c r="BA1662" s="65"/>
      <c r="BB1662" s="65"/>
      <c r="BC1662" s="65"/>
      <c r="BD1662" s="65"/>
      <c r="BE1662" s="65"/>
      <c r="BF1662" s="65"/>
      <c r="BG1662" s="65"/>
      <c r="BH1662" s="65"/>
      <c r="BI1662" s="65"/>
      <c r="BJ1662" s="65"/>
      <c r="BK1662" s="65"/>
      <c r="BL1662" s="65"/>
      <c r="BM1662" s="65"/>
      <c r="BN1662" s="65"/>
      <c r="BO1662" s="65"/>
      <c r="BP1662" s="65"/>
      <c r="BQ1662" s="65"/>
      <c r="BR1662" s="65"/>
      <c r="BS1662" s="65"/>
      <c r="BT1662" s="65"/>
      <c r="BU1662" s="65"/>
      <c r="BV1662" s="65"/>
      <c r="BW1662" s="65"/>
    </row>
    <row r="1663" spans="15:75" x14ac:dyDescent="0.25">
      <c r="O1663" s="70"/>
      <c r="P1663" s="70"/>
      <c r="Q1663" s="70"/>
      <c r="R1663" s="70"/>
      <c r="S1663" s="70"/>
      <c r="T1663" s="70"/>
      <c r="U1663" s="70"/>
      <c r="V1663" s="71">
        <v>0</v>
      </c>
      <c r="W1663" s="66"/>
      <c r="X1663" s="66"/>
      <c r="Y1663" s="35">
        <f>IF(T1663=Pomocný_list!$B$4,((W1663/0.75)+X1663),(W1663)+X1663*0.75)</f>
        <v>0</v>
      </c>
      <c r="Z1663" s="66"/>
      <c r="AA1663" s="67"/>
      <c r="AB1663" s="69"/>
      <c r="AC1663" s="69"/>
      <c r="AD1663" s="33" t="str">
        <f si="106" t="shared"/>
        <v>Splněna</v>
      </c>
      <c r="AE1663" s="34">
        <f si="109" t="shared"/>
        <v>0</v>
      </c>
      <c r="AF1663" s="34">
        <f si="107" t="shared"/>
        <v>0</v>
      </c>
      <c r="AG1663" s="65"/>
      <c r="AH1663" s="65"/>
      <c r="AI1663" s="65"/>
      <c r="AJ1663" s="65"/>
      <c r="AK1663" s="65"/>
      <c r="AL1663" s="65"/>
      <c r="AM1663" s="65"/>
      <c r="AN1663" s="65"/>
      <c r="AO1663" s="65"/>
      <c r="AP1663" s="37" t="b">
        <f>IF(AD1663="Nesplněna","Nezpůsobilé výdaje",IFERROR(IF(T1663=Pomocný_list!$B$2,AF1663*Pomocný_list!$C$2,IF(T1663=Pomocný_list!$B$3,AF1663*Pomocný_list!$C$3,IF(T1663=Pomocný_list!$B$4,AF1663*Pomocný_list!$C$4,IF(T1663=Pomocný_list!$B$5,AF1663*Pomocný_list!$C$5,IF(T1663=Pomocný_list!$B$6,AF1663*Pomocný_list!$C$6,IF(T1663=Pomocný_list!$B$7,AF1663*Pomocný_list!$C$7,IF(T1663=Pomocný_list!$B$8,AF1663*Pomocný_list!$C$8))))))),"Chybné údaje"))</f>
        <v>0</v>
      </c>
      <c r="AQ1663" s="45">
        <f si="108" t="shared"/>
        <v>0</v>
      </c>
      <c r="AR1663" s="63"/>
      <c r="AS1663" s="63"/>
      <c r="AT1663" s="64"/>
      <c r="AU1663" s="65"/>
      <c r="AV1663" s="65"/>
      <c r="AW1663" s="65"/>
      <c r="AX1663" s="65"/>
      <c r="AY1663" s="65"/>
      <c r="AZ1663" s="65"/>
      <c r="BA1663" s="65"/>
      <c r="BB1663" s="65"/>
      <c r="BC1663" s="65"/>
      <c r="BD1663" s="65"/>
      <c r="BE1663" s="65"/>
      <c r="BF1663" s="65"/>
      <c r="BG1663" s="65"/>
      <c r="BH1663" s="65"/>
      <c r="BI1663" s="65"/>
      <c r="BJ1663" s="65"/>
      <c r="BK1663" s="65"/>
      <c r="BL1663" s="65"/>
      <c r="BM1663" s="65"/>
      <c r="BN1663" s="65"/>
      <c r="BO1663" s="65"/>
      <c r="BP1663" s="65"/>
      <c r="BQ1663" s="65"/>
      <c r="BR1663" s="65"/>
      <c r="BS1663" s="65"/>
      <c r="BT1663" s="65"/>
      <c r="BU1663" s="65"/>
      <c r="BV1663" s="65"/>
      <c r="BW1663" s="65"/>
    </row>
    <row r="1664" spans="15:75" x14ac:dyDescent="0.25">
      <c r="O1664" s="70"/>
      <c r="P1664" s="70"/>
      <c r="Q1664" s="70"/>
      <c r="R1664" s="70"/>
      <c r="S1664" s="70"/>
      <c r="T1664" s="70"/>
      <c r="U1664" s="70"/>
      <c r="V1664" s="71">
        <v>0</v>
      </c>
      <c r="W1664" s="66"/>
      <c r="X1664" s="66"/>
      <c r="Y1664" s="35">
        <f>IF(T1664=Pomocný_list!$B$4,((W1664/0.75)+X1664),(W1664)+X1664*0.75)</f>
        <v>0</v>
      </c>
      <c r="Z1664" s="66"/>
      <c r="AA1664" s="67"/>
      <c r="AB1664" s="69"/>
      <c r="AC1664" s="69"/>
      <c r="AD1664" s="33" t="str">
        <f si="106" t="shared"/>
        <v>Splněna</v>
      </c>
      <c r="AE1664" s="34">
        <f si="109" t="shared"/>
        <v>0</v>
      </c>
      <c r="AF1664" s="34">
        <f si="107" t="shared"/>
        <v>0</v>
      </c>
      <c r="AG1664" s="65"/>
      <c r="AH1664" s="65"/>
      <c r="AI1664" s="65"/>
      <c r="AJ1664" s="65"/>
      <c r="AK1664" s="65"/>
      <c r="AL1664" s="65"/>
      <c r="AM1664" s="65"/>
      <c r="AN1664" s="65"/>
      <c r="AO1664" s="65"/>
      <c r="AP1664" s="37" t="b">
        <f>IF(AD1664="Nesplněna","Nezpůsobilé výdaje",IFERROR(IF(T1664=Pomocný_list!$B$2,AF1664*Pomocný_list!$C$2,IF(T1664=Pomocný_list!$B$3,AF1664*Pomocný_list!$C$3,IF(T1664=Pomocný_list!$B$4,AF1664*Pomocný_list!$C$4,IF(T1664=Pomocný_list!$B$5,AF1664*Pomocný_list!$C$5,IF(T1664=Pomocný_list!$B$6,AF1664*Pomocný_list!$C$6,IF(T1664=Pomocný_list!$B$7,AF1664*Pomocný_list!$C$7,IF(T1664=Pomocný_list!$B$8,AF1664*Pomocný_list!$C$8))))))),"Chybné údaje"))</f>
        <v>0</v>
      </c>
      <c r="AQ1664" s="45">
        <f si="108" t="shared"/>
        <v>0</v>
      </c>
      <c r="AR1664" s="63"/>
      <c r="AS1664" s="63"/>
      <c r="AT1664" s="64"/>
      <c r="AU1664" s="65"/>
      <c r="AV1664" s="65"/>
      <c r="AW1664" s="65"/>
      <c r="AX1664" s="65"/>
      <c r="AY1664" s="65"/>
      <c r="AZ1664" s="65"/>
      <c r="BA1664" s="65"/>
      <c r="BB1664" s="65"/>
      <c r="BC1664" s="65"/>
      <c r="BD1664" s="65"/>
      <c r="BE1664" s="65"/>
      <c r="BF1664" s="65"/>
      <c r="BG1664" s="65"/>
      <c r="BH1664" s="65"/>
      <c r="BI1664" s="65"/>
      <c r="BJ1664" s="65"/>
      <c r="BK1664" s="65"/>
      <c r="BL1664" s="65"/>
      <c r="BM1664" s="65"/>
      <c r="BN1664" s="65"/>
      <c r="BO1664" s="65"/>
      <c r="BP1664" s="65"/>
      <c r="BQ1664" s="65"/>
      <c r="BR1664" s="65"/>
      <c r="BS1664" s="65"/>
      <c r="BT1664" s="65"/>
      <c r="BU1664" s="65"/>
      <c r="BV1664" s="65"/>
      <c r="BW1664" s="65"/>
    </row>
    <row r="1665" spans="15:75" x14ac:dyDescent="0.25">
      <c r="O1665" s="70"/>
      <c r="P1665" s="70"/>
      <c r="Q1665" s="70"/>
      <c r="R1665" s="70"/>
      <c r="S1665" s="70"/>
      <c r="T1665" s="70"/>
      <c r="U1665" s="70"/>
      <c r="V1665" s="71">
        <v>0</v>
      </c>
      <c r="W1665" s="66"/>
      <c r="X1665" s="66"/>
      <c r="Y1665" s="35">
        <f>IF(T1665=Pomocný_list!$B$4,((W1665/0.75)+X1665),(W1665)+X1665*0.75)</f>
        <v>0</v>
      </c>
      <c r="Z1665" s="66"/>
      <c r="AA1665" s="67"/>
      <c r="AB1665" s="69"/>
      <c r="AC1665" s="69"/>
      <c r="AD1665" s="33" t="str">
        <f si="106" t="shared"/>
        <v>Splněna</v>
      </c>
      <c r="AE1665" s="34">
        <f si="109" t="shared"/>
        <v>0</v>
      </c>
      <c r="AF1665" s="34">
        <f si="107" t="shared"/>
        <v>0</v>
      </c>
      <c r="AG1665" s="65"/>
      <c r="AH1665" s="65"/>
      <c r="AI1665" s="65"/>
      <c r="AJ1665" s="65"/>
      <c r="AK1665" s="65"/>
      <c r="AL1665" s="65"/>
      <c r="AM1665" s="65"/>
      <c r="AN1665" s="65"/>
      <c r="AO1665" s="65"/>
      <c r="AP1665" s="37" t="b">
        <f>IF(AD1665="Nesplněna","Nezpůsobilé výdaje",IFERROR(IF(T1665=Pomocný_list!$B$2,AF1665*Pomocný_list!$C$2,IF(T1665=Pomocný_list!$B$3,AF1665*Pomocný_list!$C$3,IF(T1665=Pomocný_list!$B$4,AF1665*Pomocný_list!$C$4,IF(T1665=Pomocný_list!$B$5,AF1665*Pomocný_list!$C$5,IF(T1665=Pomocný_list!$B$6,AF1665*Pomocný_list!$C$6,IF(T1665=Pomocný_list!$B$7,AF1665*Pomocný_list!$C$7,IF(T1665=Pomocný_list!$B$8,AF1665*Pomocný_list!$C$8))))))),"Chybné údaje"))</f>
        <v>0</v>
      </c>
      <c r="AQ1665" s="45">
        <f si="108" t="shared"/>
        <v>0</v>
      </c>
      <c r="AR1665" s="63"/>
      <c r="AS1665" s="63"/>
      <c r="AT1665" s="64"/>
      <c r="AU1665" s="65"/>
      <c r="AV1665" s="65"/>
      <c r="AW1665" s="65"/>
      <c r="AX1665" s="65"/>
      <c r="AY1665" s="65"/>
      <c r="AZ1665" s="65"/>
      <c r="BA1665" s="65"/>
      <c r="BB1665" s="65"/>
      <c r="BC1665" s="65"/>
      <c r="BD1665" s="65"/>
      <c r="BE1665" s="65"/>
      <c r="BF1665" s="65"/>
      <c r="BG1665" s="65"/>
      <c r="BH1665" s="65"/>
      <c r="BI1665" s="65"/>
      <c r="BJ1665" s="65"/>
      <c r="BK1665" s="65"/>
      <c r="BL1665" s="65"/>
      <c r="BM1665" s="65"/>
      <c r="BN1665" s="65"/>
      <c r="BO1665" s="65"/>
      <c r="BP1665" s="65"/>
      <c r="BQ1665" s="65"/>
      <c r="BR1665" s="65"/>
      <c r="BS1665" s="65"/>
      <c r="BT1665" s="65"/>
      <c r="BU1665" s="65"/>
      <c r="BV1665" s="65"/>
      <c r="BW1665" s="65"/>
    </row>
    <row r="1666" spans="15:75" x14ac:dyDescent="0.25">
      <c r="O1666" s="70"/>
      <c r="P1666" s="70"/>
      <c r="Q1666" s="70"/>
      <c r="R1666" s="70"/>
      <c r="S1666" s="70"/>
      <c r="T1666" s="70"/>
      <c r="U1666" s="70"/>
      <c r="V1666" s="71">
        <v>0</v>
      </c>
      <c r="W1666" s="66"/>
      <c r="X1666" s="66"/>
      <c r="Y1666" s="35">
        <f>IF(T1666=Pomocný_list!$B$4,((W1666/0.75)+X1666),(W1666)+X1666*0.75)</f>
        <v>0</v>
      </c>
      <c r="Z1666" s="66"/>
      <c r="AA1666" s="67"/>
      <c r="AB1666" s="69"/>
      <c r="AC1666" s="69"/>
      <c r="AD1666" s="33" t="str">
        <f si="106" t="shared"/>
        <v>Splněna</v>
      </c>
      <c r="AE1666" s="34">
        <f si="109" t="shared"/>
        <v>0</v>
      </c>
      <c r="AF1666" s="34">
        <f si="107" t="shared"/>
        <v>0</v>
      </c>
      <c r="AG1666" s="65"/>
      <c r="AH1666" s="65"/>
      <c r="AI1666" s="65"/>
      <c r="AJ1666" s="65"/>
      <c r="AK1666" s="65"/>
      <c r="AL1666" s="65"/>
      <c r="AM1666" s="65"/>
      <c r="AN1666" s="65"/>
      <c r="AO1666" s="65"/>
      <c r="AP1666" s="37" t="b">
        <f>IF(AD1666="Nesplněna","Nezpůsobilé výdaje",IFERROR(IF(T1666=Pomocný_list!$B$2,AF1666*Pomocný_list!$C$2,IF(T1666=Pomocný_list!$B$3,AF1666*Pomocný_list!$C$3,IF(T1666=Pomocný_list!$B$4,AF1666*Pomocný_list!$C$4,IF(T1666=Pomocný_list!$B$5,AF1666*Pomocný_list!$C$5,IF(T1666=Pomocný_list!$B$6,AF1666*Pomocný_list!$C$6,IF(T1666=Pomocný_list!$B$7,AF1666*Pomocný_list!$C$7,IF(T1666=Pomocný_list!$B$8,AF1666*Pomocný_list!$C$8))))))),"Chybné údaje"))</f>
        <v>0</v>
      </c>
      <c r="AQ1666" s="45">
        <f si="108" t="shared"/>
        <v>0</v>
      </c>
      <c r="AR1666" s="63"/>
      <c r="AS1666" s="63"/>
      <c r="AT1666" s="64"/>
      <c r="AU1666" s="65"/>
      <c r="AV1666" s="65"/>
      <c r="AW1666" s="65"/>
      <c r="AX1666" s="65"/>
      <c r="AY1666" s="65"/>
      <c r="AZ1666" s="65"/>
      <c r="BA1666" s="65"/>
      <c r="BB1666" s="65"/>
      <c r="BC1666" s="65"/>
      <c r="BD1666" s="65"/>
      <c r="BE1666" s="65"/>
      <c r="BF1666" s="65"/>
      <c r="BG1666" s="65"/>
      <c r="BH1666" s="65"/>
      <c r="BI1666" s="65"/>
      <c r="BJ1666" s="65"/>
      <c r="BK1666" s="65"/>
      <c r="BL1666" s="65"/>
      <c r="BM1666" s="65"/>
      <c r="BN1666" s="65"/>
      <c r="BO1666" s="65"/>
      <c r="BP1666" s="65"/>
      <c r="BQ1666" s="65"/>
      <c r="BR1666" s="65"/>
      <c r="BS1666" s="65"/>
      <c r="BT1666" s="65"/>
      <c r="BU1666" s="65"/>
      <c r="BV1666" s="65"/>
      <c r="BW1666" s="65"/>
    </row>
    <row r="1667" spans="15:75" x14ac:dyDescent="0.25">
      <c r="O1667" s="70"/>
      <c r="P1667" s="70"/>
      <c r="Q1667" s="70"/>
      <c r="R1667" s="70"/>
      <c r="S1667" s="70"/>
      <c r="T1667" s="70"/>
      <c r="U1667" s="70"/>
      <c r="V1667" s="71">
        <v>0</v>
      </c>
      <c r="W1667" s="66"/>
      <c r="X1667" s="66"/>
      <c r="Y1667" s="35">
        <f>IF(T1667=Pomocný_list!$B$4,((W1667/0.75)+X1667),(W1667)+X1667*0.75)</f>
        <v>0</v>
      </c>
      <c r="Z1667" s="66"/>
      <c r="AA1667" s="67"/>
      <c r="AB1667" s="69"/>
      <c r="AC1667" s="69"/>
      <c r="AD1667" s="33" t="str">
        <f si="106" t="shared"/>
        <v>Splněna</v>
      </c>
      <c r="AE1667" s="34">
        <f si="109" t="shared"/>
        <v>0</v>
      </c>
      <c r="AF1667" s="34">
        <f si="107" t="shared"/>
        <v>0</v>
      </c>
      <c r="AG1667" s="65"/>
      <c r="AH1667" s="65"/>
      <c r="AI1667" s="65"/>
      <c r="AJ1667" s="65"/>
      <c r="AK1667" s="65"/>
      <c r="AL1667" s="65"/>
      <c r="AM1667" s="65"/>
      <c r="AN1667" s="65"/>
      <c r="AO1667" s="65"/>
      <c r="AP1667" s="37" t="b">
        <f>IF(AD1667="Nesplněna","Nezpůsobilé výdaje",IFERROR(IF(T1667=Pomocný_list!$B$2,AF1667*Pomocný_list!$C$2,IF(T1667=Pomocný_list!$B$3,AF1667*Pomocný_list!$C$3,IF(T1667=Pomocný_list!$B$4,AF1667*Pomocný_list!$C$4,IF(T1667=Pomocný_list!$B$5,AF1667*Pomocný_list!$C$5,IF(T1667=Pomocný_list!$B$6,AF1667*Pomocný_list!$C$6,IF(T1667=Pomocný_list!$B$7,AF1667*Pomocný_list!$C$7,IF(T1667=Pomocný_list!$B$8,AF1667*Pomocný_list!$C$8))))))),"Chybné údaje"))</f>
        <v>0</v>
      </c>
      <c r="AQ1667" s="45">
        <f si="108" t="shared"/>
        <v>0</v>
      </c>
      <c r="AR1667" s="63"/>
      <c r="AS1667" s="63"/>
      <c r="AT1667" s="64"/>
      <c r="AU1667" s="65"/>
      <c r="AV1667" s="65"/>
      <c r="AW1667" s="65"/>
      <c r="AX1667" s="65"/>
      <c r="AY1667" s="65"/>
      <c r="AZ1667" s="65"/>
      <c r="BA1667" s="65"/>
      <c r="BB1667" s="65"/>
      <c r="BC1667" s="65"/>
      <c r="BD1667" s="65"/>
      <c r="BE1667" s="65"/>
      <c r="BF1667" s="65"/>
      <c r="BG1667" s="65"/>
      <c r="BH1667" s="65"/>
      <c r="BI1667" s="65"/>
      <c r="BJ1667" s="65"/>
      <c r="BK1667" s="65"/>
      <c r="BL1667" s="65"/>
      <c r="BM1667" s="65"/>
      <c r="BN1667" s="65"/>
      <c r="BO1667" s="65"/>
      <c r="BP1667" s="65"/>
      <c r="BQ1667" s="65"/>
      <c r="BR1667" s="65"/>
      <c r="BS1667" s="65"/>
      <c r="BT1667" s="65"/>
      <c r="BU1667" s="65"/>
      <c r="BV1667" s="65"/>
      <c r="BW1667" s="65"/>
    </row>
    <row r="1668" spans="15:75" x14ac:dyDescent="0.25">
      <c r="O1668" s="70"/>
      <c r="P1668" s="70"/>
      <c r="Q1668" s="70"/>
      <c r="R1668" s="70"/>
      <c r="S1668" s="70"/>
      <c r="T1668" s="70"/>
      <c r="U1668" s="70"/>
      <c r="V1668" s="71">
        <v>0</v>
      </c>
      <c r="W1668" s="66"/>
      <c r="X1668" s="66"/>
      <c r="Y1668" s="35">
        <f>IF(T1668=Pomocný_list!$B$4,((W1668/0.75)+X1668),(W1668)+X1668*0.75)</f>
        <v>0</v>
      </c>
      <c r="Z1668" s="66"/>
      <c r="AA1668" s="67"/>
      <c r="AB1668" s="69"/>
      <c r="AC1668" s="69"/>
      <c r="AD1668" s="33" t="str">
        <f si="106" t="shared"/>
        <v>Splněna</v>
      </c>
      <c r="AE1668" s="34">
        <f si="109" t="shared"/>
        <v>0</v>
      </c>
      <c r="AF1668" s="34">
        <f si="107" t="shared"/>
        <v>0</v>
      </c>
      <c r="AG1668" s="65"/>
      <c r="AH1668" s="65"/>
      <c r="AI1668" s="65"/>
      <c r="AJ1668" s="65"/>
      <c r="AK1668" s="65"/>
      <c r="AL1668" s="65"/>
      <c r="AM1668" s="65"/>
      <c r="AN1668" s="65"/>
      <c r="AO1668" s="65"/>
      <c r="AP1668" s="37" t="b">
        <f>IF(AD1668="Nesplněna","Nezpůsobilé výdaje",IFERROR(IF(T1668=Pomocný_list!$B$2,AF1668*Pomocný_list!$C$2,IF(T1668=Pomocný_list!$B$3,AF1668*Pomocný_list!$C$3,IF(T1668=Pomocný_list!$B$4,AF1668*Pomocný_list!$C$4,IF(T1668=Pomocný_list!$B$5,AF1668*Pomocný_list!$C$5,IF(T1668=Pomocný_list!$B$6,AF1668*Pomocný_list!$C$6,IF(T1668=Pomocný_list!$B$7,AF1668*Pomocný_list!$C$7,IF(T1668=Pomocný_list!$B$8,AF1668*Pomocný_list!$C$8))))))),"Chybné údaje"))</f>
        <v>0</v>
      </c>
      <c r="AQ1668" s="45">
        <f si="108" t="shared"/>
        <v>0</v>
      </c>
      <c r="AR1668" s="63"/>
      <c r="AS1668" s="63"/>
      <c r="AT1668" s="64"/>
      <c r="AU1668" s="65"/>
      <c r="AV1668" s="65"/>
      <c r="AW1668" s="65"/>
      <c r="AX1668" s="65"/>
      <c r="AY1668" s="65"/>
      <c r="AZ1668" s="65"/>
      <c r="BA1668" s="65"/>
      <c r="BB1668" s="65"/>
      <c r="BC1668" s="65"/>
      <c r="BD1668" s="65"/>
      <c r="BE1668" s="65"/>
      <c r="BF1668" s="65"/>
      <c r="BG1668" s="65"/>
      <c r="BH1668" s="65"/>
      <c r="BI1668" s="65"/>
      <c r="BJ1668" s="65"/>
      <c r="BK1668" s="65"/>
      <c r="BL1668" s="65"/>
      <c r="BM1668" s="65"/>
      <c r="BN1668" s="65"/>
      <c r="BO1668" s="65"/>
      <c r="BP1668" s="65"/>
      <c r="BQ1668" s="65"/>
      <c r="BR1668" s="65"/>
      <c r="BS1668" s="65"/>
      <c r="BT1668" s="65"/>
      <c r="BU1668" s="65"/>
      <c r="BV1668" s="65"/>
      <c r="BW1668" s="65"/>
    </row>
    <row r="1669" spans="15:75" x14ac:dyDescent="0.25">
      <c r="O1669" s="70"/>
      <c r="P1669" s="70"/>
      <c r="Q1669" s="70"/>
      <c r="R1669" s="70"/>
      <c r="S1669" s="70"/>
      <c r="T1669" s="70"/>
      <c r="U1669" s="70"/>
      <c r="V1669" s="71">
        <v>0</v>
      </c>
      <c r="W1669" s="66"/>
      <c r="X1669" s="66"/>
      <c r="Y1669" s="35">
        <f>IF(T1669=Pomocný_list!$B$4,((W1669/0.75)+X1669),(W1669)+X1669*0.75)</f>
        <v>0</v>
      </c>
      <c r="Z1669" s="66"/>
      <c r="AA1669" s="67"/>
      <c r="AB1669" s="69"/>
      <c r="AC1669" s="69"/>
      <c r="AD1669" s="33" t="str">
        <f si="106" t="shared"/>
        <v>Splněna</v>
      </c>
      <c r="AE1669" s="34">
        <f si="109" t="shared"/>
        <v>0</v>
      </c>
      <c r="AF1669" s="34">
        <f si="107" t="shared"/>
        <v>0</v>
      </c>
      <c r="AG1669" s="65"/>
      <c r="AH1669" s="65"/>
      <c r="AI1669" s="65"/>
      <c r="AJ1669" s="65"/>
      <c r="AK1669" s="65"/>
      <c r="AL1669" s="65"/>
      <c r="AM1669" s="65"/>
      <c r="AN1669" s="65"/>
      <c r="AO1669" s="65"/>
      <c r="AP1669" s="37" t="b">
        <f>IF(AD1669="Nesplněna","Nezpůsobilé výdaje",IFERROR(IF(T1669=Pomocný_list!$B$2,AF1669*Pomocný_list!$C$2,IF(T1669=Pomocný_list!$B$3,AF1669*Pomocný_list!$C$3,IF(T1669=Pomocný_list!$B$4,AF1669*Pomocný_list!$C$4,IF(T1669=Pomocný_list!$B$5,AF1669*Pomocný_list!$C$5,IF(T1669=Pomocný_list!$B$6,AF1669*Pomocný_list!$C$6,IF(T1669=Pomocný_list!$B$7,AF1669*Pomocný_list!$C$7,IF(T1669=Pomocný_list!$B$8,AF1669*Pomocný_list!$C$8))))))),"Chybné údaje"))</f>
        <v>0</v>
      </c>
      <c r="AQ1669" s="45">
        <f si="108" t="shared"/>
        <v>0</v>
      </c>
      <c r="AR1669" s="63"/>
      <c r="AS1669" s="63"/>
      <c r="AT1669" s="64"/>
      <c r="AU1669" s="65"/>
      <c r="AV1669" s="65"/>
      <c r="AW1669" s="65"/>
      <c r="AX1669" s="65"/>
      <c r="AY1669" s="65"/>
      <c r="AZ1669" s="65"/>
      <c r="BA1669" s="65"/>
      <c r="BB1669" s="65"/>
      <c r="BC1669" s="65"/>
      <c r="BD1669" s="65"/>
      <c r="BE1669" s="65"/>
      <c r="BF1669" s="65"/>
      <c r="BG1669" s="65"/>
      <c r="BH1669" s="65"/>
      <c r="BI1669" s="65"/>
      <c r="BJ1669" s="65"/>
      <c r="BK1669" s="65"/>
      <c r="BL1669" s="65"/>
      <c r="BM1669" s="65"/>
      <c r="BN1669" s="65"/>
      <c r="BO1669" s="65"/>
      <c r="BP1669" s="65"/>
      <c r="BQ1669" s="65"/>
      <c r="BR1669" s="65"/>
      <c r="BS1669" s="65"/>
      <c r="BT1669" s="65"/>
      <c r="BU1669" s="65"/>
      <c r="BV1669" s="65"/>
      <c r="BW1669" s="65"/>
    </row>
    <row r="1670" spans="15:75" x14ac:dyDescent="0.25">
      <c r="O1670" s="70"/>
      <c r="P1670" s="70"/>
      <c r="Q1670" s="70"/>
      <c r="R1670" s="70"/>
      <c r="S1670" s="70"/>
      <c r="T1670" s="70"/>
      <c r="U1670" s="70"/>
      <c r="V1670" s="71">
        <v>0</v>
      </c>
      <c r="W1670" s="66"/>
      <c r="X1670" s="66"/>
      <c r="Y1670" s="35">
        <f>IF(T1670=Pomocný_list!$B$4,((W1670/0.75)+X1670),(W1670)+X1670*0.75)</f>
        <v>0</v>
      </c>
      <c r="Z1670" s="66"/>
      <c r="AA1670" s="67"/>
      <c r="AB1670" s="69"/>
      <c r="AC1670" s="69"/>
      <c r="AD1670" s="33" t="str">
        <f si="106" t="shared"/>
        <v>Splněna</v>
      </c>
      <c r="AE1670" s="34">
        <f si="109" t="shared"/>
        <v>0</v>
      </c>
      <c r="AF1670" s="34">
        <f si="107" t="shared"/>
        <v>0</v>
      </c>
      <c r="AG1670" s="65"/>
      <c r="AH1670" s="65"/>
      <c r="AI1670" s="65"/>
      <c r="AJ1670" s="65"/>
      <c r="AK1670" s="65"/>
      <c r="AL1670" s="65"/>
      <c r="AM1670" s="65"/>
      <c r="AN1670" s="65"/>
      <c r="AO1670" s="65"/>
      <c r="AP1670" s="37" t="b">
        <f>IF(AD1670="Nesplněna","Nezpůsobilé výdaje",IFERROR(IF(T1670=Pomocný_list!$B$2,AF1670*Pomocný_list!$C$2,IF(T1670=Pomocný_list!$B$3,AF1670*Pomocný_list!$C$3,IF(T1670=Pomocný_list!$B$4,AF1670*Pomocný_list!$C$4,IF(T1670=Pomocný_list!$B$5,AF1670*Pomocný_list!$C$5,IF(T1670=Pomocný_list!$B$6,AF1670*Pomocný_list!$C$6,IF(T1670=Pomocný_list!$B$7,AF1670*Pomocný_list!$C$7,IF(T1670=Pomocný_list!$B$8,AF1670*Pomocný_list!$C$8))))))),"Chybné údaje"))</f>
        <v>0</v>
      </c>
      <c r="AQ1670" s="45">
        <f si="108" t="shared"/>
        <v>0</v>
      </c>
      <c r="AR1670" s="63"/>
      <c r="AS1670" s="63"/>
      <c r="AT1670" s="64"/>
      <c r="AU1670" s="65"/>
      <c r="AV1670" s="65"/>
      <c r="AW1670" s="65"/>
      <c r="AX1670" s="65"/>
      <c r="AY1670" s="65"/>
      <c r="AZ1670" s="65"/>
      <c r="BA1670" s="65"/>
      <c r="BB1670" s="65"/>
      <c r="BC1670" s="65"/>
      <c r="BD1670" s="65"/>
      <c r="BE1670" s="65"/>
      <c r="BF1670" s="65"/>
      <c r="BG1670" s="65"/>
      <c r="BH1670" s="65"/>
      <c r="BI1670" s="65"/>
      <c r="BJ1670" s="65"/>
      <c r="BK1670" s="65"/>
      <c r="BL1670" s="65"/>
      <c r="BM1670" s="65"/>
      <c r="BN1670" s="65"/>
      <c r="BO1670" s="65"/>
      <c r="BP1670" s="65"/>
      <c r="BQ1670" s="65"/>
      <c r="BR1670" s="65"/>
      <c r="BS1670" s="65"/>
      <c r="BT1670" s="65"/>
      <c r="BU1670" s="65"/>
      <c r="BV1670" s="65"/>
      <c r="BW1670" s="65"/>
    </row>
    <row r="1671" spans="15:75" x14ac:dyDescent="0.25">
      <c r="O1671" s="70"/>
      <c r="P1671" s="70"/>
      <c r="Q1671" s="70"/>
      <c r="R1671" s="70"/>
      <c r="S1671" s="70"/>
      <c r="T1671" s="70"/>
      <c r="U1671" s="70"/>
      <c r="V1671" s="71">
        <v>0</v>
      </c>
      <c r="W1671" s="66"/>
      <c r="X1671" s="66"/>
      <c r="Y1671" s="35">
        <f>IF(T1671=Pomocný_list!$B$4,((W1671/0.75)+X1671),(W1671)+X1671*0.75)</f>
        <v>0</v>
      </c>
      <c r="Z1671" s="66"/>
      <c r="AA1671" s="67"/>
      <c r="AB1671" s="69"/>
      <c r="AC1671" s="69"/>
      <c r="AD1671" s="33" t="str">
        <f si="106" t="shared"/>
        <v>Splněna</v>
      </c>
      <c r="AE1671" s="34">
        <f si="109" t="shared"/>
        <v>0</v>
      </c>
      <c r="AF1671" s="34">
        <f si="107" t="shared"/>
        <v>0</v>
      </c>
      <c r="AG1671" s="65"/>
      <c r="AH1671" s="65"/>
      <c r="AI1671" s="65"/>
      <c r="AJ1671" s="65"/>
      <c r="AK1671" s="65"/>
      <c r="AL1671" s="65"/>
      <c r="AM1671" s="65"/>
      <c r="AN1671" s="65"/>
      <c r="AO1671" s="65"/>
      <c r="AP1671" s="37" t="b">
        <f>IF(AD1671="Nesplněna","Nezpůsobilé výdaje",IFERROR(IF(T1671=Pomocný_list!$B$2,AF1671*Pomocný_list!$C$2,IF(T1671=Pomocný_list!$B$3,AF1671*Pomocný_list!$C$3,IF(T1671=Pomocný_list!$B$4,AF1671*Pomocný_list!$C$4,IF(T1671=Pomocný_list!$B$5,AF1671*Pomocný_list!$C$5,IF(T1671=Pomocný_list!$B$6,AF1671*Pomocný_list!$C$6,IF(T1671=Pomocný_list!$B$7,AF1671*Pomocný_list!$C$7,IF(T1671=Pomocný_list!$B$8,AF1671*Pomocný_list!$C$8))))))),"Chybné údaje"))</f>
        <v>0</v>
      </c>
      <c r="AQ1671" s="45">
        <f si="108" t="shared"/>
        <v>0</v>
      </c>
      <c r="AR1671" s="63"/>
      <c r="AS1671" s="63"/>
      <c r="AT1671" s="64"/>
      <c r="AU1671" s="65"/>
      <c r="AV1671" s="65"/>
      <c r="AW1671" s="65"/>
      <c r="AX1671" s="65"/>
      <c r="AY1671" s="65"/>
      <c r="AZ1671" s="65"/>
      <c r="BA1671" s="65"/>
      <c r="BB1671" s="65"/>
      <c r="BC1671" s="65"/>
      <c r="BD1671" s="65"/>
      <c r="BE1671" s="65"/>
      <c r="BF1671" s="65"/>
      <c r="BG1671" s="65"/>
      <c r="BH1671" s="65"/>
      <c r="BI1671" s="65"/>
      <c r="BJ1671" s="65"/>
      <c r="BK1671" s="65"/>
      <c r="BL1671" s="65"/>
      <c r="BM1671" s="65"/>
      <c r="BN1671" s="65"/>
      <c r="BO1671" s="65"/>
      <c r="BP1671" s="65"/>
      <c r="BQ1671" s="65"/>
      <c r="BR1671" s="65"/>
      <c r="BS1671" s="65"/>
      <c r="BT1671" s="65"/>
      <c r="BU1671" s="65"/>
      <c r="BV1671" s="65"/>
      <c r="BW1671" s="65"/>
    </row>
    <row r="1672" spans="15:75" x14ac:dyDescent="0.25">
      <c r="O1672" s="70"/>
      <c r="P1672" s="70"/>
      <c r="Q1672" s="70"/>
      <c r="R1672" s="70"/>
      <c r="S1672" s="70"/>
      <c r="T1672" s="70"/>
      <c r="U1672" s="70"/>
      <c r="V1672" s="71">
        <v>0</v>
      </c>
      <c r="W1672" s="66"/>
      <c r="X1672" s="66"/>
      <c r="Y1672" s="35">
        <f>IF(T1672=Pomocný_list!$B$4,((W1672/0.75)+X1672),(W1672)+X1672*0.75)</f>
        <v>0</v>
      </c>
      <c r="Z1672" s="66"/>
      <c r="AA1672" s="67"/>
      <c r="AB1672" s="69"/>
      <c r="AC1672" s="69"/>
      <c r="AD1672" s="33" t="str">
        <f si="106" t="shared"/>
        <v>Splněna</v>
      </c>
      <c r="AE1672" s="34">
        <f si="109" t="shared"/>
        <v>0</v>
      </c>
      <c r="AF1672" s="34">
        <f si="107" t="shared"/>
        <v>0</v>
      </c>
      <c r="AG1672" s="65"/>
      <c r="AH1672" s="65"/>
      <c r="AI1672" s="65"/>
      <c r="AJ1672" s="65"/>
      <c r="AK1672" s="65"/>
      <c r="AL1672" s="65"/>
      <c r="AM1672" s="65"/>
      <c r="AN1672" s="65"/>
      <c r="AO1672" s="65"/>
      <c r="AP1672" s="37" t="b">
        <f>IF(AD1672="Nesplněna","Nezpůsobilé výdaje",IFERROR(IF(T1672=Pomocný_list!$B$2,AF1672*Pomocný_list!$C$2,IF(T1672=Pomocný_list!$B$3,AF1672*Pomocný_list!$C$3,IF(T1672=Pomocný_list!$B$4,AF1672*Pomocný_list!$C$4,IF(T1672=Pomocný_list!$B$5,AF1672*Pomocný_list!$C$5,IF(T1672=Pomocný_list!$B$6,AF1672*Pomocný_list!$C$6,IF(T1672=Pomocný_list!$B$7,AF1672*Pomocný_list!$C$7,IF(T1672=Pomocný_list!$B$8,AF1672*Pomocný_list!$C$8))))))),"Chybné údaje"))</f>
        <v>0</v>
      </c>
      <c r="AQ1672" s="45">
        <f si="108" t="shared"/>
        <v>0</v>
      </c>
      <c r="AR1672" s="63"/>
      <c r="AS1672" s="63"/>
      <c r="AT1672" s="64"/>
      <c r="AU1672" s="65"/>
      <c r="AV1672" s="65"/>
      <c r="AW1672" s="65"/>
      <c r="AX1672" s="65"/>
      <c r="AY1672" s="65"/>
      <c r="AZ1672" s="65"/>
      <c r="BA1672" s="65"/>
      <c r="BB1672" s="65"/>
      <c r="BC1672" s="65"/>
      <c r="BD1672" s="65"/>
      <c r="BE1672" s="65"/>
      <c r="BF1672" s="65"/>
      <c r="BG1672" s="65"/>
      <c r="BH1672" s="65"/>
      <c r="BI1672" s="65"/>
      <c r="BJ1672" s="65"/>
      <c r="BK1672" s="65"/>
      <c r="BL1672" s="65"/>
      <c r="BM1672" s="65"/>
      <c r="BN1672" s="65"/>
      <c r="BO1672" s="65"/>
      <c r="BP1672" s="65"/>
      <c r="BQ1672" s="65"/>
      <c r="BR1672" s="65"/>
      <c r="BS1672" s="65"/>
      <c r="BT1672" s="65"/>
      <c r="BU1672" s="65"/>
      <c r="BV1672" s="65"/>
      <c r="BW1672" s="65"/>
    </row>
    <row r="1673" spans="15:75" x14ac:dyDescent="0.25">
      <c r="O1673" s="70"/>
      <c r="P1673" s="70"/>
      <c r="Q1673" s="70"/>
      <c r="R1673" s="70"/>
      <c r="S1673" s="70"/>
      <c r="T1673" s="70"/>
      <c r="U1673" s="70"/>
      <c r="V1673" s="71">
        <v>0</v>
      </c>
      <c r="W1673" s="66"/>
      <c r="X1673" s="66"/>
      <c r="Y1673" s="35">
        <f>IF(T1673=Pomocný_list!$B$4,((W1673/0.75)+X1673),(W1673)+X1673*0.75)</f>
        <v>0</v>
      </c>
      <c r="Z1673" s="66"/>
      <c r="AA1673" s="67"/>
      <c r="AB1673" s="69"/>
      <c r="AC1673" s="69"/>
      <c r="AD1673" s="33" t="str">
        <f si="106" t="shared"/>
        <v>Splněna</v>
      </c>
      <c r="AE1673" s="34">
        <f si="109" t="shared"/>
        <v>0</v>
      </c>
      <c r="AF1673" s="34">
        <f si="107" t="shared"/>
        <v>0</v>
      </c>
      <c r="AG1673" s="65"/>
      <c r="AH1673" s="65"/>
      <c r="AI1673" s="65"/>
      <c r="AJ1673" s="65"/>
      <c r="AK1673" s="65"/>
      <c r="AL1673" s="65"/>
      <c r="AM1673" s="65"/>
      <c r="AN1673" s="65"/>
      <c r="AO1673" s="65"/>
      <c r="AP1673" s="37" t="b">
        <f>IF(AD1673="Nesplněna","Nezpůsobilé výdaje",IFERROR(IF(T1673=Pomocný_list!$B$2,AF1673*Pomocný_list!$C$2,IF(T1673=Pomocný_list!$B$3,AF1673*Pomocný_list!$C$3,IF(T1673=Pomocný_list!$B$4,AF1673*Pomocný_list!$C$4,IF(T1673=Pomocný_list!$B$5,AF1673*Pomocný_list!$C$5,IF(T1673=Pomocný_list!$B$6,AF1673*Pomocný_list!$C$6,IF(T1673=Pomocný_list!$B$7,AF1673*Pomocný_list!$C$7,IF(T1673=Pomocný_list!$B$8,AF1673*Pomocný_list!$C$8))))))),"Chybné údaje"))</f>
        <v>0</v>
      </c>
      <c r="AQ1673" s="45">
        <f si="108" t="shared"/>
        <v>0</v>
      </c>
      <c r="AR1673" s="63"/>
      <c r="AS1673" s="63"/>
      <c r="AT1673" s="64"/>
      <c r="AU1673" s="65"/>
      <c r="AV1673" s="65"/>
      <c r="AW1673" s="65"/>
      <c r="AX1673" s="65"/>
      <c r="AY1673" s="65"/>
      <c r="AZ1673" s="65"/>
      <c r="BA1673" s="65"/>
      <c r="BB1673" s="65"/>
      <c r="BC1673" s="65"/>
      <c r="BD1673" s="65"/>
      <c r="BE1673" s="65"/>
      <c r="BF1673" s="65"/>
      <c r="BG1673" s="65"/>
      <c r="BH1673" s="65"/>
      <c r="BI1673" s="65"/>
      <c r="BJ1673" s="65"/>
      <c r="BK1673" s="65"/>
      <c r="BL1673" s="65"/>
      <c r="BM1673" s="65"/>
      <c r="BN1673" s="65"/>
      <c r="BO1673" s="65"/>
      <c r="BP1673" s="65"/>
      <c r="BQ1673" s="65"/>
      <c r="BR1673" s="65"/>
      <c r="BS1673" s="65"/>
      <c r="BT1673" s="65"/>
      <c r="BU1673" s="65"/>
      <c r="BV1673" s="65"/>
      <c r="BW1673" s="65"/>
    </row>
    <row r="1674" spans="15:75" x14ac:dyDescent="0.25">
      <c r="O1674" s="70"/>
      <c r="P1674" s="70"/>
      <c r="Q1674" s="70"/>
      <c r="R1674" s="70"/>
      <c r="S1674" s="70"/>
      <c r="T1674" s="70"/>
      <c r="U1674" s="70"/>
      <c r="V1674" s="71">
        <v>0</v>
      </c>
      <c r="W1674" s="66"/>
      <c r="X1674" s="66"/>
      <c r="Y1674" s="35">
        <f>IF(T1674=Pomocný_list!$B$4,((W1674/0.75)+X1674),(W1674)+X1674*0.75)</f>
        <v>0</v>
      </c>
      <c r="Z1674" s="66"/>
      <c r="AA1674" s="67"/>
      <c r="AB1674" s="69"/>
      <c r="AC1674" s="69"/>
      <c r="AD1674" s="33" t="str">
        <f si="106" t="shared"/>
        <v>Splněna</v>
      </c>
      <c r="AE1674" s="34">
        <f si="109" t="shared"/>
        <v>0</v>
      </c>
      <c r="AF1674" s="34">
        <f si="107" t="shared"/>
        <v>0</v>
      </c>
      <c r="AG1674" s="65"/>
      <c r="AH1674" s="65"/>
      <c r="AI1674" s="65"/>
      <c r="AJ1674" s="65"/>
      <c r="AK1674" s="65"/>
      <c r="AL1674" s="65"/>
      <c r="AM1674" s="65"/>
      <c r="AN1674" s="65"/>
      <c r="AO1674" s="65"/>
      <c r="AP1674" s="37" t="b">
        <f>IF(AD1674="Nesplněna","Nezpůsobilé výdaje",IFERROR(IF(T1674=Pomocný_list!$B$2,AF1674*Pomocný_list!$C$2,IF(T1674=Pomocný_list!$B$3,AF1674*Pomocný_list!$C$3,IF(T1674=Pomocný_list!$B$4,AF1674*Pomocný_list!$C$4,IF(T1674=Pomocný_list!$B$5,AF1674*Pomocný_list!$C$5,IF(T1674=Pomocný_list!$B$6,AF1674*Pomocný_list!$C$6,IF(T1674=Pomocný_list!$B$7,AF1674*Pomocný_list!$C$7,IF(T1674=Pomocný_list!$B$8,AF1674*Pomocný_list!$C$8))))))),"Chybné údaje"))</f>
        <v>0</v>
      </c>
      <c r="AQ1674" s="45">
        <f si="108" t="shared"/>
        <v>0</v>
      </c>
      <c r="AR1674" s="63"/>
      <c r="AS1674" s="63"/>
      <c r="AT1674" s="64"/>
      <c r="AU1674" s="65"/>
      <c r="AV1674" s="65"/>
      <c r="AW1674" s="65"/>
      <c r="AX1674" s="65"/>
      <c r="AY1674" s="65"/>
      <c r="AZ1674" s="65"/>
      <c r="BA1674" s="65"/>
      <c r="BB1674" s="65"/>
      <c r="BC1674" s="65"/>
      <c r="BD1674" s="65"/>
      <c r="BE1674" s="65"/>
      <c r="BF1674" s="65"/>
      <c r="BG1674" s="65"/>
      <c r="BH1674" s="65"/>
      <c r="BI1674" s="65"/>
      <c r="BJ1674" s="65"/>
      <c r="BK1674" s="65"/>
      <c r="BL1674" s="65"/>
      <c r="BM1674" s="65"/>
      <c r="BN1674" s="65"/>
      <c r="BO1674" s="65"/>
      <c r="BP1674" s="65"/>
      <c r="BQ1674" s="65"/>
      <c r="BR1674" s="65"/>
      <c r="BS1674" s="65"/>
      <c r="BT1674" s="65"/>
      <c r="BU1674" s="65"/>
      <c r="BV1674" s="65"/>
      <c r="BW1674" s="65"/>
    </row>
    <row r="1675" spans="15:75" x14ac:dyDescent="0.25">
      <c r="O1675" s="70"/>
      <c r="P1675" s="70"/>
      <c r="Q1675" s="70"/>
      <c r="R1675" s="70"/>
      <c r="S1675" s="70"/>
      <c r="T1675" s="70"/>
      <c r="U1675" s="70"/>
      <c r="V1675" s="71">
        <v>0</v>
      </c>
      <c r="W1675" s="66"/>
      <c r="X1675" s="66"/>
      <c r="Y1675" s="35">
        <f>IF(T1675=Pomocný_list!$B$4,((W1675/0.75)+X1675),(W1675)+X1675*0.75)</f>
        <v>0</v>
      </c>
      <c r="Z1675" s="66"/>
      <c r="AA1675" s="67"/>
      <c r="AB1675" s="69"/>
      <c r="AC1675" s="69"/>
      <c r="AD1675" s="33" t="str">
        <f si="106" t="shared"/>
        <v>Splněna</v>
      </c>
      <c r="AE1675" s="34">
        <f si="109" t="shared"/>
        <v>0</v>
      </c>
      <c r="AF1675" s="34">
        <f si="107" t="shared"/>
        <v>0</v>
      </c>
      <c r="AG1675" s="65"/>
      <c r="AH1675" s="65"/>
      <c r="AI1675" s="65"/>
      <c r="AJ1675" s="65"/>
      <c r="AK1675" s="65"/>
      <c r="AL1675" s="65"/>
      <c r="AM1675" s="65"/>
      <c r="AN1675" s="65"/>
      <c r="AO1675" s="65"/>
      <c r="AP1675" s="37" t="b">
        <f>IF(AD1675="Nesplněna","Nezpůsobilé výdaje",IFERROR(IF(T1675=Pomocný_list!$B$2,AF1675*Pomocný_list!$C$2,IF(T1675=Pomocný_list!$B$3,AF1675*Pomocný_list!$C$3,IF(T1675=Pomocný_list!$B$4,AF1675*Pomocný_list!$C$4,IF(T1675=Pomocný_list!$B$5,AF1675*Pomocný_list!$C$5,IF(T1675=Pomocný_list!$B$6,AF1675*Pomocný_list!$C$6,IF(T1675=Pomocný_list!$B$7,AF1675*Pomocný_list!$C$7,IF(T1675=Pomocný_list!$B$8,AF1675*Pomocný_list!$C$8))))))),"Chybné údaje"))</f>
        <v>0</v>
      </c>
      <c r="AQ1675" s="45">
        <f si="108" t="shared"/>
        <v>0</v>
      </c>
      <c r="AR1675" s="63"/>
      <c r="AS1675" s="63"/>
      <c r="AT1675" s="64"/>
      <c r="AU1675" s="65"/>
      <c r="AV1675" s="65"/>
      <c r="AW1675" s="65"/>
      <c r="AX1675" s="65"/>
      <c r="AY1675" s="65"/>
      <c r="AZ1675" s="65"/>
      <c r="BA1675" s="65"/>
      <c r="BB1675" s="65"/>
      <c r="BC1675" s="65"/>
      <c r="BD1675" s="65"/>
      <c r="BE1675" s="65"/>
      <c r="BF1675" s="65"/>
      <c r="BG1675" s="65"/>
      <c r="BH1675" s="65"/>
      <c r="BI1675" s="65"/>
      <c r="BJ1675" s="65"/>
      <c r="BK1675" s="65"/>
      <c r="BL1675" s="65"/>
      <c r="BM1675" s="65"/>
      <c r="BN1675" s="65"/>
      <c r="BO1675" s="65"/>
      <c r="BP1675" s="65"/>
      <c r="BQ1675" s="65"/>
      <c r="BR1675" s="65"/>
      <c r="BS1675" s="65"/>
      <c r="BT1675" s="65"/>
      <c r="BU1675" s="65"/>
      <c r="BV1675" s="65"/>
      <c r="BW1675" s="65"/>
    </row>
    <row r="1676" spans="15:75" x14ac:dyDescent="0.25">
      <c r="O1676" s="70"/>
      <c r="P1676" s="70"/>
      <c r="Q1676" s="70"/>
      <c r="R1676" s="70"/>
      <c r="S1676" s="70"/>
      <c r="T1676" s="70"/>
      <c r="U1676" s="70"/>
      <c r="V1676" s="71">
        <v>0</v>
      </c>
      <c r="W1676" s="66"/>
      <c r="X1676" s="66"/>
      <c r="Y1676" s="35">
        <f>IF(T1676=Pomocný_list!$B$4,((W1676/0.75)+X1676),(W1676)+X1676*0.75)</f>
        <v>0</v>
      </c>
      <c r="Z1676" s="66"/>
      <c r="AA1676" s="67"/>
      <c r="AB1676" s="69"/>
      <c r="AC1676" s="69"/>
      <c r="AD1676" s="33" t="str">
        <f si="106" t="shared"/>
        <v>Splněna</v>
      </c>
      <c r="AE1676" s="34">
        <f si="109" t="shared"/>
        <v>0</v>
      </c>
      <c r="AF1676" s="34">
        <f si="107" t="shared"/>
        <v>0</v>
      </c>
      <c r="AG1676" s="65"/>
      <c r="AH1676" s="65"/>
      <c r="AI1676" s="65"/>
      <c r="AJ1676" s="65"/>
      <c r="AK1676" s="65"/>
      <c r="AL1676" s="65"/>
      <c r="AM1676" s="65"/>
      <c r="AN1676" s="65"/>
      <c r="AO1676" s="65"/>
      <c r="AP1676" s="37" t="b">
        <f>IF(AD1676="Nesplněna","Nezpůsobilé výdaje",IFERROR(IF(T1676=Pomocný_list!$B$2,AF1676*Pomocný_list!$C$2,IF(T1676=Pomocný_list!$B$3,AF1676*Pomocný_list!$C$3,IF(T1676=Pomocný_list!$B$4,AF1676*Pomocný_list!$C$4,IF(T1676=Pomocný_list!$B$5,AF1676*Pomocný_list!$C$5,IF(T1676=Pomocný_list!$B$6,AF1676*Pomocný_list!$C$6,IF(T1676=Pomocný_list!$B$7,AF1676*Pomocný_list!$C$7,IF(T1676=Pomocný_list!$B$8,AF1676*Pomocný_list!$C$8))))))),"Chybné údaje"))</f>
        <v>0</v>
      </c>
      <c r="AQ1676" s="45">
        <f si="108" t="shared"/>
        <v>0</v>
      </c>
      <c r="AR1676" s="63"/>
      <c r="AS1676" s="63"/>
      <c r="AT1676" s="64"/>
      <c r="AU1676" s="65"/>
      <c r="AV1676" s="65"/>
      <c r="AW1676" s="65"/>
      <c r="AX1676" s="65"/>
      <c r="AY1676" s="65"/>
      <c r="AZ1676" s="65"/>
      <c r="BA1676" s="65"/>
      <c r="BB1676" s="65"/>
      <c r="BC1676" s="65"/>
      <c r="BD1676" s="65"/>
      <c r="BE1676" s="65"/>
      <c r="BF1676" s="65"/>
      <c r="BG1676" s="65"/>
      <c r="BH1676" s="65"/>
      <c r="BI1676" s="65"/>
      <c r="BJ1676" s="65"/>
      <c r="BK1676" s="65"/>
      <c r="BL1676" s="65"/>
      <c r="BM1676" s="65"/>
      <c r="BN1676" s="65"/>
      <c r="BO1676" s="65"/>
      <c r="BP1676" s="65"/>
      <c r="BQ1676" s="65"/>
      <c r="BR1676" s="65"/>
      <c r="BS1676" s="65"/>
      <c r="BT1676" s="65"/>
      <c r="BU1676" s="65"/>
      <c r="BV1676" s="65"/>
      <c r="BW1676" s="65"/>
    </row>
    <row r="1677" spans="15:75" x14ac:dyDescent="0.25">
      <c r="O1677" s="70"/>
      <c r="P1677" s="70"/>
      <c r="Q1677" s="70"/>
      <c r="R1677" s="70"/>
      <c r="S1677" s="70"/>
      <c r="T1677" s="70"/>
      <c r="U1677" s="70"/>
      <c r="V1677" s="71">
        <v>0</v>
      </c>
      <c r="W1677" s="66"/>
      <c r="X1677" s="66"/>
      <c r="Y1677" s="35">
        <f>IF(T1677=Pomocný_list!$B$4,((W1677/0.75)+X1677),(W1677)+X1677*0.75)</f>
        <v>0</v>
      </c>
      <c r="Z1677" s="66"/>
      <c r="AA1677" s="67"/>
      <c r="AB1677" s="69"/>
      <c r="AC1677" s="69"/>
      <c r="AD1677" s="33" t="str">
        <f si="106" t="shared"/>
        <v>Splněna</v>
      </c>
      <c r="AE1677" s="34">
        <f si="109" t="shared"/>
        <v>0</v>
      </c>
      <c r="AF1677" s="34">
        <f si="107" t="shared"/>
        <v>0</v>
      </c>
      <c r="AG1677" s="65"/>
      <c r="AH1677" s="65"/>
      <c r="AI1677" s="65"/>
      <c r="AJ1677" s="65"/>
      <c r="AK1677" s="65"/>
      <c r="AL1677" s="65"/>
      <c r="AM1677" s="65"/>
      <c r="AN1677" s="65"/>
      <c r="AO1677" s="65"/>
      <c r="AP1677" s="37" t="b">
        <f>IF(AD1677="Nesplněna","Nezpůsobilé výdaje",IFERROR(IF(T1677=Pomocný_list!$B$2,AF1677*Pomocný_list!$C$2,IF(T1677=Pomocný_list!$B$3,AF1677*Pomocný_list!$C$3,IF(T1677=Pomocný_list!$B$4,AF1677*Pomocný_list!$C$4,IF(T1677=Pomocný_list!$B$5,AF1677*Pomocný_list!$C$5,IF(T1677=Pomocný_list!$B$6,AF1677*Pomocný_list!$C$6,IF(T1677=Pomocný_list!$B$7,AF1677*Pomocný_list!$C$7,IF(T1677=Pomocný_list!$B$8,AF1677*Pomocný_list!$C$8))))))),"Chybné údaje"))</f>
        <v>0</v>
      </c>
      <c r="AQ1677" s="45">
        <f si="108" t="shared"/>
        <v>0</v>
      </c>
      <c r="AR1677" s="63"/>
      <c r="AS1677" s="63"/>
      <c r="AT1677" s="64"/>
      <c r="AU1677" s="65"/>
      <c r="AV1677" s="65"/>
      <c r="AW1677" s="65"/>
      <c r="AX1677" s="65"/>
      <c r="AY1677" s="65"/>
      <c r="AZ1677" s="65"/>
      <c r="BA1677" s="65"/>
      <c r="BB1677" s="65"/>
      <c r="BC1677" s="65"/>
      <c r="BD1677" s="65"/>
      <c r="BE1677" s="65"/>
      <c r="BF1677" s="65"/>
      <c r="BG1677" s="65"/>
      <c r="BH1677" s="65"/>
      <c r="BI1677" s="65"/>
      <c r="BJ1677" s="65"/>
      <c r="BK1677" s="65"/>
      <c r="BL1677" s="65"/>
      <c r="BM1677" s="65"/>
      <c r="BN1677" s="65"/>
      <c r="BO1677" s="65"/>
      <c r="BP1677" s="65"/>
      <c r="BQ1677" s="65"/>
      <c r="BR1677" s="65"/>
      <c r="BS1677" s="65"/>
      <c r="BT1677" s="65"/>
      <c r="BU1677" s="65"/>
      <c r="BV1677" s="65"/>
      <c r="BW1677" s="65"/>
    </row>
    <row r="1678" spans="15:75" x14ac:dyDescent="0.25">
      <c r="O1678" s="70"/>
      <c r="P1678" s="70"/>
      <c r="Q1678" s="70"/>
      <c r="R1678" s="70"/>
      <c r="S1678" s="70"/>
      <c r="T1678" s="70"/>
      <c r="U1678" s="70"/>
      <c r="V1678" s="71">
        <v>0</v>
      </c>
      <c r="W1678" s="66"/>
      <c r="X1678" s="66"/>
      <c r="Y1678" s="35">
        <f>IF(T1678=Pomocný_list!$B$4,((W1678/0.75)+X1678),(W1678)+X1678*0.75)</f>
        <v>0</v>
      </c>
      <c r="Z1678" s="66"/>
      <c r="AA1678" s="67"/>
      <c r="AB1678" s="69"/>
      <c r="AC1678" s="69"/>
      <c r="AD1678" s="33" t="str">
        <f si="106" t="shared"/>
        <v>Splněna</v>
      </c>
      <c r="AE1678" s="34">
        <f si="109" t="shared"/>
        <v>0</v>
      </c>
      <c r="AF1678" s="34">
        <f si="107" t="shared"/>
        <v>0</v>
      </c>
      <c r="AG1678" s="65"/>
      <c r="AH1678" s="65"/>
      <c r="AI1678" s="65"/>
      <c r="AJ1678" s="65"/>
      <c r="AK1678" s="65"/>
      <c r="AL1678" s="65"/>
      <c r="AM1678" s="65"/>
      <c r="AN1678" s="65"/>
      <c r="AO1678" s="65"/>
      <c r="AP1678" s="37" t="b">
        <f>IF(AD1678="Nesplněna","Nezpůsobilé výdaje",IFERROR(IF(T1678=Pomocný_list!$B$2,AF1678*Pomocný_list!$C$2,IF(T1678=Pomocný_list!$B$3,AF1678*Pomocný_list!$C$3,IF(T1678=Pomocný_list!$B$4,AF1678*Pomocný_list!$C$4,IF(T1678=Pomocný_list!$B$5,AF1678*Pomocný_list!$C$5,IF(T1678=Pomocný_list!$B$6,AF1678*Pomocný_list!$C$6,IF(T1678=Pomocný_list!$B$7,AF1678*Pomocný_list!$C$7,IF(T1678=Pomocný_list!$B$8,AF1678*Pomocný_list!$C$8))))))),"Chybné údaje"))</f>
        <v>0</v>
      </c>
      <c r="AQ1678" s="45">
        <f si="108" t="shared"/>
        <v>0</v>
      </c>
      <c r="AR1678" s="63"/>
      <c r="AS1678" s="63"/>
      <c r="AT1678" s="64"/>
      <c r="AU1678" s="65"/>
      <c r="AV1678" s="65"/>
      <c r="AW1678" s="65"/>
      <c r="AX1678" s="65"/>
      <c r="AY1678" s="65"/>
      <c r="AZ1678" s="65"/>
      <c r="BA1678" s="65"/>
      <c r="BB1678" s="65"/>
      <c r="BC1678" s="65"/>
      <c r="BD1678" s="65"/>
      <c r="BE1678" s="65"/>
      <c r="BF1678" s="65"/>
      <c r="BG1678" s="65"/>
      <c r="BH1678" s="65"/>
      <c r="BI1678" s="65"/>
      <c r="BJ1678" s="65"/>
      <c r="BK1678" s="65"/>
      <c r="BL1678" s="65"/>
      <c r="BM1678" s="65"/>
      <c r="BN1678" s="65"/>
      <c r="BO1678" s="65"/>
      <c r="BP1678" s="65"/>
      <c r="BQ1678" s="65"/>
      <c r="BR1678" s="65"/>
      <c r="BS1678" s="65"/>
      <c r="BT1678" s="65"/>
      <c r="BU1678" s="65"/>
      <c r="BV1678" s="65"/>
      <c r="BW1678" s="65"/>
    </row>
    <row r="1679" spans="15:75" x14ac:dyDescent="0.25">
      <c r="O1679" s="70"/>
      <c r="P1679" s="70"/>
      <c r="Q1679" s="70"/>
      <c r="R1679" s="70"/>
      <c r="S1679" s="70"/>
      <c r="T1679" s="70"/>
      <c r="U1679" s="70"/>
      <c r="V1679" s="71">
        <v>0</v>
      </c>
      <c r="W1679" s="66"/>
      <c r="X1679" s="66"/>
      <c r="Y1679" s="35">
        <f>IF(T1679=Pomocný_list!$B$4,((W1679/0.75)+X1679),(W1679)+X1679*0.75)</f>
        <v>0</v>
      </c>
      <c r="Z1679" s="66"/>
      <c r="AA1679" s="67"/>
      <c r="AB1679" s="69"/>
      <c r="AC1679" s="69"/>
      <c r="AD1679" s="33" t="str">
        <f si="106" t="shared"/>
        <v>Splněna</v>
      </c>
      <c r="AE1679" s="34">
        <f si="109" t="shared"/>
        <v>0</v>
      </c>
      <c r="AF1679" s="34">
        <f si="107" t="shared"/>
        <v>0</v>
      </c>
      <c r="AG1679" s="65"/>
      <c r="AH1679" s="65"/>
      <c r="AI1679" s="65"/>
      <c r="AJ1679" s="65"/>
      <c r="AK1679" s="65"/>
      <c r="AL1679" s="65"/>
      <c r="AM1679" s="65"/>
      <c r="AN1679" s="65"/>
      <c r="AO1679" s="65"/>
      <c r="AP1679" s="37" t="b">
        <f>IF(AD1679="Nesplněna","Nezpůsobilé výdaje",IFERROR(IF(T1679=Pomocný_list!$B$2,AF1679*Pomocný_list!$C$2,IF(T1679=Pomocný_list!$B$3,AF1679*Pomocný_list!$C$3,IF(T1679=Pomocný_list!$B$4,AF1679*Pomocný_list!$C$4,IF(T1679=Pomocný_list!$B$5,AF1679*Pomocný_list!$C$5,IF(T1679=Pomocný_list!$B$6,AF1679*Pomocný_list!$C$6,IF(T1679=Pomocný_list!$B$7,AF1679*Pomocný_list!$C$7,IF(T1679=Pomocný_list!$B$8,AF1679*Pomocný_list!$C$8))))))),"Chybné údaje"))</f>
        <v>0</v>
      </c>
      <c r="AQ1679" s="45">
        <f si="108" t="shared"/>
        <v>0</v>
      </c>
      <c r="AR1679" s="63"/>
      <c r="AS1679" s="63"/>
      <c r="AT1679" s="64"/>
      <c r="AU1679" s="65"/>
      <c r="AV1679" s="65"/>
      <c r="AW1679" s="65"/>
      <c r="AX1679" s="65"/>
      <c r="AY1679" s="65"/>
      <c r="AZ1679" s="65"/>
      <c r="BA1679" s="65"/>
      <c r="BB1679" s="65"/>
      <c r="BC1679" s="65"/>
      <c r="BD1679" s="65"/>
      <c r="BE1679" s="65"/>
      <c r="BF1679" s="65"/>
      <c r="BG1679" s="65"/>
      <c r="BH1679" s="65"/>
      <c r="BI1679" s="65"/>
      <c r="BJ1679" s="65"/>
      <c r="BK1679" s="65"/>
      <c r="BL1679" s="65"/>
      <c r="BM1679" s="65"/>
      <c r="BN1679" s="65"/>
      <c r="BO1679" s="65"/>
      <c r="BP1679" s="65"/>
      <c r="BQ1679" s="65"/>
      <c r="BR1679" s="65"/>
      <c r="BS1679" s="65"/>
      <c r="BT1679" s="65"/>
      <c r="BU1679" s="65"/>
      <c r="BV1679" s="65"/>
      <c r="BW1679" s="65"/>
    </row>
    <row r="1680" spans="15:75" x14ac:dyDescent="0.25">
      <c r="O1680" s="70"/>
      <c r="P1680" s="70"/>
      <c r="Q1680" s="70"/>
      <c r="R1680" s="70"/>
      <c r="S1680" s="70"/>
      <c r="T1680" s="70"/>
      <c r="U1680" s="70"/>
      <c r="V1680" s="71">
        <v>0</v>
      </c>
      <c r="W1680" s="66"/>
      <c r="X1680" s="66"/>
      <c r="Y1680" s="35">
        <f>IF(T1680=Pomocný_list!$B$4,((W1680/0.75)+X1680),(W1680)+X1680*0.75)</f>
        <v>0</v>
      </c>
      <c r="Z1680" s="66"/>
      <c r="AA1680" s="67"/>
      <c r="AB1680" s="69"/>
      <c r="AC1680" s="69"/>
      <c r="AD1680" s="33" t="str">
        <f si="106" t="shared"/>
        <v>Splněna</v>
      </c>
      <c r="AE1680" s="34">
        <f si="109" t="shared"/>
        <v>0</v>
      </c>
      <c r="AF1680" s="34">
        <f si="107" t="shared"/>
        <v>0</v>
      </c>
      <c r="AG1680" s="65"/>
      <c r="AH1680" s="65"/>
      <c r="AI1680" s="65"/>
      <c r="AJ1680" s="65"/>
      <c r="AK1680" s="65"/>
      <c r="AL1680" s="65"/>
      <c r="AM1680" s="65"/>
      <c r="AN1680" s="65"/>
      <c r="AO1680" s="65"/>
      <c r="AP1680" s="37" t="b">
        <f>IF(AD1680="Nesplněna","Nezpůsobilé výdaje",IFERROR(IF(T1680=Pomocný_list!$B$2,AF1680*Pomocný_list!$C$2,IF(T1680=Pomocný_list!$B$3,AF1680*Pomocný_list!$C$3,IF(T1680=Pomocný_list!$B$4,AF1680*Pomocný_list!$C$4,IF(T1680=Pomocný_list!$B$5,AF1680*Pomocný_list!$C$5,IF(T1680=Pomocný_list!$B$6,AF1680*Pomocný_list!$C$6,IF(T1680=Pomocný_list!$B$7,AF1680*Pomocný_list!$C$7,IF(T1680=Pomocný_list!$B$8,AF1680*Pomocný_list!$C$8))))))),"Chybné údaje"))</f>
        <v>0</v>
      </c>
      <c r="AQ1680" s="45">
        <f si="108" t="shared"/>
        <v>0</v>
      </c>
      <c r="AR1680" s="63"/>
      <c r="AS1680" s="63"/>
      <c r="AT1680" s="64"/>
      <c r="AU1680" s="65"/>
      <c r="AV1680" s="65"/>
      <c r="AW1680" s="65"/>
      <c r="AX1680" s="65"/>
      <c r="AY1680" s="65"/>
      <c r="AZ1680" s="65"/>
      <c r="BA1680" s="65"/>
      <c r="BB1680" s="65"/>
      <c r="BC1680" s="65"/>
      <c r="BD1680" s="65"/>
      <c r="BE1680" s="65"/>
      <c r="BF1680" s="65"/>
      <c r="BG1680" s="65"/>
      <c r="BH1680" s="65"/>
      <c r="BI1680" s="65"/>
      <c r="BJ1680" s="65"/>
      <c r="BK1680" s="65"/>
      <c r="BL1680" s="65"/>
      <c r="BM1680" s="65"/>
      <c r="BN1680" s="65"/>
      <c r="BO1680" s="65"/>
      <c r="BP1680" s="65"/>
      <c r="BQ1680" s="65"/>
      <c r="BR1680" s="65"/>
      <c r="BS1680" s="65"/>
      <c r="BT1680" s="65"/>
      <c r="BU1680" s="65"/>
      <c r="BV1680" s="65"/>
      <c r="BW1680" s="65"/>
    </row>
    <row r="1681" spans="15:75" x14ac:dyDescent="0.25">
      <c r="O1681" s="70"/>
      <c r="P1681" s="70"/>
      <c r="Q1681" s="70"/>
      <c r="R1681" s="70"/>
      <c r="S1681" s="70"/>
      <c r="T1681" s="70"/>
      <c r="U1681" s="70"/>
      <c r="V1681" s="71">
        <v>0</v>
      </c>
      <c r="W1681" s="66"/>
      <c r="X1681" s="66"/>
      <c r="Y1681" s="35">
        <f>IF(T1681=Pomocný_list!$B$4,((W1681/0.75)+X1681),(W1681)+X1681*0.75)</f>
        <v>0</v>
      </c>
      <c r="Z1681" s="66"/>
      <c r="AA1681" s="67"/>
      <c r="AB1681" s="69"/>
      <c r="AC1681" s="69"/>
      <c r="AD1681" s="33" t="str">
        <f si="106" t="shared"/>
        <v>Splněna</v>
      </c>
      <c r="AE1681" s="34">
        <f si="109" t="shared"/>
        <v>0</v>
      </c>
      <c r="AF1681" s="34">
        <f si="107" t="shared"/>
        <v>0</v>
      </c>
      <c r="AG1681" s="65"/>
      <c r="AH1681" s="65"/>
      <c r="AI1681" s="65"/>
      <c r="AJ1681" s="65"/>
      <c r="AK1681" s="65"/>
      <c r="AL1681" s="65"/>
      <c r="AM1681" s="65"/>
      <c r="AN1681" s="65"/>
      <c r="AO1681" s="65"/>
      <c r="AP1681" s="37" t="b">
        <f>IF(AD1681="Nesplněna","Nezpůsobilé výdaje",IFERROR(IF(T1681=Pomocný_list!$B$2,AF1681*Pomocný_list!$C$2,IF(T1681=Pomocný_list!$B$3,AF1681*Pomocný_list!$C$3,IF(T1681=Pomocný_list!$B$4,AF1681*Pomocný_list!$C$4,IF(T1681=Pomocný_list!$B$5,AF1681*Pomocný_list!$C$5,IF(T1681=Pomocný_list!$B$6,AF1681*Pomocný_list!$C$6,IF(T1681=Pomocný_list!$B$7,AF1681*Pomocný_list!$C$7,IF(T1681=Pomocný_list!$B$8,AF1681*Pomocný_list!$C$8))))))),"Chybné údaje"))</f>
        <v>0</v>
      </c>
      <c r="AQ1681" s="45">
        <f si="108" t="shared"/>
        <v>0</v>
      </c>
      <c r="AR1681" s="63"/>
      <c r="AS1681" s="63"/>
      <c r="AT1681" s="64"/>
      <c r="AU1681" s="65"/>
      <c r="AV1681" s="65"/>
      <c r="AW1681" s="65"/>
      <c r="AX1681" s="65"/>
      <c r="AY1681" s="65"/>
      <c r="AZ1681" s="65"/>
      <c r="BA1681" s="65"/>
      <c r="BB1681" s="65"/>
      <c r="BC1681" s="65"/>
      <c r="BD1681" s="65"/>
      <c r="BE1681" s="65"/>
      <c r="BF1681" s="65"/>
      <c r="BG1681" s="65"/>
      <c r="BH1681" s="65"/>
      <c r="BI1681" s="65"/>
      <c r="BJ1681" s="65"/>
      <c r="BK1681" s="65"/>
      <c r="BL1681" s="65"/>
      <c r="BM1681" s="65"/>
      <c r="BN1681" s="65"/>
      <c r="BO1681" s="65"/>
      <c r="BP1681" s="65"/>
      <c r="BQ1681" s="65"/>
      <c r="BR1681" s="65"/>
      <c r="BS1681" s="65"/>
      <c r="BT1681" s="65"/>
      <c r="BU1681" s="65"/>
      <c r="BV1681" s="65"/>
      <c r="BW1681" s="65"/>
    </row>
    <row r="1682" spans="15:75" x14ac:dyDescent="0.25">
      <c r="O1682" s="70"/>
      <c r="P1682" s="70"/>
      <c r="Q1682" s="70"/>
      <c r="R1682" s="70"/>
      <c r="S1682" s="70"/>
      <c r="T1682" s="70"/>
      <c r="U1682" s="70"/>
      <c r="V1682" s="71">
        <v>0</v>
      </c>
      <c r="W1682" s="66"/>
      <c r="X1682" s="66"/>
      <c r="Y1682" s="35">
        <f>IF(T1682=Pomocný_list!$B$4,((W1682/0.75)+X1682),(W1682)+X1682*0.75)</f>
        <v>0</v>
      </c>
      <c r="Z1682" s="66"/>
      <c r="AA1682" s="67"/>
      <c r="AB1682" s="69"/>
      <c r="AC1682" s="69"/>
      <c r="AD1682" s="33" t="str">
        <f si="106" t="shared"/>
        <v>Splněna</v>
      </c>
      <c r="AE1682" s="34">
        <f si="109" t="shared"/>
        <v>0</v>
      </c>
      <c r="AF1682" s="34">
        <f si="107" t="shared"/>
        <v>0</v>
      </c>
      <c r="AG1682" s="65"/>
      <c r="AH1682" s="65"/>
      <c r="AI1682" s="65"/>
      <c r="AJ1682" s="65"/>
      <c r="AK1682" s="65"/>
      <c r="AL1682" s="65"/>
      <c r="AM1682" s="65"/>
      <c r="AN1682" s="65"/>
      <c r="AO1682" s="65"/>
      <c r="AP1682" s="37" t="b">
        <f>IF(AD1682="Nesplněna","Nezpůsobilé výdaje",IFERROR(IF(T1682=Pomocný_list!$B$2,AF1682*Pomocný_list!$C$2,IF(T1682=Pomocný_list!$B$3,AF1682*Pomocný_list!$C$3,IF(T1682=Pomocný_list!$B$4,AF1682*Pomocný_list!$C$4,IF(T1682=Pomocný_list!$B$5,AF1682*Pomocný_list!$C$5,IF(T1682=Pomocný_list!$B$6,AF1682*Pomocný_list!$C$6,IF(T1682=Pomocný_list!$B$7,AF1682*Pomocný_list!$C$7,IF(T1682=Pomocný_list!$B$8,AF1682*Pomocný_list!$C$8))))))),"Chybné údaje"))</f>
        <v>0</v>
      </c>
      <c r="AQ1682" s="45">
        <f si="108" t="shared"/>
        <v>0</v>
      </c>
      <c r="AR1682" s="63"/>
      <c r="AS1682" s="63"/>
      <c r="AT1682" s="64"/>
      <c r="AU1682" s="65"/>
      <c r="AV1682" s="65"/>
      <c r="AW1682" s="65"/>
      <c r="AX1682" s="65"/>
      <c r="AY1682" s="65"/>
      <c r="AZ1682" s="65"/>
      <c r="BA1682" s="65"/>
      <c r="BB1682" s="65"/>
      <c r="BC1682" s="65"/>
      <c r="BD1682" s="65"/>
      <c r="BE1682" s="65"/>
      <c r="BF1682" s="65"/>
      <c r="BG1682" s="65"/>
      <c r="BH1682" s="65"/>
      <c r="BI1682" s="65"/>
      <c r="BJ1682" s="65"/>
      <c r="BK1682" s="65"/>
      <c r="BL1682" s="65"/>
      <c r="BM1682" s="65"/>
      <c r="BN1682" s="65"/>
      <c r="BO1682" s="65"/>
      <c r="BP1682" s="65"/>
      <c r="BQ1682" s="65"/>
      <c r="BR1682" s="65"/>
      <c r="BS1682" s="65"/>
      <c r="BT1682" s="65"/>
      <c r="BU1682" s="65"/>
      <c r="BV1682" s="65"/>
      <c r="BW1682" s="65"/>
    </row>
    <row r="1683" spans="15:75" x14ac:dyDescent="0.25">
      <c r="O1683" s="70"/>
      <c r="P1683" s="70"/>
      <c r="Q1683" s="70"/>
      <c r="R1683" s="70"/>
      <c r="S1683" s="70"/>
      <c r="T1683" s="70"/>
      <c r="U1683" s="70"/>
      <c r="V1683" s="71">
        <v>0</v>
      </c>
      <c r="W1683" s="66"/>
      <c r="X1683" s="66"/>
      <c r="Y1683" s="35">
        <f>IF(T1683=Pomocný_list!$B$4,((W1683/0.75)+X1683),(W1683)+X1683*0.75)</f>
        <v>0</v>
      </c>
      <c r="Z1683" s="66"/>
      <c r="AA1683" s="67"/>
      <c r="AB1683" s="69"/>
      <c r="AC1683" s="69"/>
      <c r="AD1683" s="33" t="str">
        <f si="106" t="shared"/>
        <v>Splněna</v>
      </c>
      <c r="AE1683" s="34">
        <f si="109" t="shared"/>
        <v>0</v>
      </c>
      <c r="AF1683" s="34">
        <f si="107" t="shared"/>
        <v>0</v>
      </c>
      <c r="AG1683" s="65"/>
      <c r="AH1683" s="65"/>
      <c r="AI1683" s="65"/>
      <c r="AJ1683" s="65"/>
      <c r="AK1683" s="65"/>
      <c r="AL1683" s="65"/>
      <c r="AM1683" s="65"/>
      <c r="AN1683" s="65"/>
      <c r="AO1683" s="65"/>
      <c r="AP1683" s="37" t="b">
        <f>IF(AD1683="Nesplněna","Nezpůsobilé výdaje",IFERROR(IF(T1683=Pomocný_list!$B$2,AF1683*Pomocný_list!$C$2,IF(T1683=Pomocný_list!$B$3,AF1683*Pomocný_list!$C$3,IF(T1683=Pomocný_list!$B$4,AF1683*Pomocný_list!$C$4,IF(T1683=Pomocný_list!$B$5,AF1683*Pomocný_list!$C$5,IF(T1683=Pomocný_list!$B$6,AF1683*Pomocný_list!$C$6,IF(T1683=Pomocný_list!$B$7,AF1683*Pomocný_list!$C$7,IF(T1683=Pomocný_list!$B$8,AF1683*Pomocný_list!$C$8))))))),"Chybné údaje"))</f>
        <v>0</v>
      </c>
      <c r="AQ1683" s="45">
        <f si="108" t="shared"/>
        <v>0</v>
      </c>
      <c r="AR1683" s="63"/>
      <c r="AS1683" s="63"/>
      <c r="AT1683" s="64"/>
      <c r="AU1683" s="65"/>
      <c r="AV1683" s="65"/>
      <c r="AW1683" s="65"/>
      <c r="AX1683" s="65"/>
      <c r="AY1683" s="65"/>
      <c r="AZ1683" s="65"/>
      <c r="BA1683" s="65"/>
      <c r="BB1683" s="65"/>
      <c r="BC1683" s="65"/>
      <c r="BD1683" s="65"/>
      <c r="BE1683" s="65"/>
      <c r="BF1683" s="65"/>
      <c r="BG1683" s="65"/>
      <c r="BH1683" s="65"/>
      <c r="BI1683" s="65"/>
      <c r="BJ1683" s="65"/>
      <c r="BK1683" s="65"/>
      <c r="BL1683" s="65"/>
      <c r="BM1683" s="65"/>
      <c r="BN1683" s="65"/>
      <c r="BO1683" s="65"/>
      <c r="BP1683" s="65"/>
      <c r="BQ1683" s="65"/>
      <c r="BR1683" s="65"/>
      <c r="BS1683" s="65"/>
      <c r="BT1683" s="65"/>
      <c r="BU1683" s="65"/>
      <c r="BV1683" s="65"/>
      <c r="BW1683" s="65"/>
    </row>
    <row r="1684" spans="15:75" x14ac:dyDescent="0.25">
      <c r="O1684" s="70"/>
      <c r="P1684" s="70"/>
      <c r="Q1684" s="70"/>
      <c r="R1684" s="70"/>
      <c r="S1684" s="70"/>
      <c r="T1684" s="70"/>
      <c r="U1684" s="70"/>
      <c r="V1684" s="71">
        <v>0</v>
      </c>
      <c r="W1684" s="66"/>
      <c r="X1684" s="66"/>
      <c r="Y1684" s="35">
        <f>IF(T1684=Pomocný_list!$B$4,((W1684/0.75)+X1684),(W1684)+X1684*0.75)</f>
        <v>0</v>
      </c>
      <c r="Z1684" s="66"/>
      <c r="AA1684" s="67"/>
      <c r="AB1684" s="69"/>
      <c r="AC1684" s="69"/>
      <c r="AD1684" s="33" t="str">
        <f si="106" t="shared"/>
        <v>Splněna</v>
      </c>
      <c r="AE1684" s="34">
        <f si="109" t="shared"/>
        <v>0</v>
      </c>
      <c r="AF1684" s="34">
        <f si="107" t="shared"/>
        <v>0</v>
      </c>
      <c r="AG1684" s="65"/>
      <c r="AH1684" s="65"/>
      <c r="AI1684" s="65"/>
      <c r="AJ1684" s="65"/>
      <c r="AK1684" s="65"/>
      <c r="AL1684" s="65"/>
      <c r="AM1684" s="65"/>
      <c r="AN1684" s="65"/>
      <c r="AO1684" s="65"/>
      <c r="AP1684" s="37" t="b">
        <f>IF(AD1684="Nesplněna","Nezpůsobilé výdaje",IFERROR(IF(T1684=Pomocný_list!$B$2,AF1684*Pomocný_list!$C$2,IF(T1684=Pomocný_list!$B$3,AF1684*Pomocný_list!$C$3,IF(T1684=Pomocný_list!$B$4,AF1684*Pomocný_list!$C$4,IF(T1684=Pomocný_list!$B$5,AF1684*Pomocný_list!$C$5,IF(T1684=Pomocný_list!$B$6,AF1684*Pomocný_list!$C$6,IF(T1684=Pomocný_list!$B$7,AF1684*Pomocný_list!$C$7,IF(T1684=Pomocný_list!$B$8,AF1684*Pomocný_list!$C$8))))))),"Chybné údaje"))</f>
        <v>0</v>
      </c>
      <c r="AQ1684" s="45">
        <f si="108" t="shared"/>
        <v>0</v>
      </c>
      <c r="AR1684" s="63"/>
      <c r="AS1684" s="63"/>
      <c r="AT1684" s="64"/>
      <c r="AU1684" s="65"/>
      <c r="AV1684" s="65"/>
      <c r="AW1684" s="65"/>
      <c r="AX1684" s="65"/>
      <c r="AY1684" s="65"/>
      <c r="AZ1684" s="65"/>
      <c r="BA1684" s="65"/>
      <c r="BB1684" s="65"/>
      <c r="BC1684" s="65"/>
      <c r="BD1684" s="65"/>
      <c r="BE1684" s="65"/>
      <c r="BF1684" s="65"/>
      <c r="BG1684" s="65"/>
      <c r="BH1684" s="65"/>
      <c r="BI1684" s="65"/>
      <c r="BJ1684" s="65"/>
      <c r="BK1684" s="65"/>
      <c r="BL1684" s="65"/>
      <c r="BM1684" s="65"/>
      <c r="BN1684" s="65"/>
      <c r="BO1684" s="65"/>
      <c r="BP1684" s="65"/>
      <c r="BQ1684" s="65"/>
      <c r="BR1684" s="65"/>
      <c r="BS1684" s="65"/>
      <c r="BT1684" s="65"/>
      <c r="BU1684" s="65"/>
      <c r="BV1684" s="65"/>
      <c r="BW1684" s="65"/>
    </row>
    <row r="1685" spans="15:75" x14ac:dyDescent="0.25">
      <c r="O1685" s="70"/>
      <c r="P1685" s="70"/>
      <c r="Q1685" s="70"/>
      <c r="R1685" s="70"/>
      <c r="S1685" s="70"/>
      <c r="T1685" s="70"/>
      <c r="U1685" s="70"/>
      <c r="V1685" s="71">
        <v>0</v>
      </c>
      <c r="W1685" s="66"/>
      <c r="X1685" s="66"/>
      <c r="Y1685" s="35">
        <f>IF(T1685=Pomocný_list!$B$4,((W1685/0.75)+X1685),(W1685)+X1685*0.75)</f>
        <v>0</v>
      </c>
      <c r="Z1685" s="66"/>
      <c r="AA1685" s="67"/>
      <c r="AB1685" s="69"/>
      <c r="AC1685" s="69"/>
      <c r="AD1685" s="33" t="str">
        <f si="106" t="shared"/>
        <v>Splněna</v>
      </c>
      <c r="AE1685" s="34">
        <f si="109" t="shared"/>
        <v>0</v>
      </c>
      <c r="AF1685" s="34">
        <f si="107" t="shared"/>
        <v>0</v>
      </c>
      <c r="AG1685" s="65"/>
      <c r="AH1685" s="65"/>
      <c r="AI1685" s="65"/>
      <c r="AJ1685" s="65"/>
      <c r="AK1685" s="65"/>
      <c r="AL1685" s="65"/>
      <c r="AM1685" s="65"/>
      <c r="AN1685" s="65"/>
      <c r="AO1685" s="65"/>
      <c r="AP1685" s="37" t="b">
        <f>IF(AD1685="Nesplněna","Nezpůsobilé výdaje",IFERROR(IF(T1685=Pomocný_list!$B$2,AF1685*Pomocný_list!$C$2,IF(T1685=Pomocný_list!$B$3,AF1685*Pomocný_list!$C$3,IF(T1685=Pomocný_list!$B$4,AF1685*Pomocný_list!$C$4,IF(T1685=Pomocný_list!$B$5,AF1685*Pomocný_list!$C$5,IF(T1685=Pomocný_list!$B$6,AF1685*Pomocný_list!$C$6,IF(T1685=Pomocný_list!$B$7,AF1685*Pomocný_list!$C$7,IF(T1685=Pomocný_list!$B$8,AF1685*Pomocný_list!$C$8))))))),"Chybné údaje"))</f>
        <v>0</v>
      </c>
      <c r="AQ1685" s="45">
        <f si="108" t="shared"/>
        <v>0</v>
      </c>
      <c r="AR1685" s="63"/>
      <c r="AS1685" s="63"/>
      <c r="AT1685" s="64"/>
      <c r="AU1685" s="65"/>
      <c r="AV1685" s="65"/>
      <c r="AW1685" s="65"/>
      <c r="AX1685" s="65"/>
      <c r="AY1685" s="65"/>
      <c r="AZ1685" s="65"/>
      <c r="BA1685" s="65"/>
      <c r="BB1685" s="65"/>
      <c r="BC1685" s="65"/>
      <c r="BD1685" s="65"/>
      <c r="BE1685" s="65"/>
      <c r="BF1685" s="65"/>
      <c r="BG1685" s="65"/>
      <c r="BH1685" s="65"/>
      <c r="BI1685" s="65"/>
      <c r="BJ1685" s="65"/>
      <c r="BK1685" s="65"/>
      <c r="BL1685" s="65"/>
      <c r="BM1685" s="65"/>
      <c r="BN1685" s="65"/>
      <c r="BO1685" s="65"/>
      <c r="BP1685" s="65"/>
      <c r="BQ1685" s="65"/>
      <c r="BR1685" s="65"/>
      <c r="BS1685" s="65"/>
      <c r="BT1685" s="65"/>
      <c r="BU1685" s="65"/>
      <c r="BV1685" s="65"/>
      <c r="BW1685" s="65"/>
    </row>
    <row r="1686" spans="15:75" x14ac:dyDescent="0.25">
      <c r="O1686" s="70"/>
      <c r="P1686" s="70"/>
      <c r="Q1686" s="70"/>
      <c r="R1686" s="70"/>
      <c r="S1686" s="70"/>
      <c r="T1686" s="70"/>
      <c r="U1686" s="70"/>
      <c r="V1686" s="71">
        <v>0</v>
      </c>
      <c r="W1686" s="66"/>
      <c r="X1686" s="66"/>
      <c r="Y1686" s="35">
        <f>IF(T1686=Pomocný_list!$B$4,((W1686/0.75)+X1686),(W1686)+X1686*0.75)</f>
        <v>0</v>
      </c>
      <c r="Z1686" s="66"/>
      <c r="AA1686" s="67"/>
      <c r="AB1686" s="69"/>
      <c r="AC1686" s="69"/>
      <c r="AD1686" s="33" t="str">
        <f si="106" t="shared"/>
        <v>Splněna</v>
      </c>
      <c r="AE1686" s="34">
        <f si="109" t="shared"/>
        <v>0</v>
      </c>
      <c r="AF1686" s="34">
        <f si="107" t="shared"/>
        <v>0</v>
      </c>
      <c r="AG1686" s="65"/>
      <c r="AH1686" s="65"/>
      <c r="AI1686" s="65"/>
      <c r="AJ1686" s="65"/>
      <c r="AK1686" s="65"/>
      <c r="AL1686" s="65"/>
      <c r="AM1686" s="65"/>
      <c r="AN1686" s="65"/>
      <c r="AO1686" s="65"/>
      <c r="AP1686" s="37" t="b">
        <f>IF(AD1686="Nesplněna","Nezpůsobilé výdaje",IFERROR(IF(T1686=Pomocný_list!$B$2,AF1686*Pomocný_list!$C$2,IF(T1686=Pomocný_list!$B$3,AF1686*Pomocný_list!$C$3,IF(T1686=Pomocný_list!$B$4,AF1686*Pomocný_list!$C$4,IF(T1686=Pomocný_list!$B$5,AF1686*Pomocný_list!$C$5,IF(T1686=Pomocný_list!$B$6,AF1686*Pomocný_list!$C$6,IF(T1686=Pomocný_list!$B$7,AF1686*Pomocný_list!$C$7,IF(T1686=Pomocný_list!$B$8,AF1686*Pomocný_list!$C$8))))))),"Chybné údaje"))</f>
        <v>0</v>
      </c>
      <c r="AQ1686" s="45">
        <f si="108" t="shared"/>
        <v>0</v>
      </c>
      <c r="AR1686" s="63"/>
      <c r="AS1686" s="63"/>
      <c r="AT1686" s="64"/>
      <c r="AU1686" s="65"/>
      <c r="AV1686" s="65"/>
      <c r="AW1686" s="65"/>
      <c r="AX1686" s="65"/>
      <c r="AY1686" s="65"/>
      <c r="AZ1686" s="65"/>
      <c r="BA1686" s="65"/>
      <c r="BB1686" s="65"/>
      <c r="BC1686" s="65"/>
      <c r="BD1686" s="65"/>
      <c r="BE1686" s="65"/>
      <c r="BF1686" s="65"/>
      <c r="BG1686" s="65"/>
      <c r="BH1686" s="65"/>
      <c r="BI1686" s="65"/>
      <c r="BJ1686" s="65"/>
      <c r="BK1686" s="65"/>
      <c r="BL1686" s="65"/>
      <c r="BM1686" s="65"/>
      <c r="BN1686" s="65"/>
      <c r="BO1686" s="65"/>
      <c r="BP1686" s="65"/>
      <c r="BQ1686" s="65"/>
      <c r="BR1686" s="65"/>
      <c r="BS1686" s="65"/>
      <c r="BT1686" s="65"/>
      <c r="BU1686" s="65"/>
      <c r="BV1686" s="65"/>
      <c r="BW1686" s="65"/>
    </row>
    <row r="1687" spans="15:75" x14ac:dyDescent="0.25">
      <c r="O1687" s="70"/>
      <c r="P1687" s="70"/>
      <c r="Q1687" s="70"/>
      <c r="R1687" s="70"/>
      <c r="S1687" s="70"/>
      <c r="T1687" s="70"/>
      <c r="U1687" s="70"/>
      <c r="V1687" s="71">
        <v>0</v>
      </c>
      <c r="W1687" s="66"/>
      <c r="X1687" s="66"/>
      <c r="Y1687" s="35">
        <f>IF(T1687=Pomocný_list!$B$4,((W1687/0.75)+X1687),(W1687)+X1687*0.75)</f>
        <v>0</v>
      </c>
      <c r="Z1687" s="66"/>
      <c r="AA1687" s="67"/>
      <c r="AB1687" s="69"/>
      <c r="AC1687" s="69"/>
      <c r="AD1687" s="33" t="str">
        <f si="106" t="shared"/>
        <v>Splněna</v>
      </c>
      <c r="AE1687" s="34">
        <f si="109" t="shared"/>
        <v>0</v>
      </c>
      <c r="AF1687" s="34">
        <f si="107" t="shared"/>
        <v>0</v>
      </c>
      <c r="AG1687" s="65"/>
      <c r="AH1687" s="65"/>
      <c r="AI1687" s="65"/>
      <c r="AJ1687" s="65"/>
      <c r="AK1687" s="65"/>
      <c r="AL1687" s="65"/>
      <c r="AM1687" s="65"/>
      <c r="AN1687" s="65"/>
      <c r="AO1687" s="65"/>
      <c r="AP1687" s="37" t="b">
        <f>IF(AD1687="Nesplněna","Nezpůsobilé výdaje",IFERROR(IF(T1687=Pomocný_list!$B$2,AF1687*Pomocný_list!$C$2,IF(T1687=Pomocný_list!$B$3,AF1687*Pomocný_list!$C$3,IF(T1687=Pomocný_list!$B$4,AF1687*Pomocný_list!$C$4,IF(T1687=Pomocný_list!$B$5,AF1687*Pomocný_list!$C$5,IF(T1687=Pomocný_list!$B$6,AF1687*Pomocný_list!$C$6,IF(T1687=Pomocný_list!$B$7,AF1687*Pomocný_list!$C$7,IF(T1687=Pomocný_list!$B$8,AF1687*Pomocný_list!$C$8))))))),"Chybné údaje"))</f>
        <v>0</v>
      </c>
      <c r="AQ1687" s="45">
        <f si="108" t="shared"/>
        <v>0</v>
      </c>
      <c r="AR1687" s="63"/>
      <c r="AS1687" s="63"/>
      <c r="AT1687" s="64"/>
      <c r="AU1687" s="65"/>
      <c r="AV1687" s="65"/>
      <c r="AW1687" s="65"/>
      <c r="AX1687" s="65"/>
      <c r="AY1687" s="65"/>
      <c r="AZ1687" s="65"/>
      <c r="BA1687" s="65"/>
      <c r="BB1687" s="65"/>
      <c r="BC1687" s="65"/>
      <c r="BD1687" s="65"/>
      <c r="BE1687" s="65"/>
      <c r="BF1687" s="65"/>
      <c r="BG1687" s="65"/>
      <c r="BH1687" s="65"/>
      <c r="BI1687" s="65"/>
      <c r="BJ1687" s="65"/>
      <c r="BK1687" s="65"/>
      <c r="BL1687" s="65"/>
      <c r="BM1687" s="65"/>
      <c r="BN1687" s="65"/>
      <c r="BO1687" s="65"/>
      <c r="BP1687" s="65"/>
      <c r="BQ1687" s="65"/>
      <c r="BR1687" s="65"/>
      <c r="BS1687" s="65"/>
      <c r="BT1687" s="65"/>
      <c r="BU1687" s="65"/>
      <c r="BV1687" s="65"/>
      <c r="BW1687" s="65"/>
    </row>
    <row r="1688" spans="15:75" x14ac:dyDescent="0.25">
      <c r="O1688" s="70"/>
      <c r="P1688" s="70"/>
      <c r="Q1688" s="70"/>
      <c r="R1688" s="70"/>
      <c r="S1688" s="70"/>
      <c r="T1688" s="70"/>
      <c r="U1688" s="70"/>
      <c r="V1688" s="71">
        <v>0</v>
      </c>
      <c r="W1688" s="66"/>
      <c r="X1688" s="66"/>
      <c r="Y1688" s="35">
        <f>IF(T1688=Pomocný_list!$B$4,((W1688/0.75)+X1688),(W1688)+X1688*0.75)</f>
        <v>0</v>
      </c>
      <c r="Z1688" s="66"/>
      <c r="AA1688" s="67"/>
      <c r="AB1688" s="69"/>
      <c r="AC1688" s="69"/>
      <c r="AD1688" s="33" t="str">
        <f si="106" t="shared"/>
        <v>Splněna</v>
      </c>
      <c r="AE1688" s="34">
        <f si="109" t="shared"/>
        <v>0</v>
      </c>
      <c r="AF1688" s="34">
        <f si="107" t="shared"/>
        <v>0</v>
      </c>
      <c r="AG1688" s="65"/>
      <c r="AH1688" s="65"/>
      <c r="AI1688" s="65"/>
      <c r="AJ1688" s="65"/>
      <c r="AK1688" s="65"/>
      <c r="AL1688" s="65"/>
      <c r="AM1688" s="65"/>
      <c r="AN1688" s="65"/>
      <c r="AO1688" s="65"/>
      <c r="AP1688" s="37" t="b">
        <f>IF(AD1688="Nesplněna","Nezpůsobilé výdaje",IFERROR(IF(T1688=Pomocný_list!$B$2,AF1688*Pomocný_list!$C$2,IF(T1688=Pomocný_list!$B$3,AF1688*Pomocný_list!$C$3,IF(T1688=Pomocný_list!$B$4,AF1688*Pomocný_list!$C$4,IF(T1688=Pomocný_list!$B$5,AF1688*Pomocný_list!$C$5,IF(T1688=Pomocný_list!$B$6,AF1688*Pomocný_list!$C$6,IF(T1688=Pomocný_list!$B$7,AF1688*Pomocný_list!$C$7,IF(T1688=Pomocný_list!$B$8,AF1688*Pomocný_list!$C$8))))))),"Chybné údaje"))</f>
        <v>0</v>
      </c>
      <c r="AQ1688" s="45">
        <f si="108" t="shared"/>
        <v>0</v>
      </c>
      <c r="AR1688" s="63"/>
      <c r="AS1688" s="63"/>
      <c r="AT1688" s="64"/>
      <c r="AU1688" s="65"/>
      <c r="AV1688" s="65"/>
      <c r="AW1688" s="65"/>
      <c r="AX1688" s="65"/>
      <c r="AY1688" s="65"/>
      <c r="AZ1688" s="65"/>
      <c r="BA1688" s="65"/>
      <c r="BB1688" s="65"/>
      <c r="BC1688" s="65"/>
      <c r="BD1688" s="65"/>
      <c r="BE1688" s="65"/>
      <c r="BF1688" s="65"/>
      <c r="BG1688" s="65"/>
      <c r="BH1688" s="65"/>
      <c r="BI1688" s="65"/>
      <c r="BJ1688" s="65"/>
      <c r="BK1688" s="65"/>
      <c r="BL1688" s="65"/>
      <c r="BM1688" s="65"/>
      <c r="BN1688" s="65"/>
      <c r="BO1688" s="65"/>
      <c r="BP1688" s="65"/>
      <c r="BQ1688" s="65"/>
      <c r="BR1688" s="65"/>
      <c r="BS1688" s="65"/>
      <c r="BT1688" s="65"/>
      <c r="BU1688" s="65"/>
      <c r="BV1688" s="65"/>
      <c r="BW1688" s="65"/>
    </row>
    <row r="1689" spans="15:75" x14ac:dyDescent="0.25">
      <c r="O1689" s="70"/>
      <c r="P1689" s="70"/>
      <c r="Q1689" s="70"/>
      <c r="R1689" s="70"/>
      <c r="S1689" s="70"/>
      <c r="T1689" s="70"/>
      <c r="U1689" s="70"/>
      <c r="V1689" s="71">
        <v>0</v>
      </c>
      <c r="W1689" s="66"/>
      <c r="X1689" s="66"/>
      <c r="Y1689" s="35">
        <f>IF(T1689=Pomocný_list!$B$4,((W1689/0.75)+X1689),(W1689)+X1689*0.75)</f>
        <v>0</v>
      </c>
      <c r="Z1689" s="66"/>
      <c r="AA1689" s="67"/>
      <c r="AB1689" s="69"/>
      <c r="AC1689" s="69"/>
      <c r="AD1689" s="33" t="str">
        <f si="106" t="shared"/>
        <v>Splněna</v>
      </c>
      <c r="AE1689" s="34">
        <f si="109" t="shared"/>
        <v>0</v>
      </c>
      <c r="AF1689" s="34">
        <f si="107" t="shared"/>
        <v>0</v>
      </c>
      <c r="AG1689" s="65"/>
      <c r="AH1689" s="65"/>
      <c r="AI1689" s="65"/>
      <c r="AJ1689" s="65"/>
      <c r="AK1689" s="65"/>
      <c r="AL1689" s="65"/>
      <c r="AM1689" s="65"/>
      <c r="AN1689" s="65"/>
      <c r="AO1689" s="65"/>
      <c r="AP1689" s="37" t="b">
        <f>IF(AD1689="Nesplněna","Nezpůsobilé výdaje",IFERROR(IF(T1689=Pomocný_list!$B$2,AF1689*Pomocný_list!$C$2,IF(T1689=Pomocný_list!$B$3,AF1689*Pomocný_list!$C$3,IF(T1689=Pomocný_list!$B$4,AF1689*Pomocný_list!$C$4,IF(T1689=Pomocný_list!$B$5,AF1689*Pomocný_list!$C$5,IF(T1689=Pomocný_list!$B$6,AF1689*Pomocný_list!$C$6,IF(T1689=Pomocný_list!$B$7,AF1689*Pomocný_list!$C$7,IF(T1689=Pomocný_list!$B$8,AF1689*Pomocný_list!$C$8))))))),"Chybné údaje"))</f>
        <v>0</v>
      </c>
      <c r="AQ1689" s="45">
        <f si="108" t="shared"/>
        <v>0</v>
      </c>
      <c r="AR1689" s="63"/>
      <c r="AS1689" s="63"/>
      <c r="AT1689" s="64"/>
      <c r="AU1689" s="65"/>
      <c r="AV1689" s="65"/>
      <c r="AW1689" s="65"/>
      <c r="AX1689" s="65"/>
      <c r="AY1689" s="65"/>
      <c r="AZ1689" s="65"/>
      <c r="BA1689" s="65"/>
      <c r="BB1689" s="65"/>
      <c r="BC1689" s="65"/>
      <c r="BD1689" s="65"/>
      <c r="BE1689" s="65"/>
      <c r="BF1689" s="65"/>
      <c r="BG1689" s="65"/>
      <c r="BH1689" s="65"/>
      <c r="BI1689" s="65"/>
      <c r="BJ1689" s="65"/>
      <c r="BK1689" s="65"/>
      <c r="BL1689" s="65"/>
      <c r="BM1689" s="65"/>
      <c r="BN1689" s="65"/>
      <c r="BO1689" s="65"/>
      <c r="BP1689" s="65"/>
      <c r="BQ1689" s="65"/>
      <c r="BR1689" s="65"/>
      <c r="BS1689" s="65"/>
      <c r="BT1689" s="65"/>
      <c r="BU1689" s="65"/>
      <c r="BV1689" s="65"/>
      <c r="BW1689" s="65"/>
    </row>
    <row r="1690" spans="15:75" x14ac:dyDescent="0.25">
      <c r="O1690" s="70"/>
      <c r="P1690" s="70"/>
      <c r="Q1690" s="70"/>
      <c r="R1690" s="70"/>
      <c r="S1690" s="70"/>
      <c r="T1690" s="70"/>
      <c r="U1690" s="70"/>
      <c r="V1690" s="71">
        <v>0</v>
      </c>
      <c r="W1690" s="66"/>
      <c r="X1690" s="66"/>
      <c r="Y1690" s="35">
        <f>IF(T1690=Pomocný_list!$B$4,((W1690/0.75)+X1690),(W1690)+X1690*0.75)</f>
        <v>0</v>
      </c>
      <c r="Z1690" s="66"/>
      <c r="AA1690" s="67"/>
      <c r="AB1690" s="69"/>
      <c r="AC1690" s="69"/>
      <c r="AD1690" s="33" t="str">
        <f si="106" t="shared"/>
        <v>Splněna</v>
      </c>
      <c r="AE1690" s="34">
        <f si="109" t="shared"/>
        <v>0</v>
      </c>
      <c r="AF1690" s="34">
        <f si="107" t="shared"/>
        <v>0</v>
      </c>
      <c r="AG1690" s="65"/>
      <c r="AH1690" s="65"/>
      <c r="AI1690" s="65"/>
      <c r="AJ1690" s="65"/>
      <c r="AK1690" s="65"/>
      <c r="AL1690" s="65"/>
      <c r="AM1690" s="65"/>
      <c r="AN1690" s="65"/>
      <c r="AO1690" s="65"/>
      <c r="AP1690" s="37" t="b">
        <f>IF(AD1690="Nesplněna","Nezpůsobilé výdaje",IFERROR(IF(T1690=Pomocný_list!$B$2,AF1690*Pomocný_list!$C$2,IF(T1690=Pomocný_list!$B$3,AF1690*Pomocný_list!$C$3,IF(T1690=Pomocný_list!$B$4,AF1690*Pomocný_list!$C$4,IF(T1690=Pomocný_list!$B$5,AF1690*Pomocný_list!$C$5,IF(T1690=Pomocný_list!$B$6,AF1690*Pomocný_list!$C$6,IF(T1690=Pomocný_list!$B$7,AF1690*Pomocný_list!$C$7,IF(T1690=Pomocný_list!$B$8,AF1690*Pomocný_list!$C$8))))))),"Chybné údaje"))</f>
        <v>0</v>
      </c>
      <c r="AQ1690" s="45">
        <f si="108" t="shared"/>
        <v>0</v>
      </c>
      <c r="AR1690" s="63"/>
      <c r="AS1690" s="63"/>
      <c r="AT1690" s="64"/>
      <c r="AU1690" s="65"/>
      <c r="AV1690" s="65"/>
      <c r="AW1690" s="65"/>
      <c r="AX1690" s="65"/>
      <c r="AY1690" s="65"/>
      <c r="AZ1690" s="65"/>
      <c r="BA1690" s="65"/>
      <c r="BB1690" s="65"/>
      <c r="BC1690" s="65"/>
      <c r="BD1690" s="65"/>
      <c r="BE1690" s="65"/>
      <c r="BF1690" s="65"/>
      <c r="BG1690" s="65"/>
      <c r="BH1690" s="65"/>
      <c r="BI1690" s="65"/>
      <c r="BJ1690" s="65"/>
      <c r="BK1690" s="65"/>
      <c r="BL1690" s="65"/>
      <c r="BM1690" s="65"/>
      <c r="BN1690" s="65"/>
      <c r="BO1690" s="65"/>
      <c r="BP1690" s="65"/>
      <c r="BQ1690" s="65"/>
      <c r="BR1690" s="65"/>
      <c r="BS1690" s="65"/>
      <c r="BT1690" s="65"/>
      <c r="BU1690" s="65"/>
      <c r="BV1690" s="65"/>
      <c r="BW1690" s="65"/>
    </row>
    <row r="1691" spans="15:75" x14ac:dyDescent="0.25">
      <c r="O1691" s="70"/>
      <c r="P1691" s="70"/>
      <c r="Q1691" s="70"/>
      <c r="R1691" s="70"/>
      <c r="S1691" s="70"/>
      <c r="T1691" s="70"/>
      <c r="U1691" s="70"/>
      <c r="V1691" s="71">
        <v>0</v>
      </c>
      <c r="W1691" s="66"/>
      <c r="X1691" s="66"/>
      <c r="Y1691" s="35">
        <f>IF(T1691=Pomocný_list!$B$4,((W1691/0.75)+X1691),(W1691)+X1691*0.75)</f>
        <v>0</v>
      </c>
      <c r="Z1691" s="66"/>
      <c r="AA1691" s="67"/>
      <c r="AB1691" s="69"/>
      <c r="AC1691" s="69"/>
      <c r="AD1691" s="33" t="str">
        <f si="106" t="shared"/>
        <v>Splněna</v>
      </c>
      <c r="AE1691" s="34">
        <f si="109" t="shared"/>
        <v>0</v>
      </c>
      <c r="AF1691" s="34">
        <f si="107" t="shared"/>
        <v>0</v>
      </c>
      <c r="AG1691" s="65"/>
      <c r="AH1691" s="65"/>
      <c r="AI1691" s="65"/>
      <c r="AJ1691" s="65"/>
      <c r="AK1691" s="65"/>
      <c r="AL1691" s="65"/>
      <c r="AM1691" s="65"/>
      <c r="AN1691" s="65"/>
      <c r="AO1691" s="65"/>
      <c r="AP1691" s="37" t="b">
        <f>IF(AD1691="Nesplněna","Nezpůsobilé výdaje",IFERROR(IF(T1691=Pomocný_list!$B$2,AF1691*Pomocný_list!$C$2,IF(T1691=Pomocný_list!$B$3,AF1691*Pomocný_list!$C$3,IF(T1691=Pomocný_list!$B$4,AF1691*Pomocný_list!$C$4,IF(T1691=Pomocný_list!$B$5,AF1691*Pomocný_list!$C$5,IF(T1691=Pomocný_list!$B$6,AF1691*Pomocný_list!$C$6,IF(T1691=Pomocný_list!$B$7,AF1691*Pomocný_list!$C$7,IF(T1691=Pomocný_list!$B$8,AF1691*Pomocný_list!$C$8))))))),"Chybné údaje"))</f>
        <v>0</v>
      </c>
      <c r="AQ1691" s="45">
        <f si="108" t="shared"/>
        <v>0</v>
      </c>
      <c r="AR1691" s="63"/>
      <c r="AS1691" s="63"/>
      <c r="AT1691" s="64"/>
      <c r="AU1691" s="65"/>
      <c r="AV1691" s="65"/>
      <c r="AW1691" s="65"/>
      <c r="AX1691" s="65"/>
      <c r="AY1691" s="65"/>
      <c r="AZ1691" s="65"/>
      <c r="BA1691" s="65"/>
      <c r="BB1691" s="65"/>
      <c r="BC1691" s="65"/>
      <c r="BD1691" s="65"/>
      <c r="BE1691" s="65"/>
      <c r="BF1691" s="65"/>
      <c r="BG1691" s="65"/>
      <c r="BH1691" s="65"/>
      <c r="BI1691" s="65"/>
      <c r="BJ1691" s="65"/>
      <c r="BK1691" s="65"/>
      <c r="BL1691" s="65"/>
      <c r="BM1691" s="65"/>
      <c r="BN1691" s="65"/>
      <c r="BO1691" s="65"/>
      <c r="BP1691" s="65"/>
      <c r="BQ1691" s="65"/>
      <c r="BR1691" s="65"/>
      <c r="BS1691" s="65"/>
      <c r="BT1691" s="65"/>
      <c r="BU1691" s="65"/>
      <c r="BV1691" s="65"/>
      <c r="BW1691" s="65"/>
    </row>
    <row r="1692" spans="15:75" x14ac:dyDescent="0.25">
      <c r="O1692" s="70"/>
      <c r="P1692" s="70"/>
      <c r="Q1692" s="70"/>
      <c r="R1692" s="70"/>
      <c r="S1692" s="70"/>
      <c r="T1692" s="70"/>
      <c r="U1692" s="70"/>
      <c r="V1692" s="71">
        <v>0</v>
      </c>
      <c r="W1692" s="66"/>
      <c r="X1692" s="66"/>
      <c r="Y1692" s="35">
        <f>IF(T1692=Pomocný_list!$B$4,((W1692/0.75)+X1692),(W1692)+X1692*0.75)</f>
        <v>0</v>
      </c>
      <c r="Z1692" s="66"/>
      <c r="AA1692" s="67"/>
      <c r="AB1692" s="69"/>
      <c r="AC1692" s="69"/>
      <c r="AD1692" s="33" t="str">
        <f si="106" t="shared"/>
        <v>Splněna</v>
      </c>
      <c r="AE1692" s="34">
        <f si="109" t="shared"/>
        <v>0</v>
      </c>
      <c r="AF1692" s="34">
        <f si="107" t="shared"/>
        <v>0</v>
      </c>
      <c r="AG1692" s="65"/>
      <c r="AH1692" s="65"/>
      <c r="AI1692" s="65"/>
      <c r="AJ1692" s="65"/>
      <c r="AK1692" s="65"/>
      <c r="AL1692" s="65"/>
      <c r="AM1692" s="65"/>
      <c r="AN1692" s="65"/>
      <c r="AO1692" s="65"/>
      <c r="AP1692" s="37" t="b">
        <f>IF(AD1692="Nesplněna","Nezpůsobilé výdaje",IFERROR(IF(T1692=Pomocný_list!$B$2,AF1692*Pomocný_list!$C$2,IF(T1692=Pomocný_list!$B$3,AF1692*Pomocný_list!$C$3,IF(T1692=Pomocný_list!$B$4,AF1692*Pomocný_list!$C$4,IF(T1692=Pomocný_list!$B$5,AF1692*Pomocný_list!$C$5,IF(T1692=Pomocný_list!$B$6,AF1692*Pomocný_list!$C$6,IF(T1692=Pomocný_list!$B$7,AF1692*Pomocný_list!$C$7,IF(T1692=Pomocný_list!$B$8,AF1692*Pomocný_list!$C$8))))))),"Chybné údaje"))</f>
        <v>0</v>
      </c>
      <c r="AQ1692" s="45">
        <f si="108" t="shared"/>
        <v>0</v>
      </c>
      <c r="AR1692" s="63"/>
      <c r="AS1692" s="63"/>
      <c r="AT1692" s="64"/>
      <c r="AU1692" s="65"/>
      <c r="AV1692" s="65"/>
      <c r="AW1692" s="65"/>
      <c r="AX1692" s="65"/>
      <c r="AY1692" s="65"/>
      <c r="AZ1692" s="65"/>
      <c r="BA1692" s="65"/>
      <c r="BB1692" s="65"/>
      <c r="BC1692" s="65"/>
      <c r="BD1692" s="65"/>
      <c r="BE1692" s="65"/>
      <c r="BF1692" s="65"/>
      <c r="BG1692" s="65"/>
      <c r="BH1692" s="65"/>
      <c r="BI1692" s="65"/>
      <c r="BJ1692" s="65"/>
      <c r="BK1692" s="65"/>
      <c r="BL1692" s="65"/>
      <c r="BM1692" s="65"/>
      <c r="BN1692" s="65"/>
      <c r="BO1692" s="65"/>
      <c r="BP1692" s="65"/>
      <c r="BQ1692" s="65"/>
      <c r="BR1692" s="65"/>
      <c r="BS1692" s="65"/>
      <c r="BT1692" s="65"/>
      <c r="BU1692" s="65"/>
      <c r="BV1692" s="65"/>
      <c r="BW1692" s="65"/>
    </row>
    <row r="1693" spans="15:75" x14ac:dyDescent="0.25">
      <c r="O1693" s="70"/>
      <c r="P1693" s="70"/>
      <c r="Q1693" s="70"/>
      <c r="R1693" s="70"/>
      <c r="S1693" s="70"/>
      <c r="T1693" s="70"/>
      <c r="U1693" s="70"/>
      <c r="V1693" s="71">
        <v>0</v>
      </c>
      <c r="W1693" s="66"/>
      <c r="X1693" s="66"/>
      <c r="Y1693" s="35">
        <f>IF(T1693=Pomocný_list!$B$4,((W1693/0.75)+X1693),(W1693)+X1693*0.75)</f>
        <v>0</v>
      </c>
      <c r="Z1693" s="66"/>
      <c r="AA1693" s="67"/>
      <c r="AB1693" s="69"/>
      <c r="AC1693" s="69"/>
      <c r="AD1693" s="33" t="str">
        <f si="106" t="shared"/>
        <v>Splněna</v>
      </c>
      <c r="AE1693" s="34">
        <f si="109" t="shared"/>
        <v>0</v>
      </c>
      <c r="AF1693" s="34">
        <f si="107" t="shared"/>
        <v>0</v>
      </c>
      <c r="AG1693" s="65"/>
      <c r="AH1693" s="65"/>
      <c r="AI1693" s="65"/>
      <c r="AJ1693" s="65"/>
      <c r="AK1693" s="65"/>
      <c r="AL1693" s="65"/>
      <c r="AM1693" s="65"/>
      <c r="AN1693" s="65"/>
      <c r="AO1693" s="65"/>
      <c r="AP1693" s="37" t="b">
        <f>IF(AD1693="Nesplněna","Nezpůsobilé výdaje",IFERROR(IF(T1693=Pomocný_list!$B$2,AF1693*Pomocný_list!$C$2,IF(T1693=Pomocný_list!$B$3,AF1693*Pomocný_list!$C$3,IF(T1693=Pomocný_list!$B$4,AF1693*Pomocný_list!$C$4,IF(T1693=Pomocný_list!$B$5,AF1693*Pomocný_list!$C$5,IF(T1693=Pomocný_list!$B$6,AF1693*Pomocný_list!$C$6,IF(T1693=Pomocný_list!$B$7,AF1693*Pomocný_list!$C$7,IF(T1693=Pomocný_list!$B$8,AF1693*Pomocný_list!$C$8))))))),"Chybné údaje"))</f>
        <v>0</v>
      </c>
      <c r="AQ1693" s="45">
        <f si="108" t="shared"/>
        <v>0</v>
      </c>
      <c r="AR1693" s="63"/>
      <c r="AS1693" s="63"/>
      <c r="AT1693" s="64"/>
      <c r="AU1693" s="65"/>
      <c r="AV1693" s="65"/>
      <c r="AW1693" s="65"/>
      <c r="AX1693" s="65"/>
      <c r="AY1693" s="65"/>
      <c r="AZ1693" s="65"/>
      <c r="BA1693" s="65"/>
      <c r="BB1693" s="65"/>
      <c r="BC1693" s="65"/>
      <c r="BD1693" s="65"/>
      <c r="BE1693" s="65"/>
      <c r="BF1693" s="65"/>
      <c r="BG1693" s="65"/>
      <c r="BH1693" s="65"/>
      <c r="BI1693" s="65"/>
      <c r="BJ1693" s="65"/>
      <c r="BK1693" s="65"/>
      <c r="BL1693" s="65"/>
      <c r="BM1693" s="65"/>
      <c r="BN1693" s="65"/>
      <c r="BO1693" s="65"/>
      <c r="BP1693" s="65"/>
      <c r="BQ1693" s="65"/>
      <c r="BR1693" s="65"/>
      <c r="BS1693" s="65"/>
      <c r="BT1693" s="65"/>
      <c r="BU1693" s="65"/>
      <c r="BV1693" s="65"/>
      <c r="BW1693" s="65"/>
    </row>
    <row r="1694" spans="15:75" x14ac:dyDescent="0.25">
      <c r="O1694" s="70"/>
      <c r="P1694" s="70"/>
      <c r="Q1694" s="70"/>
      <c r="R1694" s="70"/>
      <c r="S1694" s="70"/>
      <c r="T1694" s="70"/>
      <c r="U1694" s="70"/>
      <c r="V1694" s="71">
        <v>0</v>
      </c>
      <c r="W1694" s="66"/>
      <c r="X1694" s="66"/>
      <c r="Y1694" s="35">
        <f>IF(T1694=Pomocný_list!$B$4,((W1694/0.75)+X1694),(W1694)+X1694*0.75)</f>
        <v>0</v>
      </c>
      <c r="Z1694" s="66"/>
      <c r="AA1694" s="67"/>
      <c r="AB1694" s="69"/>
      <c r="AC1694" s="69"/>
      <c r="AD1694" s="33" t="str">
        <f si="106" t="shared"/>
        <v>Splněna</v>
      </c>
      <c r="AE1694" s="34">
        <f si="109" t="shared"/>
        <v>0</v>
      </c>
      <c r="AF1694" s="34">
        <f si="107" t="shared"/>
        <v>0</v>
      </c>
      <c r="AG1694" s="65"/>
      <c r="AH1694" s="65"/>
      <c r="AI1694" s="65"/>
      <c r="AJ1694" s="65"/>
      <c r="AK1694" s="65"/>
      <c r="AL1694" s="65"/>
      <c r="AM1694" s="65"/>
      <c r="AN1694" s="65"/>
      <c r="AO1694" s="65"/>
      <c r="AP1694" s="37" t="b">
        <f>IF(AD1694="Nesplněna","Nezpůsobilé výdaje",IFERROR(IF(T1694=Pomocný_list!$B$2,AF1694*Pomocný_list!$C$2,IF(T1694=Pomocný_list!$B$3,AF1694*Pomocný_list!$C$3,IF(T1694=Pomocný_list!$B$4,AF1694*Pomocný_list!$C$4,IF(T1694=Pomocný_list!$B$5,AF1694*Pomocný_list!$C$5,IF(T1694=Pomocný_list!$B$6,AF1694*Pomocný_list!$C$6,IF(T1694=Pomocný_list!$B$7,AF1694*Pomocný_list!$C$7,IF(T1694=Pomocný_list!$B$8,AF1694*Pomocný_list!$C$8))))))),"Chybné údaje"))</f>
        <v>0</v>
      </c>
      <c r="AQ1694" s="45">
        <f si="108" t="shared"/>
        <v>0</v>
      </c>
      <c r="AR1694" s="63"/>
      <c r="AS1694" s="63"/>
      <c r="AT1694" s="64"/>
      <c r="AU1694" s="65"/>
      <c r="AV1694" s="65"/>
      <c r="AW1694" s="65"/>
      <c r="AX1694" s="65"/>
      <c r="AY1694" s="65"/>
      <c r="AZ1694" s="65"/>
      <c r="BA1694" s="65"/>
      <c r="BB1694" s="65"/>
      <c r="BC1694" s="65"/>
      <c r="BD1694" s="65"/>
      <c r="BE1694" s="65"/>
      <c r="BF1694" s="65"/>
      <c r="BG1694" s="65"/>
      <c r="BH1694" s="65"/>
      <c r="BI1694" s="65"/>
      <c r="BJ1694" s="65"/>
      <c r="BK1694" s="65"/>
      <c r="BL1694" s="65"/>
      <c r="BM1694" s="65"/>
      <c r="BN1694" s="65"/>
      <c r="BO1694" s="65"/>
      <c r="BP1694" s="65"/>
      <c r="BQ1694" s="65"/>
      <c r="BR1694" s="65"/>
      <c r="BS1694" s="65"/>
      <c r="BT1694" s="65"/>
      <c r="BU1694" s="65"/>
      <c r="BV1694" s="65"/>
      <c r="BW1694" s="65"/>
    </row>
    <row r="1695" spans="15:75" x14ac:dyDescent="0.25">
      <c r="O1695" s="70"/>
      <c r="P1695" s="70"/>
      <c r="Q1695" s="70"/>
      <c r="R1695" s="70"/>
      <c r="S1695" s="70"/>
      <c r="T1695" s="70"/>
      <c r="U1695" s="70"/>
      <c r="V1695" s="71">
        <v>0</v>
      </c>
      <c r="W1695" s="66"/>
      <c r="X1695" s="66"/>
      <c r="Y1695" s="35">
        <f>IF(T1695=Pomocný_list!$B$4,((W1695/0.75)+X1695),(W1695)+X1695*0.75)</f>
        <v>0</v>
      </c>
      <c r="Z1695" s="66"/>
      <c r="AA1695" s="67"/>
      <c r="AB1695" s="69"/>
      <c r="AC1695" s="69"/>
      <c r="AD1695" s="33" t="str">
        <f si="106" t="shared"/>
        <v>Splněna</v>
      </c>
      <c r="AE1695" s="34">
        <f si="109" t="shared"/>
        <v>0</v>
      </c>
      <c r="AF1695" s="34">
        <f si="107" t="shared"/>
        <v>0</v>
      </c>
      <c r="AG1695" s="65"/>
      <c r="AH1695" s="65"/>
      <c r="AI1695" s="65"/>
      <c r="AJ1695" s="65"/>
      <c r="AK1695" s="65"/>
      <c r="AL1695" s="65"/>
      <c r="AM1695" s="65"/>
      <c r="AN1695" s="65"/>
      <c r="AO1695" s="65"/>
      <c r="AP1695" s="37" t="b">
        <f>IF(AD1695="Nesplněna","Nezpůsobilé výdaje",IFERROR(IF(T1695=Pomocný_list!$B$2,AF1695*Pomocný_list!$C$2,IF(T1695=Pomocný_list!$B$3,AF1695*Pomocný_list!$C$3,IF(T1695=Pomocný_list!$B$4,AF1695*Pomocný_list!$C$4,IF(T1695=Pomocný_list!$B$5,AF1695*Pomocný_list!$C$5,IF(T1695=Pomocný_list!$B$6,AF1695*Pomocný_list!$C$6,IF(T1695=Pomocný_list!$B$7,AF1695*Pomocný_list!$C$7,IF(T1695=Pomocný_list!$B$8,AF1695*Pomocný_list!$C$8))))))),"Chybné údaje"))</f>
        <v>0</v>
      </c>
      <c r="AQ1695" s="45">
        <f si="108" t="shared"/>
        <v>0</v>
      </c>
      <c r="AR1695" s="63"/>
      <c r="AS1695" s="63"/>
      <c r="AT1695" s="64"/>
      <c r="AU1695" s="65"/>
      <c r="AV1695" s="65"/>
      <c r="AW1695" s="65"/>
      <c r="AX1695" s="65"/>
      <c r="AY1695" s="65"/>
      <c r="AZ1695" s="65"/>
      <c r="BA1695" s="65"/>
      <c r="BB1695" s="65"/>
      <c r="BC1695" s="65"/>
      <c r="BD1695" s="65"/>
      <c r="BE1695" s="65"/>
      <c r="BF1695" s="65"/>
      <c r="BG1695" s="65"/>
      <c r="BH1695" s="65"/>
      <c r="BI1695" s="65"/>
      <c r="BJ1695" s="65"/>
      <c r="BK1695" s="65"/>
      <c r="BL1695" s="65"/>
      <c r="BM1695" s="65"/>
      <c r="BN1695" s="65"/>
      <c r="BO1695" s="65"/>
      <c r="BP1695" s="65"/>
      <c r="BQ1695" s="65"/>
      <c r="BR1695" s="65"/>
      <c r="BS1695" s="65"/>
      <c r="BT1695" s="65"/>
      <c r="BU1695" s="65"/>
      <c r="BV1695" s="65"/>
      <c r="BW1695" s="65"/>
    </row>
    <row r="1696" spans="15:75" x14ac:dyDescent="0.25">
      <c r="O1696" s="70"/>
      <c r="P1696" s="70"/>
      <c r="Q1696" s="70"/>
      <c r="R1696" s="70"/>
      <c r="S1696" s="70"/>
      <c r="T1696" s="70"/>
      <c r="U1696" s="70"/>
      <c r="V1696" s="71">
        <v>0</v>
      </c>
      <c r="W1696" s="66"/>
      <c r="X1696" s="66"/>
      <c r="Y1696" s="35">
        <f>IF(T1696=Pomocný_list!$B$4,((W1696/0.75)+X1696),(W1696)+X1696*0.75)</f>
        <v>0</v>
      </c>
      <c r="Z1696" s="66"/>
      <c r="AA1696" s="67"/>
      <c r="AB1696" s="69"/>
      <c r="AC1696" s="69"/>
      <c r="AD1696" s="33" t="str">
        <f si="106" t="shared"/>
        <v>Splněna</v>
      </c>
      <c r="AE1696" s="34">
        <f si="109" t="shared"/>
        <v>0</v>
      </c>
      <c r="AF1696" s="34">
        <f si="107" t="shared"/>
        <v>0</v>
      </c>
      <c r="AG1696" s="65"/>
      <c r="AH1696" s="65"/>
      <c r="AI1696" s="65"/>
      <c r="AJ1696" s="65"/>
      <c r="AK1696" s="65"/>
      <c r="AL1696" s="65"/>
      <c r="AM1696" s="65"/>
      <c r="AN1696" s="65"/>
      <c r="AO1696" s="65"/>
      <c r="AP1696" s="37" t="b">
        <f>IF(AD1696="Nesplněna","Nezpůsobilé výdaje",IFERROR(IF(T1696=Pomocný_list!$B$2,AF1696*Pomocný_list!$C$2,IF(T1696=Pomocný_list!$B$3,AF1696*Pomocný_list!$C$3,IF(T1696=Pomocný_list!$B$4,AF1696*Pomocný_list!$C$4,IF(T1696=Pomocný_list!$B$5,AF1696*Pomocný_list!$C$5,IF(T1696=Pomocný_list!$B$6,AF1696*Pomocný_list!$C$6,IF(T1696=Pomocný_list!$B$7,AF1696*Pomocný_list!$C$7,IF(T1696=Pomocný_list!$B$8,AF1696*Pomocný_list!$C$8))))))),"Chybné údaje"))</f>
        <v>0</v>
      </c>
      <c r="AQ1696" s="45">
        <f si="108" t="shared"/>
        <v>0</v>
      </c>
      <c r="AR1696" s="63"/>
      <c r="AS1696" s="63"/>
      <c r="AT1696" s="64"/>
      <c r="AU1696" s="65"/>
      <c r="AV1696" s="65"/>
      <c r="AW1696" s="65"/>
      <c r="AX1696" s="65"/>
      <c r="AY1696" s="65"/>
      <c r="AZ1696" s="65"/>
      <c r="BA1696" s="65"/>
      <c r="BB1696" s="65"/>
      <c r="BC1696" s="65"/>
      <c r="BD1696" s="65"/>
      <c r="BE1696" s="65"/>
      <c r="BF1696" s="65"/>
      <c r="BG1696" s="65"/>
      <c r="BH1696" s="65"/>
      <c r="BI1696" s="65"/>
      <c r="BJ1696" s="65"/>
      <c r="BK1696" s="65"/>
      <c r="BL1696" s="65"/>
      <c r="BM1696" s="65"/>
      <c r="BN1696" s="65"/>
      <c r="BO1696" s="65"/>
      <c r="BP1696" s="65"/>
      <c r="BQ1696" s="65"/>
      <c r="BR1696" s="65"/>
      <c r="BS1696" s="65"/>
      <c r="BT1696" s="65"/>
      <c r="BU1696" s="65"/>
      <c r="BV1696" s="65"/>
      <c r="BW1696" s="65"/>
    </row>
    <row r="1697" spans="15:75" x14ac:dyDescent="0.25">
      <c r="O1697" s="70"/>
      <c r="P1697" s="70"/>
      <c r="Q1697" s="70"/>
      <c r="R1697" s="70"/>
      <c r="S1697" s="70"/>
      <c r="T1697" s="70"/>
      <c r="U1697" s="70"/>
      <c r="V1697" s="71">
        <v>0</v>
      </c>
      <c r="W1697" s="66"/>
      <c r="X1697" s="66"/>
      <c r="Y1697" s="35">
        <f>IF(T1697=Pomocný_list!$B$4,((W1697/0.75)+X1697),(W1697)+X1697*0.75)</f>
        <v>0</v>
      </c>
      <c r="Z1697" s="66"/>
      <c r="AA1697" s="67"/>
      <c r="AB1697" s="69"/>
      <c r="AC1697" s="69"/>
      <c r="AD1697" s="33" t="str">
        <f si="106" t="shared"/>
        <v>Splněna</v>
      </c>
      <c r="AE1697" s="34">
        <f si="109" t="shared"/>
        <v>0</v>
      </c>
      <c r="AF1697" s="34">
        <f si="107" t="shared"/>
        <v>0</v>
      </c>
      <c r="AG1697" s="65"/>
      <c r="AH1697" s="65"/>
      <c r="AI1697" s="65"/>
      <c r="AJ1697" s="65"/>
      <c r="AK1697" s="65"/>
      <c r="AL1697" s="65"/>
      <c r="AM1697" s="65"/>
      <c r="AN1697" s="65"/>
      <c r="AO1697" s="65"/>
      <c r="AP1697" s="37" t="b">
        <f>IF(AD1697="Nesplněna","Nezpůsobilé výdaje",IFERROR(IF(T1697=Pomocný_list!$B$2,AF1697*Pomocný_list!$C$2,IF(T1697=Pomocný_list!$B$3,AF1697*Pomocný_list!$C$3,IF(T1697=Pomocný_list!$B$4,AF1697*Pomocný_list!$C$4,IF(T1697=Pomocný_list!$B$5,AF1697*Pomocný_list!$C$5,IF(T1697=Pomocný_list!$B$6,AF1697*Pomocný_list!$C$6,IF(T1697=Pomocný_list!$B$7,AF1697*Pomocný_list!$C$7,IF(T1697=Pomocný_list!$B$8,AF1697*Pomocný_list!$C$8))))))),"Chybné údaje"))</f>
        <v>0</v>
      </c>
      <c r="AQ1697" s="45">
        <f si="108" t="shared"/>
        <v>0</v>
      </c>
      <c r="AR1697" s="63"/>
      <c r="AS1697" s="63"/>
      <c r="AT1697" s="64"/>
      <c r="AU1697" s="65"/>
      <c r="AV1697" s="65"/>
      <c r="AW1697" s="65"/>
      <c r="AX1697" s="65"/>
      <c r="AY1697" s="65"/>
      <c r="AZ1697" s="65"/>
      <c r="BA1697" s="65"/>
      <c r="BB1697" s="65"/>
      <c r="BC1697" s="65"/>
      <c r="BD1697" s="65"/>
      <c r="BE1697" s="65"/>
      <c r="BF1697" s="65"/>
      <c r="BG1697" s="65"/>
      <c r="BH1697" s="65"/>
      <c r="BI1697" s="65"/>
      <c r="BJ1697" s="65"/>
      <c r="BK1697" s="65"/>
      <c r="BL1697" s="65"/>
      <c r="BM1697" s="65"/>
      <c r="BN1697" s="65"/>
      <c r="BO1697" s="65"/>
      <c r="BP1697" s="65"/>
      <c r="BQ1697" s="65"/>
      <c r="BR1697" s="65"/>
      <c r="BS1697" s="65"/>
      <c r="BT1697" s="65"/>
      <c r="BU1697" s="65"/>
      <c r="BV1697" s="65"/>
      <c r="BW1697" s="65"/>
    </row>
    <row r="1698" spans="15:75" x14ac:dyDescent="0.25">
      <c r="O1698" s="70"/>
      <c r="P1698" s="70"/>
      <c r="Q1698" s="70"/>
      <c r="R1698" s="70"/>
      <c r="S1698" s="70"/>
      <c r="T1698" s="70"/>
      <c r="U1698" s="70"/>
      <c r="V1698" s="71">
        <v>0</v>
      </c>
      <c r="W1698" s="66"/>
      <c r="X1698" s="66"/>
      <c r="Y1698" s="35">
        <f>IF(T1698=Pomocný_list!$B$4,((W1698/0.75)+X1698),(W1698)+X1698*0.75)</f>
        <v>0</v>
      </c>
      <c r="Z1698" s="66"/>
      <c r="AA1698" s="67"/>
      <c r="AB1698" s="69"/>
      <c r="AC1698" s="69"/>
      <c r="AD1698" s="33" t="str">
        <f si="106" t="shared"/>
        <v>Splněna</v>
      </c>
      <c r="AE1698" s="34">
        <f si="109" t="shared"/>
        <v>0</v>
      </c>
      <c r="AF1698" s="34">
        <f si="107" t="shared"/>
        <v>0</v>
      </c>
      <c r="AG1698" s="65"/>
      <c r="AH1698" s="65"/>
      <c r="AI1698" s="65"/>
      <c r="AJ1698" s="65"/>
      <c r="AK1698" s="65"/>
      <c r="AL1698" s="65"/>
      <c r="AM1698" s="65"/>
      <c r="AN1698" s="65"/>
      <c r="AO1698" s="65"/>
      <c r="AP1698" s="37" t="b">
        <f>IF(AD1698="Nesplněna","Nezpůsobilé výdaje",IFERROR(IF(T1698=Pomocný_list!$B$2,AF1698*Pomocný_list!$C$2,IF(T1698=Pomocný_list!$B$3,AF1698*Pomocný_list!$C$3,IF(T1698=Pomocný_list!$B$4,AF1698*Pomocný_list!$C$4,IF(T1698=Pomocný_list!$B$5,AF1698*Pomocný_list!$C$5,IF(T1698=Pomocný_list!$B$6,AF1698*Pomocný_list!$C$6,IF(T1698=Pomocný_list!$B$7,AF1698*Pomocný_list!$C$7,IF(T1698=Pomocný_list!$B$8,AF1698*Pomocný_list!$C$8))))))),"Chybné údaje"))</f>
        <v>0</v>
      </c>
      <c r="AQ1698" s="45">
        <f si="108" t="shared"/>
        <v>0</v>
      </c>
      <c r="AR1698" s="63"/>
      <c r="AS1698" s="63"/>
      <c r="AT1698" s="64"/>
      <c r="AU1698" s="65"/>
      <c r="AV1698" s="65"/>
      <c r="AW1698" s="65"/>
      <c r="AX1698" s="65"/>
      <c r="AY1698" s="65"/>
      <c r="AZ1698" s="65"/>
      <c r="BA1698" s="65"/>
      <c r="BB1698" s="65"/>
      <c r="BC1698" s="65"/>
      <c r="BD1698" s="65"/>
      <c r="BE1698" s="65"/>
      <c r="BF1698" s="65"/>
      <c r="BG1698" s="65"/>
      <c r="BH1698" s="65"/>
      <c r="BI1698" s="65"/>
      <c r="BJ1698" s="65"/>
      <c r="BK1698" s="65"/>
      <c r="BL1698" s="65"/>
      <c r="BM1698" s="65"/>
      <c r="BN1698" s="65"/>
      <c r="BO1698" s="65"/>
      <c r="BP1698" s="65"/>
      <c r="BQ1698" s="65"/>
      <c r="BR1698" s="65"/>
      <c r="BS1698" s="65"/>
      <c r="BT1698" s="65"/>
      <c r="BU1698" s="65"/>
      <c r="BV1698" s="65"/>
      <c r="BW1698" s="65"/>
    </row>
    <row r="1699" spans="15:75" x14ac:dyDescent="0.25">
      <c r="O1699" s="70"/>
      <c r="P1699" s="70"/>
      <c r="Q1699" s="70"/>
      <c r="R1699" s="70"/>
      <c r="S1699" s="70"/>
      <c r="T1699" s="70"/>
      <c r="U1699" s="70"/>
      <c r="V1699" s="71">
        <v>0</v>
      </c>
      <c r="W1699" s="66"/>
      <c r="X1699" s="66"/>
      <c r="Y1699" s="35">
        <f>IF(T1699=Pomocný_list!$B$4,((W1699/0.75)+X1699),(W1699)+X1699*0.75)</f>
        <v>0</v>
      </c>
      <c r="Z1699" s="66"/>
      <c r="AA1699" s="67"/>
      <c r="AB1699" s="69"/>
      <c r="AC1699" s="69"/>
      <c r="AD1699" s="33" t="str">
        <f si="106" t="shared"/>
        <v>Splněna</v>
      </c>
      <c r="AE1699" s="34">
        <f si="109" t="shared"/>
        <v>0</v>
      </c>
      <c r="AF1699" s="34">
        <f si="107" t="shared"/>
        <v>0</v>
      </c>
      <c r="AG1699" s="65"/>
      <c r="AH1699" s="65"/>
      <c r="AI1699" s="65"/>
      <c r="AJ1699" s="65"/>
      <c r="AK1699" s="65"/>
      <c r="AL1699" s="65"/>
      <c r="AM1699" s="65"/>
      <c r="AN1699" s="65"/>
      <c r="AO1699" s="65"/>
      <c r="AP1699" s="37" t="b">
        <f>IF(AD1699="Nesplněna","Nezpůsobilé výdaje",IFERROR(IF(T1699=Pomocný_list!$B$2,AF1699*Pomocný_list!$C$2,IF(T1699=Pomocný_list!$B$3,AF1699*Pomocný_list!$C$3,IF(T1699=Pomocný_list!$B$4,AF1699*Pomocný_list!$C$4,IF(T1699=Pomocný_list!$B$5,AF1699*Pomocný_list!$C$5,IF(T1699=Pomocný_list!$B$6,AF1699*Pomocný_list!$C$6,IF(T1699=Pomocný_list!$B$7,AF1699*Pomocný_list!$C$7,IF(T1699=Pomocný_list!$B$8,AF1699*Pomocný_list!$C$8))))))),"Chybné údaje"))</f>
        <v>0</v>
      </c>
      <c r="AQ1699" s="45">
        <f si="108" t="shared"/>
        <v>0</v>
      </c>
      <c r="AR1699" s="63"/>
      <c r="AS1699" s="63"/>
      <c r="AT1699" s="64"/>
      <c r="AU1699" s="65"/>
      <c r="AV1699" s="65"/>
      <c r="AW1699" s="65"/>
      <c r="AX1699" s="65"/>
      <c r="AY1699" s="65"/>
      <c r="AZ1699" s="65"/>
      <c r="BA1699" s="65"/>
      <c r="BB1699" s="65"/>
      <c r="BC1699" s="65"/>
      <c r="BD1699" s="65"/>
      <c r="BE1699" s="65"/>
      <c r="BF1699" s="65"/>
      <c r="BG1699" s="65"/>
      <c r="BH1699" s="65"/>
      <c r="BI1699" s="65"/>
      <c r="BJ1699" s="65"/>
      <c r="BK1699" s="65"/>
      <c r="BL1699" s="65"/>
      <c r="BM1699" s="65"/>
      <c r="BN1699" s="65"/>
      <c r="BO1699" s="65"/>
      <c r="BP1699" s="65"/>
      <c r="BQ1699" s="65"/>
      <c r="BR1699" s="65"/>
      <c r="BS1699" s="65"/>
      <c r="BT1699" s="65"/>
      <c r="BU1699" s="65"/>
      <c r="BV1699" s="65"/>
      <c r="BW1699" s="65"/>
    </row>
    <row r="1700" spans="15:75" x14ac:dyDescent="0.25">
      <c r="O1700" s="70"/>
      <c r="P1700" s="70"/>
      <c r="Q1700" s="70"/>
      <c r="R1700" s="70"/>
      <c r="S1700" s="70"/>
      <c r="T1700" s="70"/>
      <c r="U1700" s="70"/>
      <c r="V1700" s="71">
        <v>0</v>
      </c>
      <c r="W1700" s="66"/>
      <c r="X1700" s="66"/>
      <c r="Y1700" s="35">
        <f>IF(T1700=Pomocný_list!$B$4,((W1700/0.75)+X1700),(W1700)+X1700*0.75)</f>
        <v>0</v>
      </c>
      <c r="Z1700" s="66"/>
      <c r="AA1700" s="67"/>
      <c r="AB1700" s="69"/>
      <c r="AC1700" s="69"/>
      <c r="AD1700" s="33" t="str">
        <f ref="AD1700:AD1763" si="110" t="shared">IF(AE1700&gt;=Y1700*0.7,"Splněna","Nesplněna")</f>
        <v>Splněna</v>
      </c>
      <c r="AE1700" s="34">
        <f si="109" t="shared"/>
        <v>0</v>
      </c>
      <c r="AF1700" s="34">
        <f ref="AF1700:AF1763" si="111" t="shared">IF(SUM(AG1700:AO1700)&lt;=Z1700,SUM(AG1700:AO1700)-AR1700,"Překročeno")</f>
        <v>0</v>
      </c>
      <c r="AG1700" s="65"/>
      <c r="AH1700" s="65"/>
      <c r="AI1700" s="65"/>
      <c r="AJ1700" s="65"/>
      <c r="AK1700" s="65"/>
      <c r="AL1700" s="65"/>
      <c r="AM1700" s="65"/>
      <c r="AN1700" s="65"/>
      <c r="AO1700" s="65"/>
      <c r="AP1700" s="37" t="b">
        <f>IF(AD1700="Nesplněna","Nezpůsobilé výdaje",IFERROR(IF(T1700=Pomocný_list!$B$2,AF1700*Pomocný_list!$C$2,IF(T1700=Pomocný_list!$B$3,AF1700*Pomocný_list!$C$3,IF(T1700=Pomocný_list!$B$4,AF1700*Pomocný_list!$C$4,IF(T1700=Pomocný_list!$B$5,AF1700*Pomocný_list!$C$5,IF(T1700=Pomocný_list!$B$6,AF1700*Pomocný_list!$C$6,IF(T1700=Pomocný_list!$B$7,AF1700*Pomocný_list!$C$7,IF(T1700=Pomocný_list!$B$8,AF1700*Pomocný_list!$C$8))))))),"Chybné údaje"))</f>
        <v>0</v>
      </c>
      <c r="AQ1700" s="45">
        <f ref="AQ1700:AQ1763" si="112" t="shared">IFERROR(AP1700/100*$D$28,"Chybné údaje")</f>
        <v>0</v>
      </c>
      <c r="AR1700" s="63"/>
      <c r="AS1700" s="63"/>
      <c r="AT1700" s="64"/>
      <c r="AU1700" s="65"/>
      <c r="AV1700" s="65"/>
      <c r="AW1700" s="65"/>
      <c r="AX1700" s="65"/>
      <c r="AY1700" s="65"/>
      <c r="AZ1700" s="65"/>
      <c r="BA1700" s="65"/>
      <c r="BB1700" s="65"/>
      <c r="BC1700" s="65"/>
      <c r="BD1700" s="65"/>
      <c r="BE1700" s="65"/>
      <c r="BF1700" s="65"/>
      <c r="BG1700" s="65"/>
      <c r="BH1700" s="65"/>
      <c r="BI1700" s="65"/>
      <c r="BJ1700" s="65"/>
      <c r="BK1700" s="65"/>
      <c r="BL1700" s="65"/>
      <c r="BM1700" s="65"/>
      <c r="BN1700" s="65"/>
      <c r="BO1700" s="65"/>
      <c r="BP1700" s="65"/>
      <c r="BQ1700" s="65"/>
      <c r="BR1700" s="65"/>
      <c r="BS1700" s="65"/>
      <c r="BT1700" s="65"/>
      <c r="BU1700" s="65"/>
      <c r="BV1700" s="65"/>
      <c r="BW1700" s="65"/>
    </row>
    <row r="1701" spans="15:75" x14ac:dyDescent="0.25">
      <c r="O1701" s="70"/>
      <c r="P1701" s="70"/>
      <c r="Q1701" s="70"/>
      <c r="R1701" s="70"/>
      <c r="S1701" s="70"/>
      <c r="T1701" s="70"/>
      <c r="U1701" s="70"/>
      <c r="V1701" s="71">
        <v>0</v>
      </c>
      <c r="W1701" s="66"/>
      <c r="X1701" s="66"/>
      <c r="Y1701" s="35">
        <f>IF(T1701=Pomocný_list!$B$4,((W1701/0.75)+X1701),(W1701)+X1701*0.75)</f>
        <v>0</v>
      </c>
      <c r="Z1701" s="66"/>
      <c r="AA1701" s="67"/>
      <c r="AB1701" s="69"/>
      <c r="AC1701" s="69"/>
      <c r="AD1701" s="33" t="str">
        <f si="110" t="shared"/>
        <v>Splněna</v>
      </c>
      <c r="AE1701" s="34">
        <f si="109" t="shared"/>
        <v>0</v>
      </c>
      <c r="AF1701" s="34">
        <f si="111" t="shared"/>
        <v>0</v>
      </c>
      <c r="AG1701" s="65"/>
      <c r="AH1701" s="65"/>
      <c r="AI1701" s="65"/>
      <c r="AJ1701" s="65"/>
      <c r="AK1701" s="65"/>
      <c r="AL1701" s="65"/>
      <c r="AM1701" s="65"/>
      <c r="AN1701" s="65"/>
      <c r="AO1701" s="65"/>
      <c r="AP1701" s="37" t="b">
        <f>IF(AD1701="Nesplněna","Nezpůsobilé výdaje",IFERROR(IF(T1701=Pomocný_list!$B$2,AF1701*Pomocný_list!$C$2,IF(T1701=Pomocný_list!$B$3,AF1701*Pomocný_list!$C$3,IF(T1701=Pomocný_list!$B$4,AF1701*Pomocný_list!$C$4,IF(T1701=Pomocný_list!$B$5,AF1701*Pomocný_list!$C$5,IF(T1701=Pomocný_list!$B$6,AF1701*Pomocný_list!$C$6,IF(T1701=Pomocný_list!$B$7,AF1701*Pomocný_list!$C$7,IF(T1701=Pomocný_list!$B$8,AF1701*Pomocný_list!$C$8))))))),"Chybné údaje"))</f>
        <v>0</v>
      </c>
      <c r="AQ1701" s="45">
        <f si="112" t="shared"/>
        <v>0</v>
      </c>
      <c r="AR1701" s="63"/>
      <c r="AS1701" s="63"/>
      <c r="AT1701" s="64"/>
      <c r="AU1701" s="65"/>
      <c r="AV1701" s="65"/>
      <c r="AW1701" s="65"/>
      <c r="AX1701" s="65"/>
      <c r="AY1701" s="65"/>
      <c r="AZ1701" s="65"/>
      <c r="BA1701" s="65"/>
      <c r="BB1701" s="65"/>
      <c r="BC1701" s="65"/>
      <c r="BD1701" s="65"/>
      <c r="BE1701" s="65"/>
      <c r="BF1701" s="65"/>
      <c r="BG1701" s="65"/>
      <c r="BH1701" s="65"/>
      <c r="BI1701" s="65"/>
      <c r="BJ1701" s="65"/>
      <c r="BK1701" s="65"/>
      <c r="BL1701" s="65"/>
      <c r="BM1701" s="65"/>
      <c r="BN1701" s="65"/>
      <c r="BO1701" s="65"/>
      <c r="BP1701" s="65"/>
      <c r="BQ1701" s="65"/>
      <c r="BR1701" s="65"/>
      <c r="BS1701" s="65"/>
      <c r="BT1701" s="65"/>
      <c r="BU1701" s="65"/>
      <c r="BV1701" s="65"/>
      <c r="BW1701" s="65"/>
    </row>
    <row r="1702" spans="15:75" x14ac:dyDescent="0.25">
      <c r="O1702" s="70"/>
      <c r="P1702" s="70"/>
      <c r="Q1702" s="70"/>
      <c r="R1702" s="70"/>
      <c r="S1702" s="70"/>
      <c r="T1702" s="70"/>
      <c r="U1702" s="70"/>
      <c r="V1702" s="71">
        <v>0</v>
      </c>
      <c r="W1702" s="66"/>
      <c r="X1702" s="66"/>
      <c r="Y1702" s="35">
        <f>IF(T1702=Pomocný_list!$B$4,((W1702/0.75)+X1702),(W1702)+X1702*0.75)</f>
        <v>0</v>
      </c>
      <c r="Z1702" s="66"/>
      <c r="AA1702" s="67"/>
      <c r="AB1702" s="69"/>
      <c r="AC1702" s="69"/>
      <c r="AD1702" s="33" t="str">
        <f si="110" t="shared"/>
        <v>Splněna</v>
      </c>
      <c r="AE1702" s="34">
        <f si="109" t="shared"/>
        <v>0</v>
      </c>
      <c r="AF1702" s="34">
        <f si="111" t="shared"/>
        <v>0</v>
      </c>
      <c r="AG1702" s="65"/>
      <c r="AH1702" s="65"/>
      <c r="AI1702" s="65"/>
      <c r="AJ1702" s="65"/>
      <c r="AK1702" s="65"/>
      <c r="AL1702" s="65"/>
      <c r="AM1702" s="65"/>
      <c r="AN1702" s="65"/>
      <c r="AO1702" s="65"/>
      <c r="AP1702" s="37" t="b">
        <f>IF(AD1702="Nesplněna","Nezpůsobilé výdaje",IFERROR(IF(T1702=Pomocný_list!$B$2,AF1702*Pomocný_list!$C$2,IF(T1702=Pomocný_list!$B$3,AF1702*Pomocný_list!$C$3,IF(T1702=Pomocný_list!$B$4,AF1702*Pomocný_list!$C$4,IF(T1702=Pomocný_list!$B$5,AF1702*Pomocný_list!$C$5,IF(T1702=Pomocný_list!$B$6,AF1702*Pomocný_list!$C$6,IF(T1702=Pomocný_list!$B$7,AF1702*Pomocný_list!$C$7,IF(T1702=Pomocný_list!$B$8,AF1702*Pomocný_list!$C$8))))))),"Chybné údaje"))</f>
        <v>0</v>
      </c>
      <c r="AQ1702" s="45">
        <f si="112" t="shared"/>
        <v>0</v>
      </c>
      <c r="AR1702" s="63"/>
      <c r="AS1702" s="63"/>
      <c r="AT1702" s="64"/>
      <c r="AU1702" s="65"/>
      <c r="AV1702" s="65"/>
      <c r="AW1702" s="65"/>
      <c r="AX1702" s="65"/>
      <c r="AY1702" s="65"/>
      <c r="AZ1702" s="65"/>
      <c r="BA1702" s="65"/>
      <c r="BB1702" s="65"/>
      <c r="BC1702" s="65"/>
      <c r="BD1702" s="65"/>
      <c r="BE1702" s="65"/>
      <c r="BF1702" s="65"/>
      <c r="BG1702" s="65"/>
      <c r="BH1702" s="65"/>
      <c r="BI1702" s="65"/>
      <c r="BJ1702" s="65"/>
      <c r="BK1702" s="65"/>
      <c r="BL1702" s="65"/>
      <c r="BM1702" s="65"/>
      <c r="BN1702" s="65"/>
      <c r="BO1702" s="65"/>
      <c r="BP1702" s="65"/>
      <c r="BQ1702" s="65"/>
      <c r="BR1702" s="65"/>
      <c r="BS1702" s="65"/>
      <c r="BT1702" s="65"/>
      <c r="BU1702" s="65"/>
      <c r="BV1702" s="65"/>
      <c r="BW1702" s="65"/>
    </row>
    <row r="1703" spans="15:75" x14ac:dyDescent="0.25">
      <c r="O1703" s="70"/>
      <c r="P1703" s="70"/>
      <c r="Q1703" s="70"/>
      <c r="R1703" s="70"/>
      <c r="S1703" s="70"/>
      <c r="T1703" s="70"/>
      <c r="U1703" s="70"/>
      <c r="V1703" s="71">
        <v>0</v>
      </c>
      <c r="W1703" s="66"/>
      <c r="X1703" s="66"/>
      <c r="Y1703" s="35">
        <f>IF(T1703=Pomocný_list!$B$4,((W1703/0.75)+X1703),(W1703)+X1703*0.75)</f>
        <v>0</v>
      </c>
      <c r="Z1703" s="66"/>
      <c r="AA1703" s="67"/>
      <c r="AB1703" s="69"/>
      <c r="AC1703" s="69"/>
      <c r="AD1703" s="33" t="str">
        <f si="110" t="shared"/>
        <v>Splněna</v>
      </c>
      <c r="AE1703" s="34">
        <f ref="AE1703:AE1766" si="113" t="shared">IF(SUM(AS1703:FS1703)&gt;Y1703,"Překročeno",SUM(AS1703:FS1703))</f>
        <v>0</v>
      </c>
      <c r="AF1703" s="34">
        <f si="111" t="shared"/>
        <v>0</v>
      </c>
      <c r="AG1703" s="65"/>
      <c r="AH1703" s="65"/>
      <c r="AI1703" s="65"/>
      <c r="AJ1703" s="65"/>
      <c r="AK1703" s="65"/>
      <c r="AL1703" s="65"/>
      <c r="AM1703" s="65"/>
      <c r="AN1703" s="65"/>
      <c r="AO1703" s="65"/>
      <c r="AP1703" s="37" t="b">
        <f>IF(AD1703="Nesplněna","Nezpůsobilé výdaje",IFERROR(IF(T1703=Pomocný_list!$B$2,AF1703*Pomocný_list!$C$2,IF(T1703=Pomocný_list!$B$3,AF1703*Pomocný_list!$C$3,IF(T1703=Pomocný_list!$B$4,AF1703*Pomocný_list!$C$4,IF(T1703=Pomocný_list!$B$5,AF1703*Pomocný_list!$C$5,IF(T1703=Pomocný_list!$B$6,AF1703*Pomocný_list!$C$6,IF(T1703=Pomocný_list!$B$7,AF1703*Pomocný_list!$C$7,IF(T1703=Pomocný_list!$B$8,AF1703*Pomocný_list!$C$8))))))),"Chybné údaje"))</f>
        <v>0</v>
      </c>
      <c r="AQ1703" s="45">
        <f si="112" t="shared"/>
        <v>0</v>
      </c>
      <c r="AR1703" s="63"/>
      <c r="AS1703" s="63"/>
      <c r="AT1703" s="64"/>
      <c r="AU1703" s="65"/>
      <c r="AV1703" s="65"/>
      <c r="AW1703" s="65"/>
      <c r="AX1703" s="65"/>
      <c r="AY1703" s="65"/>
      <c r="AZ1703" s="65"/>
      <c r="BA1703" s="65"/>
      <c r="BB1703" s="65"/>
      <c r="BC1703" s="65"/>
      <c r="BD1703" s="65"/>
      <c r="BE1703" s="65"/>
      <c r="BF1703" s="65"/>
      <c r="BG1703" s="65"/>
      <c r="BH1703" s="65"/>
      <c r="BI1703" s="65"/>
      <c r="BJ1703" s="65"/>
      <c r="BK1703" s="65"/>
      <c r="BL1703" s="65"/>
      <c r="BM1703" s="65"/>
      <c r="BN1703" s="65"/>
      <c r="BO1703" s="65"/>
      <c r="BP1703" s="65"/>
      <c r="BQ1703" s="65"/>
      <c r="BR1703" s="65"/>
      <c r="BS1703" s="65"/>
      <c r="BT1703" s="65"/>
      <c r="BU1703" s="65"/>
      <c r="BV1703" s="65"/>
      <c r="BW1703" s="65"/>
    </row>
    <row r="1704" spans="15:75" x14ac:dyDescent="0.25">
      <c r="O1704" s="70"/>
      <c r="P1704" s="70"/>
      <c r="Q1704" s="70"/>
      <c r="R1704" s="70"/>
      <c r="S1704" s="70"/>
      <c r="T1704" s="70"/>
      <c r="U1704" s="70"/>
      <c r="V1704" s="71">
        <v>0</v>
      </c>
      <c r="W1704" s="66"/>
      <c r="X1704" s="66"/>
      <c r="Y1704" s="35">
        <f>IF(T1704=Pomocný_list!$B$4,((W1704/0.75)+X1704),(W1704)+X1704*0.75)</f>
        <v>0</v>
      </c>
      <c r="Z1704" s="66"/>
      <c r="AA1704" s="67"/>
      <c r="AB1704" s="69"/>
      <c r="AC1704" s="69"/>
      <c r="AD1704" s="33" t="str">
        <f si="110" t="shared"/>
        <v>Splněna</v>
      </c>
      <c r="AE1704" s="34">
        <f si="113" t="shared"/>
        <v>0</v>
      </c>
      <c r="AF1704" s="34">
        <f si="111" t="shared"/>
        <v>0</v>
      </c>
      <c r="AG1704" s="65"/>
      <c r="AH1704" s="65"/>
      <c r="AI1704" s="65"/>
      <c r="AJ1704" s="65"/>
      <c r="AK1704" s="65"/>
      <c r="AL1704" s="65"/>
      <c r="AM1704" s="65"/>
      <c r="AN1704" s="65"/>
      <c r="AO1704" s="65"/>
      <c r="AP1704" s="37" t="b">
        <f>IF(AD1704="Nesplněna","Nezpůsobilé výdaje",IFERROR(IF(T1704=Pomocný_list!$B$2,AF1704*Pomocný_list!$C$2,IF(T1704=Pomocný_list!$B$3,AF1704*Pomocný_list!$C$3,IF(T1704=Pomocný_list!$B$4,AF1704*Pomocný_list!$C$4,IF(T1704=Pomocný_list!$B$5,AF1704*Pomocný_list!$C$5,IF(T1704=Pomocný_list!$B$6,AF1704*Pomocný_list!$C$6,IF(T1704=Pomocný_list!$B$7,AF1704*Pomocný_list!$C$7,IF(T1704=Pomocný_list!$B$8,AF1704*Pomocný_list!$C$8))))))),"Chybné údaje"))</f>
        <v>0</v>
      </c>
      <c r="AQ1704" s="45">
        <f si="112" t="shared"/>
        <v>0</v>
      </c>
      <c r="AR1704" s="63"/>
      <c r="AS1704" s="63"/>
      <c r="AT1704" s="64"/>
      <c r="AU1704" s="65"/>
      <c r="AV1704" s="65"/>
      <c r="AW1704" s="65"/>
      <c r="AX1704" s="65"/>
      <c r="AY1704" s="65"/>
      <c r="AZ1704" s="65"/>
      <c r="BA1704" s="65"/>
      <c r="BB1704" s="65"/>
      <c r="BC1704" s="65"/>
      <c r="BD1704" s="65"/>
      <c r="BE1704" s="65"/>
      <c r="BF1704" s="65"/>
      <c r="BG1704" s="65"/>
      <c r="BH1704" s="65"/>
      <c r="BI1704" s="65"/>
      <c r="BJ1704" s="65"/>
      <c r="BK1704" s="65"/>
      <c r="BL1704" s="65"/>
      <c r="BM1704" s="65"/>
      <c r="BN1704" s="65"/>
      <c r="BO1704" s="65"/>
      <c r="BP1704" s="65"/>
      <c r="BQ1704" s="65"/>
      <c r="BR1704" s="65"/>
      <c r="BS1704" s="65"/>
      <c r="BT1704" s="65"/>
      <c r="BU1704" s="65"/>
      <c r="BV1704" s="65"/>
      <c r="BW1704" s="65"/>
    </row>
    <row r="1705" spans="15:75" x14ac:dyDescent="0.25">
      <c r="O1705" s="70"/>
      <c r="P1705" s="70"/>
      <c r="Q1705" s="70"/>
      <c r="R1705" s="70"/>
      <c r="S1705" s="70"/>
      <c r="T1705" s="70"/>
      <c r="U1705" s="70"/>
      <c r="V1705" s="71">
        <v>0</v>
      </c>
      <c r="W1705" s="66"/>
      <c r="X1705" s="66"/>
      <c r="Y1705" s="35">
        <f>IF(T1705=Pomocný_list!$B$4,((W1705/0.75)+X1705),(W1705)+X1705*0.75)</f>
        <v>0</v>
      </c>
      <c r="Z1705" s="66"/>
      <c r="AA1705" s="67"/>
      <c r="AB1705" s="69"/>
      <c r="AC1705" s="69"/>
      <c r="AD1705" s="33" t="str">
        <f si="110" t="shared"/>
        <v>Splněna</v>
      </c>
      <c r="AE1705" s="34">
        <f si="113" t="shared"/>
        <v>0</v>
      </c>
      <c r="AF1705" s="34">
        <f si="111" t="shared"/>
        <v>0</v>
      </c>
      <c r="AG1705" s="65"/>
      <c r="AH1705" s="65"/>
      <c r="AI1705" s="65"/>
      <c r="AJ1705" s="65"/>
      <c r="AK1705" s="65"/>
      <c r="AL1705" s="65"/>
      <c r="AM1705" s="65"/>
      <c r="AN1705" s="65"/>
      <c r="AO1705" s="65"/>
      <c r="AP1705" s="37" t="b">
        <f>IF(AD1705="Nesplněna","Nezpůsobilé výdaje",IFERROR(IF(T1705=Pomocný_list!$B$2,AF1705*Pomocný_list!$C$2,IF(T1705=Pomocný_list!$B$3,AF1705*Pomocný_list!$C$3,IF(T1705=Pomocný_list!$B$4,AF1705*Pomocný_list!$C$4,IF(T1705=Pomocný_list!$B$5,AF1705*Pomocný_list!$C$5,IF(T1705=Pomocný_list!$B$6,AF1705*Pomocný_list!$C$6,IF(T1705=Pomocný_list!$B$7,AF1705*Pomocný_list!$C$7,IF(T1705=Pomocný_list!$B$8,AF1705*Pomocný_list!$C$8))))))),"Chybné údaje"))</f>
        <v>0</v>
      </c>
      <c r="AQ1705" s="45">
        <f si="112" t="shared"/>
        <v>0</v>
      </c>
      <c r="AR1705" s="63"/>
      <c r="AS1705" s="63"/>
      <c r="AT1705" s="64"/>
      <c r="AU1705" s="65"/>
      <c r="AV1705" s="65"/>
      <c r="AW1705" s="65"/>
      <c r="AX1705" s="65"/>
      <c r="AY1705" s="65"/>
      <c r="AZ1705" s="65"/>
      <c r="BA1705" s="65"/>
      <c r="BB1705" s="65"/>
      <c r="BC1705" s="65"/>
      <c r="BD1705" s="65"/>
      <c r="BE1705" s="65"/>
      <c r="BF1705" s="65"/>
      <c r="BG1705" s="65"/>
      <c r="BH1705" s="65"/>
      <c r="BI1705" s="65"/>
      <c r="BJ1705" s="65"/>
      <c r="BK1705" s="65"/>
      <c r="BL1705" s="65"/>
      <c r="BM1705" s="65"/>
      <c r="BN1705" s="65"/>
      <c r="BO1705" s="65"/>
      <c r="BP1705" s="65"/>
      <c r="BQ1705" s="65"/>
      <c r="BR1705" s="65"/>
      <c r="BS1705" s="65"/>
      <c r="BT1705" s="65"/>
      <c r="BU1705" s="65"/>
      <c r="BV1705" s="65"/>
      <c r="BW1705" s="65"/>
    </row>
    <row r="1706" spans="15:75" x14ac:dyDescent="0.25">
      <c r="O1706" s="70"/>
      <c r="P1706" s="70"/>
      <c r="Q1706" s="70"/>
      <c r="R1706" s="70"/>
      <c r="S1706" s="70"/>
      <c r="T1706" s="70"/>
      <c r="U1706" s="70"/>
      <c r="V1706" s="71">
        <v>0</v>
      </c>
      <c r="W1706" s="66"/>
      <c r="X1706" s="66"/>
      <c r="Y1706" s="35">
        <f>IF(T1706=Pomocný_list!$B$4,((W1706/0.75)+X1706),(W1706)+X1706*0.75)</f>
        <v>0</v>
      </c>
      <c r="Z1706" s="66"/>
      <c r="AA1706" s="67"/>
      <c r="AB1706" s="69"/>
      <c r="AC1706" s="69"/>
      <c r="AD1706" s="33" t="str">
        <f si="110" t="shared"/>
        <v>Splněna</v>
      </c>
      <c r="AE1706" s="34">
        <f si="113" t="shared"/>
        <v>0</v>
      </c>
      <c r="AF1706" s="34">
        <f si="111" t="shared"/>
        <v>0</v>
      </c>
      <c r="AG1706" s="65"/>
      <c r="AH1706" s="65"/>
      <c r="AI1706" s="65"/>
      <c r="AJ1706" s="65"/>
      <c r="AK1706" s="65"/>
      <c r="AL1706" s="65"/>
      <c r="AM1706" s="65"/>
      <c r="AN1706" s="65"/>
      <c r="AO1706" s="65"/>
      <c r="AP1706" s="37" t="b">
        <f>IF(AD1706="Nesplněna","Nezpůsobilé výdaje",IFERROR(IF(T1706=Pomocný_list!$B$2,AF1706*Pomocný_list!$C$2,IF(T1706=Pomocný_list!$B$3,AF1706*Pomocný_list!$C$3,IF(T1706=Pomocný_list!$B$4,AF1706*Pomocný_list!$C$4,IF(T1706=Pomocný_list!$B$5,AF1706*Pomocný_list!$C$5,IF(T1706=Pomocný_list!$B$6,AF1706*Pomocný_list!$C$6,IF(T1706=Pomocný_list!$B$7,AF1706*Pomocný_list!$C$7,IF(T1706=Pomocný_list!$B$8,AF1706*Pomocný_list!$C$8))))))),"Chybné údaje"))</f>
        <v>0</v>
      </c>
      <c r="AQ1706" s="45">
        <f si="112" t="shared"/>
        <v>0</v>
      </c>
      <c r="AR1706" s="63"/>
      <c r="AS1706" s="63"/>
      <c r="AT1706" s="64"/>
      <c r="AU1706" s="65"/>
      <c r="AV1706" s="65"/>
      <c r="AW1706" s="65"/>
      <c r="AX1706" s="65"/>
      <c r="AY1706" s="65"/>
      <c r="AZ1706" s="65"/>
      <c r="BA1706" s="65"/>
      <c r="BB1706" s="65"/>
      <c r="BC1706" s="65"/>
      <c r="BD1706" s="65"/>
      <c r="BE1706" s="65"/>
      <c r="BF1706" s="65"/>
      <c r="BG1706" s="65"/>
      <c r="BH1706" s="65"/>
      <c r="BI1706" s="65"/>
      <c r="BJ1706" s="65"/>
      <c r="BK1706" s="65"/>
      <c r="BL1706" s="65"/>
      <c r="BM1706" s="65"/>
      <c r="BN1706" s="65"/>
      <c r="BO1706" s="65"/>
      <c r="BP1706" s="65"/>
      <c r="BQ1706" s="65"/>
      <c r="BR1706" s="65"/>
      <c r="BS1706" s="65"/>
      <c r="BT1706" s="65"/>
      <c r="BU1706" s="65"/>
      <c r="BV1706" s="65"/>
      <c r="BW1706" s="65"/>
    </row>
    <row r="1707" spans="15:75" x14ac:dyDescent="0.25">
      <c r="O1707" s="70"/>
      <c r="P1707" s="70"/>
      <c r="Q1707" s="70"/>
      <c r="R1707" s="70"/>
      <c r="S1707" s="70"/>
      <c r="T1707" s="70"/>
      <c r="U1707" s="70"/>
      <c r="V1707" s="71">
        <v>0</v>
      </c>
      <c r="W1707" s="66"/>
      <c r="X1707" s="66"/>
      <c r="Y1707" s="35">
        <f>IF(T1707=Pomocný_list!$B$4,((W1707/0.75)+X1707),(W1707)+X1707*0.75)</f>
        <v>0</v>
      </c>
      <c r="Z1707" s="66"/>
      <c r="AA1707" s="67"/>
      <c r="AB1707" s="69"/>
      <c r="AC1707" s="69"/>
      <c r="AD1707" s="33" t="str">
        <f si="110" t="shared"/>
        <v>Splněna</v>
      </c>
      <c r="AE1707" s="34">
        <f si="113" t="shared"/>
        <v>0</v>
      </c>
      <c r="AF1707" s="34">
        <f si="111" t="shared"/>
        <v>0</v>
      </c>
      <c r="AG1707" s="65"/>
      <c r="AH1707" s="65"/>
      <c r="AI1707" s="65"/>
      <c r="AJ1707" s="65"/>
      <c r="AK1707" s="65"/>
      <c r="AL1707" s="65"/>
      <c r="AM1707" s="65"/>
      <c r="AN1707" s="65"/>
      <c r="AO1707" s="65"/>
      <c r="AP1707" s="37" t="b">
        <f>IF(AD1707="Nesplněna","Nezpůsobilé výdaje",IFERROR(IF(T1707=Pomocný_list!$B$2,AF1707*Pomocný_list!$C$2,IF(T1707=Pomocný_list!$B$3,AF1707*Pomocný_list!$C$3,IF(T1707=Pomocný_list!$B$4,AF1707*Pomocný_list!$C$4,IF(T1707=Pomocný_list!$B$5,AF1707*Pomocný_list!$C$5,IF(T1707=Pomocný_list!$B$6,AF1707*Pomocný_list!$C$6,IF(T1707=Pomocný_list!$B$7,AF1707*Pomocný_list!$C$7,IF(T1707=Pomocný_list!$B$8,AF1707*Pomocný_list!$C$8))))))),"Chybné údaje"))</f>
        <v>0</v>
      </c>
      <c r="AQ1707" s="45">
        <f si="112" t="shared"/>
        <v>0</v>
      </c>
      <c r="AR1707" s="63"/>
      <c r="AS1707" s="63"/>
      <c r="AT1707" s="64"/>
      <c r="AU1707" s="65"/>
      <c r="AV1707" s="65"/>
      <c r="AW1707" s="65"/>
      <c r="AX1707" s="65"/>
      <c r="AY1707" s="65"/>
      <c r="AZ1707" s="65"/>
      <c r="BA1707" s="65"/>
      <c r="BB1707" s="65"/>
      <c r="BC1707" s="65"/>
      <c r="BD1707" s="65"/>
      <c r="BE1707" s="65"/>
      <c r="BF1707" s="65"/>
      <c r="BG1707" s="65"/>
      <c r="BH1707" s="65"/>
      <c r="BI1707" s="65"/>
      <c r="BJ1707" s="65"/>
      <c r="BK1707" s="65"/>
      <c r="BL1707" s="65"/>
      <c r="BM1707" s="65"/>
      <c r="BN1707" s="65"/>
      <c r="BO1707" s="65"/>
      <c r="BP1707" s="65"/>
      <c r="BQ1707" s="65"/>
      <c r="BR1707" s="65"/>
      <c r="BS1707" s="65"/>
      <c r="BT1707" s="65"/>
      <c r="BU1707" s="65"/>
      <c r="BV1707" s="65"/>
      <c r="BW1707" s="65"/>
    </row>
    <row r="1708" spans="15:75" x14ac:dyDescent="0.25">
      <c r="O1708" s="70"/>
      <c r="P1708" s="70"/>
      <c r="Q1708" s="70"/>
      <c r="R1708" s="70"/>
      <c r="S1708" s="70"/>
      <c r="T1708" s="70"/>
      <c r="U1708" s="70"/>
      <c r="V1708" s="71">
        <v>0</v>
      </c>
      <c r="W1708" s="66"/>
      <c r="X1708" s="66"/>
      <c r="Y1708" s="35">
        <f>IF(T1708=Pomocný_list!$B$4,((W1708/0.75)+X1708),(W1708)+X1708*0.75)</f>
        <v>0</v>
      </c>
      <c r="Z1708" s="66"/>
      <c r="AA1708" s="67"/>
      <c r="AB1708" s="69"/>
      <c r="AC1708" s="69"/>
      <c r="AD1708" s="33" t="str">
        <f si="110" t="shared"/>
        <v>Splněna</v>
      </c>
      <c r="AE1708" s="34">
        <f si="113" t="shared"/>
        <v>0</v>
      </c>
      <c r="AF1708" s="34">
        <f si="111" t="shared"/>
        <v>0</v>
      </c>
      <c r="AG1708" s="65"/>
      <c r="AH1708" s="65"/>
      <c r="AI1708" s="65"/>
      <c r="AJ1708" s="65"/>
      <c r="AK1708" s="65"/>
      <c r="AL1708" s="65"/>
      <c r="AM1708" s="65"/>
      <c r="AN1708" s="65"/>
      <c r="AO1708" s="65"/>
      <c r="AP1708" s="37" t="b">
        <f>IF(AD1708="Nesplněna","Nezpůsobilé výdaje",IFERROR(IF(T1708=Pomocný_list!$B$2,AF1708*Pomocný_list!$C$2,IF(T1708=Pomocný_list!$B$3,AF1708*Pomocný_list!$C$3,IF(T1708=Pomocný_list!$B$4,AF1708*Pomocný_list!$C$4,IF(T1708=Pomocný_list!$B$5,AF1708*Pomocný_list!$C$5,IF(T1708=Pomocný_list!$B$6,AF1708*Pomocný_list!$C$6,IF(T1708=Pomocný_list!$B$7,AF1708*Pomocný_list!$C$7,IF(T1708=Pomocný_list!$B$8,AF1708*Pomocný_list!$C$8))))))),"Chybné údaje"))</f>
        <v>0</v>
      </c>
      <c r="AQ1708" s="45">
        <f si="112" t="shared"/>
        <v>0</v>
      </c>
      <c r="AR1708" s="63"/>
      <c r="AS1708" s="63"/>
      <c r="AT1708" s="64"/>
      <c r="AU1708" s="65"/>
      <c r="AV1708" s="65"/>
      <c r="AW1708" s="65"/>
      <c r="AX1708" s="65"/>
      <c r="AY1708" s="65"/>
      <c r="AZ1708" s="65"/>
      <c r="BA1708" s="65"/>
      <c r="BB1708" s="65"/>
      <c r="BC1708" s="65"/>
      <c r="BD1708" s="65"/>
      <c r="BE1708" s="65"/>
      <c r="BF1708" s="65"/>
      <c r="BG1708" s="65"/>
      <c r="BH1708" s="65"/>
      <c r="BI1708" s="65"/>
      <c r="BJ1708" s="65"/>
      <c r="BK1708" s="65"/>
      <c r="BL1708" s="65"/>
      <c r="BM1708" s="65"/>
      <c r="BN1708" s="65"/>
      <c r="BO1708" s="65"/>
      <c r="BP1708" s="65"/>
      <c r="BQ1708" s="65"/>
      <c r="BR1708" s="65"/>
      <c r="BS1708" s="65"/>
      <c r="BT1708" s="65"/>
      <c r="BU1708" s="65"/>
      <c r="BV1708" s="65"/>
      <c r="BW1708" s="65"/>
    </row>
    <row r="1709" spans="15:75" x14ac:dyDescent="0.25">
      <c r="O1709" s="70"/>
      <c r="P1709" s="70"/>
      <c r="Q1709" s="70"/>
      <c r="R1709" s="70"/>
      <c r="S1709" s="70"/>
      <c r="T1709" s="70"/>
      <c r="U1709" s="70"/>
      <c r="V1709" s="71">
        <v>0</v>
      </c>
      <c r="W1709" s="66"/>
      <c r="X1709" s="66"/>
      <c r="Y1709" s="35">
        <f>IF(T1709=Pomocný_list!$B$4,((W1709/0.75)+X1709),(W1709)+X1709*0.75)</f>
        <v>0</v>
      </c>
      <c r="Z1709" s="66"/>
      <c r="AA1709" s="67"/>
      <c r="AB1709" s="69"/>
      <c r="AC1709" s="69"/>
      <c r="AD1709" s="33" t="str">
        <f si="110" t="shared"/>
        <v>Splněna</v>
      </c>
      <c r="AE1709" s="34">
        <f si="113" t="shared"/>
        <v>0</v>
      </c>
      <c r="AF1709" s="34">
        <f si="111" t="shared"/>
        <v>0</v>
      </c>
      <c r="AG1709" s="65"/>
      <c r="AH1709" s="65"/>
      <c r="AI1709" s="65"/>
      <c r="AJ1709" s="65"/>
      <c r="AK1709" s="65"/>
      <c r="AL1709" s="65"/>
      <c r="AM1709" s="65"/>
      <c r="AN1709" s="65"/>
      <c r="AO1709" s="65"/>
      <c r="AP1709" s="37" t="b">
        <f>IF(AD1709="Nesplněna","Nezpůsobilé výdaje",IFERROR(IF(T1709=Pomocný_list!$B$2,AF1709*Pomocný_list!$C$2,IF(T1709=Pomocný_list!$B$3,AF1709*Pomocný_list!$C$3,IF(T1709=Pomocný_list!$B$4,AF1709*Pomocný_list!$C$4,IF(T1709=Pomocný_list!$B$5,AF1709*Pomocný_list!$C$5,IF(T1709=Pomocný_list!$B$6,AF1709*Pomocný_list!$C$6,IF(T1709=Pomocný_list!$B$7,AF1709*Pomocný_list!$C$7,IF(T1709=Pomocný_list!$B$8,AF1709*Pomocný_list!$C$8))))))),"Chybné údaje"))</f>
        <v>0</v>
      </c>
      <c r="AQ1709" s="45">
        <f si="112" t="shared"/>
        <v>0</v>
      </c>
      <c r="AR1709" s="63"/>
      <c r="AS1709" s="63"/>
      <c r="AT1709" s="64"/>
      <c r="AU1709" s="65"/>
      <c r="AV1709" s="65"/>
      <c r="AW1709" s="65"/>
      <c r="AX1709" s="65"/>
      <c r="AY1709" s="65"/>
      <c r="AZ1709" s="65"/>
      <c r="BA1709" s="65"/>
      <c r="BB1709" s="65"/>
      <c r="BC1709" s="65"/>
      <c r="BD1709" s="65"/>
      <c r="BE1709" s="65"/>
      <c r="BF1709" s="65"/>
      <c r="BG1709" s="65"/>
      <c r="BH1709" s="65"/>
      <c r="BI1709" s="65"/>
      <c r="BJ1709" s="65"/>
      <c r="BK1709" s="65"/>
      <c r="BL1709" s="65"/>
      <c r="BM1709" s="65"/>
      <c r="BN1709" s="65"/>
      <c r="BO1709" s="65"/>
      <c r="BP1709" s="65"/>
      <c r="BQ1709" s="65"/>
      <c r="BR1709" s="65"/>
      <c r="BS1709" s="65"/>
      <c r="BT1709" s="65"/>
      <c r="BU1709" s="65"/>
      <c r="BV1709" s="65"/>
      <c r="BW1709" s="65"/>
    </row>
    <row r="1710" spans="15:75" x14ac:dyDescent="0.25">
      <c r="O1710" s="70"/>
      <c r="P1710" s="70"/>
      <c r="Q1710" s="70"/>
      <c r="R1710" s="70"/>
      <c r="S1710" s="70"/>
      <c r="T1710" s="70"/>
      <c r="U1710" s="70"/>
      <c r="V1710" s="71">
        <v>0</v>
      </c>
      <c r="W1710" s="66"/>
      <c r="X1710" s="66"/>
      <c r="Y1710" s="35">
        <f>IF(T1710=Pomocný_list!$B$4,((W1710/0.75)+X1710),(W1710)+X1710*0.75)</f>
        <v>0</v>
      </c>
      <c r="Z1710" s="66"/>
      <c r="AA1710" s="67"/>
      <c r="AB1710" s="69"/>
      <c r="AC1710" s="69"/>
      <c r="AD1710" s="33" t="str">
        <f si="110" t="shared"/>
        <v>Splněna</v>
      </c>
      <c r="AE1710" s="34">
        <f si="113" t="shared"/>
        <v>0</v>
      </c>
      <c r="AF1710" s="34">
        <f si="111" t="shared"/>
        <v>0</v>
      </c>
      <c r="AG1710" s="65"/>
      <c r="AH1710" s="65"/>
      <c r="AI1710" s="65"/>
      <c r="AJ1710" s="65"/>
      <c r="AK1710" s="65"/>
      <c r="AL1710" s="65"/>
      <c r="AM1710" s="65"/>
      <c r="AN1710" s="65"/>
      <c r="AO1710" s="65"/>
      <c r="AP1710" s="37" t="b">
        <f>IF(AD1710="Nesplněna","Nezpůsobilé výdaje",IFERROR(IF(T1710=Pomocný_list!$B$2,AF1710*Pomocný_list!$C$2,IF(T1710=Pomocný_list!$B$3,AF1710*Pomocný_list!$C$3,IF(T1710=Pomocný_list!$B$4,AF1710*Pomocný_list!$C$4,IF(T1710=Pomocný_list!$B$5,AF1710*Pomocný_list!$C$5,IF(T1710=Pomocný_list!$B$6,AF1710*Pomocný_list!$C$6,IF(T1710=Pomocný_list!$B$7,AF1710*Pomocný_list!$C$7,IF(T1710=Pomocný_list!$B$8,AF1710*Pomocný_list!$C$8))))))),"Chybné údaje"))</f>
        <v>0</v>
      </c>
      <c r="AQ1710" s="45">
        <f si="112" t="shared"/>
        <v>0</v>
      </c>
      <c r="AR1710" s="63"/>
      <c r="AS1710" s="63"/>
      <c r="AT1710" s="64"/>
      <c r="AU1710" s="65"/>
      <c r="AV1710" s="65"/>
      <c r="AW1710" s="65"/>
      <c r="AX1710" s="65"/>
      <c r="AY1710" s="65"/>
      <c r="AZ1710" s="65"/>
      <c r="BA1710" s="65"/>
      <c r="BB1710" s="65"/>
      <c r="BC1710" s="65"/>
      <c r="BD1710" s="65"/>
      <c r="BE1710" s="65"/>
      <c r="BF1710" s="65"/>
      <c r="BG1710" s="65"/>
      <c r="BH1710" s="65"/>
      <c r="BI1710" s="65"/>
      <c r="BJ1710" s="65"/>
      <c r="BK1710" s="65"/>
      <c r="BL1710" s="65"/>
      <c r="BM1710" s="65"/>
      <c r="BN1710" s="65"/>
      <c r="BO1710" s="65"/>
      <c r="BP1710" s="65"/>
      <c r="BQ1710" s="65"/>
      <c r="BR1710" s="65"/>
      <c r="BS1710" s="65"/>
      <c r="BT1710" s="65"/>
      <c r="BU1710" s="65"/>
      <c r="BV1710" s="65"/>
      <c r="BW1710" s="65"/>
    </row>
    <row r="1711" spans="15:75" x14ac:dyDescent="0.25">
      <c r="O1711" s="70"/>
      <c r="P1711" s="70"/>
      <c r="Q1711" s="70"/>
      <c r="R1711" s="70"/>
      <c r="S1711" s="70"/>
      <c r="T1711" s="70"/>
      <c r="U1711" s="70"/>
      <c r="V1711" s="71">
        <v>0</v>
      </c>
      <c r="W1711" s="66"/>
      <c r="X1711" s="66"/>
      <c r="Y1711" s="35">
        <f>IF(T1711=Pomocný_list!$B$4,((W1711/0.75)+X1711),(W1711)+X1711*0.75)</f>
        <v>0</v>
      </c>
      <c r="Z1711" s="66"/>
      <c r="AA1711" s="67"/>
      <c r="AB1711" s="69"/>
      <c r="AC1711" s="69"/>
      <c r="AD1711" s="33" t="str">
        <f si="110" t="shared"/>
        <v>Splněna</v>
      </c>
      <c r="AE1711" s="34">
        <f si="113" t="shared"/>
        <v>0</v>
      </c>
      <c r="AF1711" s="34">
        <f si="111" t="shared"/>
        <v>0</v>
      </c>
      <c r="AG1711" s="65"/>
      <c r="AH1711" s="65"/>
      <c r="AI1711" s="65"/>
      <c r="AJ1711" s="65"/>
      <c r="AK1711" s="65"/>
      <c r="AL1711" s="65"/>
      <c r="AM1711" s="65"/>
      <c r="AN1711" s="65"/>
      <c r="AO1711" s="65"/>
      <c r="AP1711" s="37" t="b">
        <f>IF(AD1711="Nesplněna","Nezpůsobilé výdaje",IFERROR(IF(T1711=Pomocný_list!$B$2,AF1711*Pomocný_list!$C$2,IF(T1711=Pomocný_list!$B$3,AF1711*Pomocný_list!$C$3,IF(T1711=Pomocný_list!$B$4,AF1711*Pomocný_list!$C$4,IF(T1711=Pomocný_list!$B$5,AF1711*Pomocný_list!$C$5,IF(T1711=Pomocný_list!$B$6,AF1711*Pomocný_list!$C$6,IF(T1711=Pomocný_list!$B$7,AF1711*Pomocný_list!$C$7,IF(T1711=Pomocný_list!$B$8,AF1711*Pomocný_list!$C$8))))))),"Chybné údaje"))</f>
        <v>0</v>
      </c>
      <c r="AQ1711" s="45">
        <f si="112" t="shared"/>
        <v>0</v>
      </c>
      <c r="AR1711" s="63"/>
      <c r="AS1711" s="63"/>
      <c r="AT1711" s="64"/>
      <c r="AU1711" s="65"/>
      <c r="AV1711" s="65"/>
      <c r="AW1711" s="65"/>
      <c r="AX1711" s="65"/>
      <c r="AY1711" s="65"/>
      <c r="AZ1711" s="65"/>
      <c r="BA1711" s="65"/>
      <c r="BB1711" s="65"/>
      <c r="BC1711" s="65"/>
      <c r="BD1711" s="65"/>
      <c r="BE1711" s="65"/>
      <c r="BF1711" s="65"/>
      <c r="BG1711" s="65"/>
      <c r="BH1711" s="65"/>
      <c r="BI1711" s="65"/>
      <c r="BJ1711" s="65"/>
      <c r="BK1711" s="65"/>
      <c r="BL1711" s="65"/>
      <c r="BM1711" s="65"/>
      <c r="BN1711" s="65"/>
      <c r="BO1711" s="65"/>
      <c r="BP1711" s="65"/>
      <c r="BQ1711" s="65"/>
      <c r="BR1711" s="65"/>
      <c r="BS1711" s="65"/>
      <c r="BT1711" s="65"/>
      <c r="BU1711" s="65"/>
      <c r="BV1711" s="65"/>
      <c r="BW1711" s="65"/>
    </row>
    <row r="1712" spans="15:75" x14ac:dyDescent="0.25">
      <c r="O1712" s="70"/>
      <c r="P1712" s="70"/>
      <c r="Q1712" s="70"/>
      <c r="R1712" s="70"/>
      <c r="S1712" s="70"/>
      <c r="T1712" s="70"/>
      <c r="U1712" s="70"/>
      <c r="V1712" s="71">
        <v>0</v>
      </c>
      <c r="W1712" s="66"/>
      <c r="X1712" s="66"/>
      <c r="Y1712" s="35">
        <f>IF(T1712=Pomocný_list!$B$4,((W1712/0.75)+X1712),(W1712)+X1712*0.75)</f>
        <v>0</v>
      </c>
      <c r="Z1712" s="66"/>
      <c r="AA1712" s="67"/>
      <c r="AB1712" s="69"/>
      <c r="AC1712" s="69"/>
      <c r="AD1712" s="33" t="str">
        <f si="110" t="shared"/>
        <v>Splněna</v>
      </c>
      <c r="AE1712" s="34">
        <f si="113" t="shared"/>
        <v>0</v>
      </c>
      <c r="AF1712" s="34">
        <f si="111" t="shared"/>
        <v>0</v>
      </c>
      <c r="AG1712" s="65"/>
      <c r="AH1712" s="65"/>
      <c r="AI1712" s="65"/>
      <c r="AJ1712" s="65"/>
      <c r="AK1712" s="65"/>
      <c r="AL1712" s="65"/>
      <c r="AM1712" s="65"/>
      <c r="AN1712" s="65"/>
      <c r="AO1712" s="65"/>
      <c r="AP1712" s="37" t="b">
        <f>IF(AD1712="Nesplněna","Nezpůsobilé výdaje",IFERROR(IF(T1712=Pomocný_list!$B$2,AF1712*Pomocný_list!$C$2,IF(T1712=Pomocný_list!$B$3,AF1712*Pomocný_list!$C$3,IF(T1712=Pomocný_list!$B$4,AF1712*Pomocný_list!$C$4,IF(T1712=Pomocný_list!$B$5,AF1712*Pomocný_list!$C$5,IF(T1712=Pomocný_list!$B$6,AF1712*Pomocný_list!$C$6,IF(T1712=Pomocný_list!$B$7,AF1712*Pomocný_list!$C$7,IF(T1712=Pomocný_list!$B$8,AF1712*Pomocný_list!$C$8))))))),"Chybné údaje"))</f>
        <v>0</v>
      </c>
      <c r="AQ1712" s="45">
        <f si="112" t="shared"/>
        <v>0</v>
      </c>
      <c r="AR1712" s="63"/>
      <c r="AS1712" s="63"/>
      <c r="AT1712" s="64"/>
      <c r="AU1712" s="65"/>
      <c r="AV1712" s="65"/>
      <c r="AW1712" s="65"/>
      <c r="AX1712" s="65"/>
      <c r="AY1712" s="65"/>
      <c r="AZ1712" s="65"/>
      <c r="BA1712" s="65"/>
      <c r="BB1712" s="65"/>
      <c r="BC1712" s="65"/>
      <c r="BD1712" s="65"/>
      <c r="BE1712" s="65"/>
      <c r="BF1712" s="65"/>
      <c r="BG1712" s="65"/>
      <c r="BH1712" s="65"/>
      <c r="BI1712" s="65"/>
      <c r="BJ1712" s="65"/>
      <c r="BK1712" s="65"/>
      <c r="BL1712" s="65"/>
      <c r="BM1712" s="65"/>
      <c r="BN1712" s="65"/>
      <c r="BO1712" s="65"/>
      <c r="BP1712" s="65"/>
      <c r="BQ1712" s="65"/>
      <c r="BR1712" s="65"/>
      <c r="BS1712" s="65"/>
      <c r="BT1712" s="65"/>
      <c r="BU1712" s="65"/>
      <c r="BV1712" s="65"/>
      <c r="BW1712" s="65"/>
    </row>
    <row r="1713" spans="15:75" x14ac:dyDescent="0.25">
      <c r="O1713" s="70"/>
      <c r="P1713" s="70"/>
      <c r="Q1713" s="70"/>
      <c r="R1713" s="70"/>
      <c r="S1713" s="70"/>
      <c r="T1713" s="70"/>
      <c r="U1713" s="70"/>
      <c r="V1713" s="71">
        <v>0</v>
      </c>
      <c r="W1713" s="66"/>
      <c r="X1713" s="66"/>
      <c r="Y1713" s="35">
        <f>IF(T1713=Pomocný_list!$B$4,((W1713/0.75)+X1713),(W1713)+X1713*0.75)</f>
        <v>0</v>
      </c>
      <c r="Z1713" s="66"/>
      <c r="AA1713" s="67"/>
      <c r="AB1713" s="69"/>
      <c r="AC1713" s="69"/>
      <c r="AD1713" s="33" t="str">
        <f si="110" t="shared"/>
        <v>Splněna</v>
      </c>
      <c r="AE1713" s="34">
        <f si="113" t="shared"/>
        <v>0</v>
      </c>
      <c r="AF1713" s="34">
        <f si="111" t="shared"/>
        <v>0</v>
      </c>
      <c r="AG1713" s="65"/>
      <c r="AH1713" s="65"/>
      <c r="AI1713" s="65"/>
      <c r="AJ1713" s="65"/>
      <c r="AK1713" s="65"/>
      <c r="AL1713" s="65"/>
      <c r="AM1713" s="65"/>
      <c r="AN1713" s="65"/>
      <c r="AO1713" s="65"/>
      <c r="AP1713" s="37" t="b">
        <f>IF(AD1713="Nesplněna","Nezpůsobilé výdaje",IFERROR(IF(T1713=Pomocný_list!$B$2,AF1713*Pomocný_list!$C$2,IF(T1713=Pomocný_list!$B$3,AF1713*Pomocný_list!$C$3,IF(T1713=Pomocný_list!$B$4,AF1713*Pomocný_list!$C$4,IF(T1713=Pomocný_list!$B$5,AF1713*Pomocný_list!$C$5,IF(T1713=Pomocný_list!$B$6,AF1713*Pomocný_list!$C$6,IF(T1713=Pomocný_list!$B$7,AF1713*Pomocný_list!$C$7,IF(T1713=Pomocný_list!$B$8,AF1713*Pomocný_list!$C$8))))))),"Chybné údaje"))</f>
        <v>0</v>
      </c>
      <c r="AQ1713" s="45">
        <f si="112" t="shared"/>
        <v>0</v>
      </c>
      <c r="AR1713" s="63"/>
      <c r="AS1713" s="63"/>
      <c r="AT1713" s="64"/>
      <c r="AU1713" s="65"/>
      <c r="AV1713" s="65"/>
      <c r="AW1713" s="65"/>
      <c r="AX1713" s="65"/>
      <c r="AY1713" s="65"/>
      <c r="AZ1713" s="65"/>
      <c r="BA1713" s="65"/>
      <c r="BB1713" s="65"/>
      <c r="BC1713" s="65"/>
      <c r="BD1713" s="65"/>
      <c r="BE1713" s="65"/>
      <c r="BF1713" s="65"/>
      <c r="BG1713" s="65"/>
      <c r="BH1713" s="65"/>
      <c r="BI1713" s="65"/>
      <c r="BJ1713" s="65"/>
      <c r="BK1713" s="65"/>
      <c r="BL1713" s="65"/>
      <c r="BM1713" s="65"/>
      <c r="BN1713" s="65"/>
      <c r="BO1713" s="65"/>
      <c r="BP1713" s="65"/>
      <c r="BQ1713" s="65"/>
      <c r="BR1713" s="65"/>
      <c r="BS1713" s="65"/>
      <c r="BT1713" s="65"/>
      <c r="BU1713" s="65"/>
      <c r="BV1713" s="65"/>
      <c r="BW1713" s="65"/>
    </row>
    <row r="1714" spans="15:75" x14ac:dyDescent="0.25">
      <c r="O1714" s="70"/>
      <c r="P1714" s="70"/>
      <c r="Q1714" s="70"/>
      <c r="R1714" s="70"/>
      <c r="S1714" s="70"/>
      <c r="T1714" s="70"/>
      <c r="U1714" s="70"/>
      <c r="V1714" s="71">
        <v>0</v>
      </c>
      <c r="W1714" s="66"/>
      <c r="X1714" s="66"/>
      <c r="Y1714" s="35">
        <f>IF(T1714=Pomocný_list!$B$4,((W1714/0.75)+X1714),(W1714)+X1714*0.75)</f>
        <v>0</v>
      </c>
      <c r="Z1714" s="66"/>
      <c r="AA1714" s="67"/>
      <c r="AB1714" s="69"/>
      <c r="AC1714" s="69"/>
      <c r="AD1714" s="33" t="str">
        <f si="110" t="shared"/>
        <v>Splněna</v>
      </c>
      <c r="AE1714" s="34">
        <f si="113" t="shared"/>
        <v>0</v>
      </c>
      <c r="AF1714" s="34">
        <f si="111" t="shared"/>
        <v>0</v>
      </c>
      <c r="AG1714" s="65"/>
      <c r="AH1714" s="65"/>
      <c r="AI1714" s="65"/>
      <c r="AJ1714" s="65"/>
      <c r="AK1714" s="65"/>
      <c r="AL1714" s="65"/>
      <c r="AM1714" s="65"/>
      <c r="AN1714" s="65"/>
      <c r="AO1714" s="65"/>
      <c r="AP1714" s="37" t="b">
        <f>IF(AD1714="Nesplněna","Nezpůsobilé výdaje",IFERROR(IF(T1714=Pomocný_list!$B$2,AF1714*Pomocný_list!$C$2,IF(T1714=Pomocný_list!$B$3,AF1714*Pomocný_list!$C$3,IF(T1714=Pomocný_list!$B$4,AF1714*Pomocný_list!$C$4,IF(T1714=Pomocný_list!$B$5,AF1714*Pomocný_list!$C$5,IF(T1714=Pomocný_list!$B$6,AF1714*Pomocný_list!$C$6,IF(T1714=Pomocný_list!$B$7,AF1714*Pomocný_list!$C$7,IF(T1714=Pomocný_list!$B$8,AF1714*Pomocný_list!$C$8))))))),"Chybné údaje"))</f>
        <v>0</v>
      </c>
      <c r="AQ1714" s="45">
        <f si="112" t="shared"/>
        <v>0</v>
      </c>
      <c r="AR1714" s="63"/>
      <c r="AS1714" s="63"/>
      <c r="AT1714" s="64"/>
      <c r="AU1714" s="65"/>
      <c r="AV1714" s="65"/>
      <c r="AW1714" s="65"/>
      <c r="AX1714" s="65"/>
      <c r="AY1714" s="65"/>
      <c r="AZ1714" s="65"/>
      <c r="BA1714" s="65"/>
      <c r="BB1714" s="65"/>
      <c r="BC1714" s="65"/>
      <c r="BD1714" s="65"/>
      <c r="BE1714" s="65"/>
      <c r="BF1714" s="65"/>
      <c r="BG1714" s="65"/>
      <c r="BH1714" s="65"/>
      <c r="BI1714" s="65"/>
      <c r="BJ1714" s="65"/>
      <c r="BK1714" s="65"/>
      <c r="BL1714" s="65"/>
      <c r="BM1714" s="65"/>
      <c r="BN1714" s="65"/>
      <c r="BO1714" s="65"/>
      <c r="BP1714" s="65"/>
      <c r="BQ1714" s="65"/>
      <c r="BR1714" s="65"/>
      <c r="BS1714" s="65"/>
      <c r="BT1714" s="65"/>
      <c r="BU1714" s="65"/>
      <c r="BV1714" s="65"/>
      <c r="BW1714" s="65"/>
    </row>
    <row r="1715" spans="15:75" x14ac:dyDescent="0.25">
      <c r="O1715" s="70"/>
      <c r="P1715" s="70"/>
      <c r="Q1715" s="70"/>
      <c r="R1715" s="70"/>
      <c r="S1715" s="70"/>
      <c r="T1715" s="70"/>
      <c r="U1715" s="70"/>
      <c r="V1715" s="71">
        <v>0</v>
      </c>
      <c r="W1715" s="66"/>
      <c r="X1715" s="66"/>
      <c r="Y1715" s="35">
        <f>IF(T1715=Pomocný_list!$B$4,((W1715/0.75)+X1715),(W1715)+X1715*0.75)</f>
        <v>0</v>
      </c>
      <c r="Z1715" s="66"/>
      <c r="AA1715" s="67"/>
      <c r="AB1715" s="69"/>
      <c r="AC1715" s="69"/>
      <c r="AD1715" s="33" t="str">
        <f si="110" t="shared"/>
        <v>Splněna</v>
      </c>
      <c r="AE1715" s="34">
        <f si="113" t="shared"/>
        <v>0</v>
      </c>
      <c r="AF1715" s="34">
        <f si="111" t="shared"/>
        <v>0</v>
      </c>
      <c r="AG1715" s="65"/>
      <c r="AH1715" s="65"/>
      <c r="AI1715" s="65"/>
      <c r="AJ1715" s="65"/>
      <c r="AK1715" s="65"/>
      <c r="AL1715" s="65"/>
      <c r="AM1715" s="65"/>
      <c r="AN1715" s="65"/>
      <c r="AO1715" s="65"/>
      <c r="AP1715" s="37" t="b">
        <f>IF(AD1715="Nesplněna","Nezpůsobilé výdaje",IFERROR(IF(T1715=Pomocný_list!$B$2,AF1715*Pomocný_list!$C$2,IF(T1715=Pomocný_list!$B$3,AF1715*Pomocný_list!$C$3,IF(T1715=Pomocný_list!$B$4,AF1715*Pomocný_list!$C$4,IF(T1715=Pomocný_list!$B$5,AF1715*Pomocný_list!$C$5,IF(T1715=Pomocný_list!$B$6,AF1715*Pomocný_list!$C$6,IF(T1715=Pomocný_list!$B$7,AF1715*Pomocný_list!$C$7,IF(T1715=Pomocný_list!$B$8,AF1715*Pomocný_list!$C$8))))))),"Chybné údaje"))</f>
        <v>0</v>
      </c>
      <c r="AQ1715" s="45">
        <f si="112" t="shared"/>
        <v>0</v>
      </c>
      <c r="AR1715" s="63"/>
      <c r="AS1715" s="63"/>
      <c r="AT1715" s="64"/>
      <c r="AU1715" s="65"/>
      <c r="AV1715" s="65"/>
      <c r="AW1715" s="65"/>
      <c r="AX1715" s="65"/>
      <c r="AY1715" s="65"/>
      <c r="AZ1715" s="65"/>
      <c r="BA1715" s="65"/>
      <c r="BB1715" s="65"/>
      <c r="BC1715" s="65"/>
      <c r="BD1715" s="65"/>
      <c r="BE1715" s="65"/>
      <c r="BF1715" s="65"/>
      <c r="BG1715" s="65"/>
      <c r="BH1715" s="65"/>
      <c r="BI1715" s="65"/>
      <c r="BJ1715" s="65"/>
      <c r="BK1715" s="65"/>
      <c r="BL1715" s="65"/>
      <c r="BM1715" s="65"/>
      <c r="BN1715" s="65"/>
      <c r="BO1715" s="65"/>
      <c r="BP1715" s="65"/>
      <c r="BQ1715" s="65"/>
      <c r="BR1715" s="65"/>
      <c r="BS1715" s="65"/>
      <c r="BT1715" s="65"/>
      <c r="BU1715" s="65"/>
      <c r="BV1715" s="65"/>
      <c r="BW1715" s="65"/>
    </row>
    <row r="1716" spans="15:75" x14ac:dyDescent="0.25">
      <c r="O1716" s="70"/>
      <c r="P1716" s="70"/>
      <c r="Q1716" s="70"/>
      <c r="R1716" s="70"/>
      <c r="S1716" s="70"/>
      <c r="T1716" s="70"/>
      <c r="U1716" s="70"/>
      <c r="V1716" s="71">
        <v>0</v>
      </c>
      <c r="W1716" s="66"/>
      <c r="X1716" s="66"/>
      <c r="Y1716" s="35">
        <f>IF(T1716=Pomocný_list!$B$4,((W1716/0.75)+X1716),(W1716)+X1716*0.75)</f>
        <v>0</v>
      </c>
      <c r="Z1716" s="66"/>
      <c r="AA1716" s="67"/>
      <c r="AB1716" s="69"/>
      <c r="AC1716" s="69"/>
      <c r="AD1716" s="33" t="str">
        <f si="110" t="shared"/>
        <v>Splněna</v>
      </c>
      <c r="AE1716" s="34">
        <f si="113" t="shared"/>
        <v>0</v>
      </c>
      <c r="AF1716" s="34">
        <f si="111" t="shared"/>
        <v>0</v>
      </c>
      <c r="AG1716" s="65"/>
      <c r="AH1716" s="65"/>
      <c r="AI1716" s="65"/>
      <c r="AJ1716" s="65"/>
      <c r="AK1716" s="65"/>
      <c r="AL1716" s="65"/>
      <c r="AM1716" s="65"/>
      <c r="AN1716" s="65"/>
      <c r="AO1716" s="65"/>
      <c r="AP1716" s="37" t="b">
        <f>IF(AD1716="Nesplněna","Nezpůsobilé výdaje",IFERROR(IF(T1716=Pomocný_list!$B$2,AF1716*Pomocný_list!$C$2,IF(T1716=Pomocný_list!$B$3,AF1716*Pomocný_list!$C$3,IF(T1716=Pomocný_list!$B$4,AF1716*Pomocný_list!$C$4,IF(T1716=Pomocný_list!$B$5,AF1716*Pomocný_list!$C$5,IF(T1716=Pomocný_list!$B$6,AF1716*Pomocný_list!$C$6,IF(T1716=Pomocný_list!$B$7,AF1716*Pomocný_list!$C$7,IF(T1716=Pomocný_list!$B$8,AF1716*Pomocný_list!$C$8))))))),"Chybné údaje"))</f>
        <v>0</v>
      </c>
      <c r="AQ1716" s="45">
        <f si="112" t="shared"/>
        <v>0</v>
      </c>
      <c r="AR1716" s="63"/>
      <c r="AS1716" s="63"/>
      <c r="AT1716" s="64"/>
      <c r="AU1716" s="65"/>
      <c r="AV1716" s="65"/>
      <c r="AW1716" s="65"/>
      <c r="AX1716" s="65"/>
      <c r="AY1716" s="65"/>
      <c r="AZ1716" s="65"/>
      <c r="BA1716" s="65"/>
      <c r="BB1716" s="65"/>
      <c r="BC1716" s="65"/>
      <c r="BD1716" s="65"/>
      <c r="BE1716" s="65"/>
      <c r="BF1716" s="65"/>
      <c r="BG1716" s="65"/>
      <c r="BH1716" s="65"/>
      <c r="BI1716" s="65"/>
      <c r="BJ1716" s="65"/>
      <c r="BK1716" s="65"/>
      <c r="BL1716" s="65"/>
      <c r="BM1716" s="65"/>
      <c r="BN1716" s="65"/>
      <c r="BO1716" s="65"/>
      <c r="BP1716" s="65"/>
      <c r="BQ1716" s="65"/>
      <c r="BR1716" s="65"/>
      <c r="BS1716" s="65"/>
      <c r="BT1716" s="65"/>
      <c r="BU1716" s="65"/>
      <c r="BV1716" s="65"/>
      <c r="BW1716" s="65"/>
    </row>
    <row r="1717" spans="15:75" x14ac:dyDescent="0.25">
      <c r="O1717" s="70"/>
      <c r="P1717" s="70"/>
      <c r="Q1717" s="70"/>
      <c r="R1717" s="70"/>
      <c r="S1717" s="70"/>
      <c r="T1717" s="70"/>
      <c r="U1717" s="70"/>
      <c r="V1717" s="71">
        <v>0</v>
      </c>
      <c r="W1717" s="66"/>
      <c r="X1717" s="66"/>
      <c r="Y1717" s="35">
        <f>IF(T1717=Pomocný_list!$B$4,((W1717/0.75)+X1717),(W1717)+X1717*0.75)</f>
        <v>0</v>
      </c>
      <c r="Z1717" s="66"/>
      <c r="AA1717" s="67"/>
      <c r="AB1717" s="69"/>
      <c r="AC1717" s="69"/>
      <c r="AD1717" s="33" t="str">
        <f si="110" t="shared"/>
        <v>Splněna</v>
      </c>
      <c r="AE1717" s="34">
        <f si="113" t="shared"/>
        <v>0</v>
      </c>
      <c r="AF1717" s="34">
        <f si="111" t="shared"/>
        <v>0</v>
      </c>
      <c r="AG1717" s="65"/>
      <c r="AH1717" s="65"/>
      <c r="AI1717" s="65"/>
      <c r="AJ1717" s="65"/>
      <c r="AK1717" s="65"/>
      <c r="AL1717" s="65"/>
      <c r="AM1717" s="65"/>
      <c r="AN1717" s="65"/>
      <c r="AO1717" s="65"/>
      <c r="AP1717" s="37" t="b">
        <f>IF(AD1717="Nesplněna","Nezpůsobilé výdaje",IFERROR(IF(T1717=Pomocný_list!$B$2,AF1717*Pomocný_list!$C$2,IF(T1717=Pomocný_list!$B$3,AF1717*Pomocný_list!$C$3,IF(T1717=Pomocný_list!$B$4,AF1717*Pomocný_list!$C$4,IF(T1717=Pomocný_list!$B$5,AF1717*Pomocný_list!$C$5,IF(T1717=Pomocný_list!$B$6,AF1717*Pomocný_list!$C$6,IF(T1717=Pomocný_list!$B$7,AF1717*Pomocný_list!$C$7,IF(T1717=Pomocný_list!$B$8,AF1717*Pomocný_list!$C$8))))))),"Chybné údaje"))</f>
        <v>0</v>
      </c>
      <c r="AQ1717" s="45">
        <f si="112" t="shared"/>
        <v>0</v>
      </c>
      <c r="AR1717" s="63"/>
      <c r="AS1717" s="63"/>
      <c r="AT1717" s="64"/>
      <c r="AU1717" s="65"/>
      <c r="AV1717" s="65"/>
      <c r="AW1717" s="65"/>
      <c r="AX1717" s="65"/>
      <c r="AY1717" s="65"/>
      <c r="AZ1717" s="65"/>
      <c r="BA1717" s="65"/>
      <c r="BB1717" s="65"/>
      <c r="BC1717" s="65"/>
      <c r="BD1717" s="65"/>
      <c r="BE1717" s="65"/>
      <c r="BF1717" s="65"/>
      <c r="BG1717" s="65"/>
      <c r="BH1717" s="65"/>
      <c r="BI1717" s="65"/>
      <c r="BJ1717" s="65"/>
      <c r="BK1717" s="65"/>
      <c r="BL1717" s="65"/>
      <c r="BM1717" s="65"/>
      <c r="BN1717" s="65"/>
      <c r="BO1717" s="65"/>
      <c r="BP1717" s="65"/>
      <c r="BQ1717" s="65"/>
      <c r="BR1717" s="65"/>
      <c r="BS1717" s="65"/>
      <c r="BT1717" s="65"/>
      <c r="BU1717" s="65"/>
      <c r="BV1717" s="65"/>
      <c r="BW1717" s="65"/>
    </row>
    <row r="1718" spans="15:75" x14ac:dyDescent="0.25">
      <c r="O1718" s="70"/>
      <c r="P1718" s="70"/>
      <c r="Q1718" s="70"/>
      <c r="R1718" s="70"/>
      <c r="S1718" s="70"/>
      <c r="T1718" s="70"/>
      <c r="U1718" s="70"/>
      <c r="V1718" s="71">
        <v>0</v>
      </c>
      <c r="W1718" s="66"/>
      <c r="X1718" s="66"/>
      <c r="Y1718" s="35">
        <f>IF(T1718=Pomocný_list!$B$4,((W1718/0.75)+X1718),(W1718)+X1718*0.75)</f>
        <v>0</v>
      </c>
      <c r="Z1718" s="66"/>
      <c r="AA1718" s="67"/>
      <c r="AB1718" s="69"/>
      <c r="AC1718" s="69"/>
      <c r="AD1718" s="33" t="str">
        <f si="110" t="shared"/>
        <v>Splněna</v>
      </c>
      <c r="AE1718" s="34">
        <f si="113" t="shared"/>
        <v>0</v>
      </c>
      <c r="AF1718" s="34">
        <f si="111" t="shared"/>
        <v>0</v>
      </c>
      <c r="AG1718" s="65"/>
      <c r="AH1718" s="65"/>
      <c r="AI1718" s="65"/>
      <c r="AJ1718" s="65"/>
      <c r="AK1718" s="65"/>
      <c r="AL1718" s="65"/>
      <c r="AM1718" s="65"/>
      <c r="AN1718" s="65"/>
      <c r="AO1718" s="65"/>
      <c r="AP1718" s="37" t="b">
        <f>IF(AD1718="Nesplněna","Nezpůsobilé výdaje",IFERROR(IF(T1718=Pomocný_list!$B$2,AF1718*Pomocný_list!$C$2,IF(T1718=Pomocný_list!$B$3,AF1718*Pomocný_list!$C$3,IF(T1718=Pomocný_list!$B$4,AF1718*Pomocný_list!$C$4,IF(T1718=Pomocný_list!$B$5,AF1718*Pomocný_list!$C$5,IF(T1718=Pomocný_list!$B$6,AF1718*Pomocný_list!$C$6,IF(T1718=Pomocný_list!$B$7,AF1718*Pomocný_list!$C$7,IF(T1718=Pomocný_list!$B$8,AF1718*Pomocný_list!$C$8))))))),"Chybné údaje"))</f>
        <v>0</v>
      </c>
      <c r="AQ1718" s="45">
        <f si="112" t="shared"/>
        <v>0</v>
      </c>
      <c r="AR1718" s="63"/>
      <c r="AS1718" s="63"/>
      <c r="AT1718" s="64"/>
      <c r="AU1718" s="65"/>
      <c r="AV1718" s="65"/>
      <c r="AW1718" s="65"/>
      <c r="AX1718" s="65"/>
      <c r="AY1718" s="65"/>
      <c r="AZ1718" s="65"/>
      <c r="BA1718" s="65"/>
      <c r="BB1718" s="65"/>
      <c r="BC1718" s="65"/>
      <c r="BD1718" s="65"/>
      <c r="BE1718" s="65"/>
      <c r="BF1718" s="65"/>
      <c r="BG1718" s="65"/>
      <c r="BH1718" s="65"/>
      <c r="BI1718" s="65"/>
      <c r="BJ1718" s="65"/>
      <c r="BK1718" s="65"/>
      <c r="BL1718" s="65"/>
      <c r="BM1718" s="65"/>
      <c r="BN1718" s="65"/>
      <c r="BO1718" s="65"/>
      <c r="BP1718" s="65"/>
      <c r="BQ1718" s="65"/>
      <c r="BR1718" s="65"/>
      <c r="BS1718" s="65"/>
      <c r="BT1718" s="65"/>
      <c r="BU1718" s="65"/>
      <c r="BV1718" s="65"/>
      <c r="BW1718" s="65"/>
    </row>
    <row r="1719" spans="15:75" x14ac:dyDescent="0.25">
      <c r="O1719" s="70"/>
      <c r="P1719" s="70"/>
      <c r="Q1719" s="70"/>
      <c r="R1719" s="70"/>
      <c r="S1719" s="70"/>
      <c r="T1719" s="70"/>
      <c r="U1719" s="70"/>
      <c r="V1719" s="71">
        <v>0</v>
      </c>
      <c r="W1719" s="66"/>
      <c r="X1719" s="66"/>
      <c r="Y1719" s="35">
        <f>IF(T1719=Pomocný_list!$B$4,((W1719/0.75)+X1719),(W1719)+X1719*0.75)</f>
        <v>0</v>
      </c>
      <c r="Z1719" s="66"/>
      <c r="AA1719" s="67"/>
      <c r="AB1719" s="69"/>
      <c r="AC1719" s="69"/>
      <c r="AD1719" s="33" t="str">
        <f si="110" t="shared"/>
        <v>Splněna</v>
      </c>
      <c r="AE1719" s="34">
        <f si="113" t="shared"/>
        <v>0</v>
      </c>
      <c r="AF1719" s="34">
        <f si="111" t="shared"/>
        <v>0</v>
      </c>
      <c r="AG1719" s="65"/>
      <c r="AH1719" s="65"/>
      <c r="AI1719" s="65"/>
      <c r="AJ1719" s="65"/>
      <c r="AK1719" s="65"/>
      <c r="AL1719" s="65"/>
      <c r="AM1719" s="65"/>
      <c r="AN1719" s="65"/>
      <c r="AO1719" s="65"/>
      <c r="AP1719" s="37" t="b">
        <f>IF(AD1719="Nesplněna","Nezpůsobilé výdaje",IFERROR(IF(T1719=Pomocný_list!$B$2,AF1719*Pomocný_list!$C$2,IF(T1719=Pomocný_list!$B$3,AF1719*Pomocný_list!$C$3,IF(T1719=Pomocný_list!$B$4,AF1719*Pomocný_list!$C$4,IF(T1719=Pomocný_list!$B$5,AF1719*Pomocný_list!$C$5,IF(T1719=Pomocný_list!$B$6,AF1719*Pomocný_list!$C$6,IF(T1719=Pomocný_list!$B$7,AF1719*Pomocný_list!$C$7,IF(T1719=Pomocný_list!$B$8,AF1719*Pomocný_list!$C$8))))))),"Chybné údaje"))</f>
        <v>0</v>
      </c>
      <c r="AQ1719" s="45">
        <f si="112" t="shared"/>
        <v>0</v>
      </c>
      <c r="AR1719" s="63"/>
      <c r="AS1719" s="63"/>
      <c r="AT1719" s="64"/>
      <c r="AU1719" s="65"/>
      <c r="AV1719" s="65"/>
      <c r="AW1719" s="65"/>
      <c r="AX1719" s="65"/>
      <c r="AY1719" s="65"/>
      <c r="AZ1719" s="65"/>
      <c r="BA1719" s="65"/>
      <c r="BB1719" s="65"/>
      <c r="BC1719" s="65"/>
      <c r="BD1719" s="65"/>
      <c r="BE1719" s="65"/>
      <c r="BF1719" s="65"/>
      <c r="BG1719" s="65"/>
      <c r="BH1719" s="65"/>
      <c r="BI1719" s="65"/>
      <c r="BJ1719" s="65"/>
      <c r="BK1719" s="65"/>
      <c r="BL1719" s="65"/>
      <c r="BM1719" s="65"/>
      <c r="BN1719" s="65"/>
      <c r="BO1719" s="65"/>
      <c r="BP1719" s="65"/>
      <c r="BQ1719" s="65"/>
      <c r="BR1719" s="65"/>
      <c r="BS1719" s="65"/>
      <c r="BT1719" s="65"/>
      <c r="BU1719" s="65"/>
      <c r="BV1719" s="65"/>
      <c r="BW1719" s="65"/>
    </row>
    <row r="1720" spans="15:75" x14ac:dyDescent="0.25">
      <c r="O1720" s="70"/>
      <c r="P1720" s="70"/>
      <c r="Q1720" s="70"/>
      <c r="R1720" s="70"/>
      <c r="S1720" s="70"/>
      <c r="T1720" s="70"/>
      <c r="U1720" s="70"/>
      <c r="V1720" s="71">
        <v>0</v>
      </c>
      <c r="W1720" s="66"/>
      <c r="X1720" s="66"/>
      <c r="Y1720" s="35">
        <f>IF(T1720=Pomocný_list!$B$4,((W1720/0.75)+X1720),(W1720)+X1720*0.75)</f>
        <v>0</v>
      </c>
      <c r="Z1720" s="66"/>
      <c r="AA1720" s="67"/>
      <c r="AB1720" s="69"/>
      <c r="AC1720" s="69"/>
      <c r="AD1720" s="33" t="str">
        <f si="110" t="shared"/>
        <v>Splněna</v>
      </c>
      <c r="AE1720" s="34">
        <f si="113" t="shared"/>
        <v>0</v>
      </c>
      <c r="AF1720" s="34">
        <f si="111" t="shared"/>
        <v>0</v>
      </c>
      <c r="AG1720" s="65"/>
      <c r="AH1720" s="65"/>
      <c r="AI1720" s="65"/>
      <c r="AJ1720" s="65"/>
      <c r="AK1720" s="65"/>
      <c r="AL1720" s="65"/>
      <c r="AM1720" s="65"/>
      <c r="AN1720" s="65"/>
      <c r="AO1720" s="65"/>
      <c r="AP1720" s="37" t="b">
        <f>IF(AD1720="Nesplněna","Nezpůsobilé výdaje",IFERROR(IF(T1720=Pomocný_list!$B$2,AF1720*Pomocný_list!$C$2,IF(T1720=Pomocný_list!$B$3,AF1720*Pomocný_list!$C$3,IF(T1720=Pomocný_list!$B$4,AF1720*Pomocný_list!$C$4,IF(T1720=Pomocný_list!$B$5,AF1720*Pomocný_list!$C$5,IF(T1720=Pomocný_list!$B$6,AF1720*Pomocný_list!$C$6,IF(T1720=Pomocný_list!$B$7,AF1720*Pomocný_list!$C$7,IF(T1720=Pomocný_list!$B$8,AF1720*Pomocný_list!$C$8))))))),"Chybné údaje"))</f>
        <v>0</v>
      </c>
      <c r="AQ1720" s="45">
        <f si="112" t="shared"/>
        <v>0</v>
      </c>
      <c r="AR1720" s="63"/>
      <c r="AS1720" s="63"/>
      <c r="AT1720" s="64"/>
      <c r="AU1720" s="65"/>
      <c r="AV1720" s="65"/>
      <c r="AW1720" s="65"/>
      <c r="AX1720" s="65"/>
      <c r="AY1720" s="65"/>
      <c r="AZ1720" s="65"/>
      <c r="BA1720" s="65"/>
      <c r="BB1720" s="65"/>
      <c r="BC1720" s="65"/>
      <c r="BD1720" s="65"/>
      <c r="BE1720" s="65"/>
      <c r="BF1720" s="65"/>
      <c r="BG1720" s="65"/>
      <c r="BH1720" s="65"/>
      <c r="BI1720" s="65"/>
      <c r="BJ1720" s="65"/>
      <c r="BK1720" s="65"/>
      <c r="BL1720" s="65"/>
      <c r="BM1720" s="65"/>
      <c r="BN1720" s="65"/>
      <c r="BO1720" s="65"/>
      <c r="BP1720" s="65"/>
      <c r="BQ1720" s="65"/>
      <c r="BR1720" s="65"/>
      <c r="BS1720" s="65"/>
      <c r="BT1720" s="65"/>
      <c r="BU1720" s="65"/>
      <c r="BV1720" s="65"/>
      <c r="BW1720" s="65"/>
    </row>
    <row r="1721" spans="15:75" x14ac:dyDescent="0.25">
      <c r="O1721" s="70"/>
      <c r="P1721" s="70"/>
      <c r="Q1721" s="70"/>
      <c r="R1721" s="70"/>
      <c r="S1721" s="70"/>
      <c r="T1721" s="70"/>
      <c r="U1721" s="70"/>
      <c r="V1721" s="71">
        <v>0</v>
      </c>
      <c r="W1721" s="66"/>
      <c r="X1721" s="66"/>
      <c r="Y1721" s="35">
        <f>IF(T1721=Pomocný_list!$B$4,((W1721/0.75)+X1721),(W1721)+X1721*0.75)</f>
        <v>0</v>
      </c>
      <c r="Z1721" s="66"/>
      <c r="AA1721" s="67"/>
      <c r="AB1721" s="69"/>
      <c r="AC1721" s="69"/>
      <c r="AD1721" s="33" t="str">
        <f si="110" t="shared"/>
        <v>Splněna</v>
      </c>
      <c r="AE1721" s="34">
        <f si="113" t="shared"/>
        <v>0</v>
      </c>
      <c r="AF1721" s="34">
        <f si="111" t="shared"/>
        <v>0</v>
      </c>
      <c r="AG1721" s="65"/>
      <c r="AH1721" s="65"/>
      <c r="AI1721" s="65"/>
      <c r="AJ1721" s="65"/>
      <c r="AK1721" s="65"/>
      <c r="AL1721" s="65"/>
      <c r="AM1721" s="65"/>
      <c r="AN1721" s="65"/>
      <c r="AO1721" s="65"/>
      <c r="AP1721" s="37" t="b">
        <f>IF(AD1721="Nesplněna","Nezpůsobilé výdaje",IFERROR(IF(T1721=Pomocný_list!$B$2,AF1721*Pomocný_list!$C$2,IF(T1721=Pomocný_list!$B$3,AF1721*Pomocný_list!$C$3,IF(T1721=Pomocný_list!$B$4,AF1721*Pomocný_list!$C$4,IF(T1721=Pomocný_list!$B$5,AF1721*Pomocný_list!$C$5,IF(T1721=Pomocný_list!$B$6,AF1721*Pomocný_list!$C$6,IF(T1721=Pomocný_list!$B$7,AF1721*Pomocný_list!$C$7,IF(T1721=Pomocný_list!$B$8,AF1721*Pomocný_list!$C$8))))))),"Chybné údaje"))</f>
        <v>0</v>
      </c>
      <c r="AQ1721" s="45">
        <f si="112" t="shared"/>
        <v>0</v>
      </c>
      <c r="AR1721" s="63"/>
      <c r="AS1721" s="63"/>
      <c r="AT1721" s="64"/>
      <c r="AU1721" s="65"/>
      <c r="AV1721" s="65"/>
      <c r="AW1721" s="65"/>
      <c r="AX1721" s="65"/>
      <c r="AY1721" s="65"/>
      <c r="AZ1721" s="65"/>
      <c r="BA1721" s="65"/>
      <c r="BB1721" s="65"/>
      <c r="BC1721" s="65"/>
      <c r="BD1721" s="65"/>
      <c r="BE1721" s="65"/>
      <c r="BF1721" s="65"/>
      <c r="BG1721" s="65"/>
      <c r="BH1721" s="65"/>
      <c r="BI1721" s="65"/>
      <c r="BJ1721" s="65"/>
      <c r="BK1721" s="65"/>
      <c r="BL1721" s="65"/>
      <c r="BM1721" s="65"/>
      <c r="BN1721" s="65"/>
      <c r="BO1721" s="65"/>
      <c r="BP1721" s="65"/>
      <c r="BQ1721" s="65"/>
      <c r="BR1721" s="65"/>
      <c r="BS1721" s="65"/>
      <c r="BT1721" s="65"/>
      <c r="BU1721" s="65"/>
      <c r="BV1721" s="65"/>
      <c r="BW1721" s="65"/>
    </row>
    <row r="1722" spans="15:75" x14ac:dyDescent="0.25">
      <c r="O1722" s="70"/>
      <c r="P1722" s="70"/>
      <c r="Q1722" s="70"/>
      <c r="R1722" s="70"/>
      <c r="S1722" s="70"/>
      <c r="T1722" s="70"/>
      <c r="U1722" s="70"/>
      <c r="V1722" s="71">
        <v>0</v>
      </c>
      <c r="W1722" s="66"/>
      <c r="X1722" s="66"/>
      <c r="Y1722" s="35">
        <f>IF(T1722=Pomocný_list!$B$4,((W1722/0.75)+X1722),(W1722)+X1722*0.75)</f>
        <v>0</v>
      </c>
      <c r="Z1722" s="66"/>
      <c r="AA1722" s="67"/>
      <c r="AB1722" s="69"/>
      <c r="AC1722" s="69"/>
      <c r="AD1722" s="33" t="str">
        <f si="110" t="shared"/>
        <v>Splněna</v>
      </c>
      <c r="AE1722" s="34">
        <f si="113" t="shared"/>
        <v>0</v>
      </c>
      <c r="AF1722" s="34">
        <f si="111" t="shared"/>
        <v>0</v>
      </c>
      <c r="AG1722" s="65"/>
      <c r="AH1722" s="65"/>
      <c r="AI1722" s="65"/>
      <c r="AJ1722" s="65"/>
      <c r="AK1722" s="65"/>
      <c r="AL1722" s="65"/>
      <c r="AM1722" s="65"/>
      <c r="AN1722" s="65"/>
      <c r="AO1722" s="65"/>
      <c r="AP1722" s="37" t="b">
        <f>IF(AD1722="Nesplněna","Nezpůsobilé výdaje",IFERROR(IF(T1722=Pomocný_list!$B$2,AF1722*Pomocný_list!$C$2,IF(T1722=Pomocný_list!$B$3,AF1722*Pomocný_list!$C$3,IF(T1722=Pomocný_list!$B$4,AF1722*Pomocný_list!$C$4,IF(T1722=Pomocný_list!$B$5,AF1722*Pomocný_list!$C$5,IF(T1722=Pomocný_list!$B$6,AF1722*Pomocný_list!$C$6,IF(T1722=Pomocný_list!$B$7,AF1722*Pomocný_list!$C$7,IF(T1722=Pomocný_list!$B$8,AF1722*Pomocný_list!$C$8))))))),"Chybné údaje"))</f>
        <v>0</v>
      </c>
      <c r="AQ1722" s="45">
        <f si="112" t="shared"/>
        <v>0</v>
      </c>
      <c r="AR1722" s="63"/>
      <c r="AS1722" s="63"/>
      <c r="AT1722" s="64"/>
      <c r="AU1722" s="65"/>
      <c r="AV1722" s="65"/>
      <c r="AW1722" s="65"/>
      <c r="AX1722" s="65"/>
      <c r="AY1722" s="65"/>
      <c r="AZ1722" s="65"/>
      <c r="BA1722" s="65"/>
      <c r="BB1722" s="65"/>
      <c r="BC1722" s="65"/>
      <c r="BD1722" s="65"/>
      <c r="BE1722" s="65"/>
      <c r="BF1722" s="65"/>
      <c r="BG1722" s="65"/>
      <c r="BH1722" s="65"/>
      <c r="BI1722" s="65"/>
      <c r="BJ1722" s="65"/>
      <c r="BK1722" s="65"/>
      <c r="BL1722" s="65"/>
      <c r="BM1722" s="65"/>
      <c r="BN1722" s="65"/>
      <c r="BO1722" s="65"/>
      <c r="BP1722" s="65"/>
      <c r="BQ1722" s="65"/>
      <c r="BR1722" s="65"/>
      <c r="BS1722" s="65"/>
      <c r="BT1722" s="65"/>
      <c r="BU1722" s="65"/>
      <c r="BV1722" s="65"/>
      <c r="BW1722" s="65"/>
    </row>
    <row r="1723" spans="15:75" x14ac:dyDescent="0.25">
      <c r="O1723" s="70"/>
      <c r="P1723" s="70"/>
      <c r="Q1723" s="70"/>
      <c r="R1723" s="70"/>
      <c r="S1723" s="70"/>
      <c r="T1723" s="70"/>
      <c r="U1723" s="70"/>
      <c r="V1723" s="71">
        <v>0</v>
      </c>
      <c r="W1723" s="66"/>
      <c r="X1723" s="66"/>
      <c r="Y1723" s="35">
        <f>IF(T1723=Pomocný_list!$B$4,((W1723/0.75)+X1723),(W1723)+X1723*0.75)</f>
        <v>0</v>
      </c>
      <c r="Z1723" s="66"/>
      <c r="AA1723" s="67"/>
      <c r="AB1723" s="69"/>
      <c r="AC1723" s="69"/>
      <c r="AD1723" s="33" t="str">
        <f si="110" t="shared"/>
        <v>Splněna</v>
      </c>
      <c r="AE1723" s="34">
        <f si="113" t="shared"/>
        <v>0</v>
      </c>
      <c r="AF1723" s="34">
        <f si="111" t="shared"/>
        <v>0</v>
      </c>
      <c r="AG1723" s="65"/>
      <c r="AH1723" s="65"/>
      <c r="AI1723" s="65"/>
      <c r="AJ1723" s="65"/>
      <c r="AK1723" s="65"/>
      <c r="AL1723" s="65"/>
      <c r="AM1723" s="65"/>
      <c r="AN1723" s="65"/>
      <c r="AO1723" s="65"/>
      <c r="AP1723" s="37" t="b">
        <f>IF(AD1723="Nesplněna","Nezpůsobilé výdaje",IFERROR(IF(T1723=Pomocný_list!$B$2,AF1723*Pomocný_list!$C$2,IF(T1723=Pomocný_list!$B$3,AF1723*Pomocný_list!$C$3,IF(T1723=Pomocný_list!$B$4,AF1723*Pomocný_list!$C$4,IF(T1723=Pomocný_list!$B$5,AF1723*Pomocný_list!$C$5,IF(T1723=Pomocný_list!$B$6,AF1723*Pomocný_list!$C$6,IF(T1723=Pomocný_list!$B$7,AF1723*Pomocný_list!$C$7,IF(T1723=Pomocný_list!$B$8,AF1723*Pomocný_list!$C$8))))))),"Chybné údaje"))</f>
        <v>0</v>
      </c>
      <c r="AQ1723" s="45">
        <f si="112" t="shared"/>
        <v>0</v>
      </c>
      <c r="AR1723" s="63"/>
      <c r="AS1723" s="63"/>
      <c r="AT1723" s="64"/>
      <c r="AU1723" s="65"/>
      <c r="AV1723" s="65"/>
      <c r="AW1723" s="65"/>
      <c r="AX1723" s="65"/>
      <c r="AY1723" s="65"/>
      <c r="AZ1723" s="65"/>
      <c r="BA1723" s="65"/>
      <c r="BB1723" s="65"/>
      <c r="BC1723" s="65"/>
      <c r="BD1723" s="65"/>
      <c r="BE1723" s="65"/>
      <c r="BF1723" s="65"/>
      <c r="BG1723" s="65"/>
      <c r="BH1723" s="65"/>
      <c r="BI1723" s="65"/>
      <c r="BJ1723" s="65"/>
      <c r="BK1723" s="65"/>
      <c r="BL1723" s="65"/>
      <c r="BM1723" s="65"/>
      <c r="BN1723" s="65"/>
      <c r="BO1723" s="65"/>
      <c r="BP1723" s="65"/>
      <c r="BQ1723" s="65"/>
      <c r="BR1723" s="65"/>
      <c r="BS1723" s="65"/>
      <c r="BT1723" s="65"/>
      <c r="BU1723" s="65"/>
      <c r="BV1723" s="65"/>
      <c r="BW1723" s="65"/>
    </row>
    <row r="1724" spans="15:75" x14ac:dyDescent="0.25">
      <c r="O1724" s="70"/>
      <c r="P1724" s="70"/>
      <c r="Q1724" s="70"/>
      <c r="R1724" s="70"/>
      <c r="S1724" s="70"/>
      <c r="T1724" s="70"/>
      <c r="U1724" s="70"/>
      <c r="V1724" s="71">
        <v>0</v>
      </c>
      <c r="W1724" s="66"/>
      <c r="X1724" s="66"/>
      <c r="Y1724" s="35">
        <f>IF(T1724=Pomocný_list!$B$4,((W1724/0.75)+X1724),(W1724)+X1724*0.75)</f>
        <v>0</v>
      </c>
      <c r="Z1724" s="66"/>
      <c r="AA1724" s="67"/>
      <c r="AB1724" s="69"/>
      <c r="AC1724" s="69"/>
      <c r="AD1724" s="33" t="str">
        <f si="110" t="shared"/>
        <v>Splněna</v>
      </c>
      <c r="AE1724" s="34">
        <f si="113" t="shared"/>
        <v>0</v>
      </c>
      <c r="AF1724" s="34">
        <f si="111" t="shared"/>
        <v>0</v>
      </c>
      <c r="AG1724" s="65"/>
      <c r="AH1724" s="65"/>
      <c r="AI1724" s="65"/>
      <c r="AJ1724" s="65"/>
      <c r="AK1724" s="65"/>
      <c r="AL1724" s="65"/>
      <c r="AM1724" s="65"/>
      <c r="AN1724" s="65"/>
      <c r="AO1724" s="65"/>
      <c r="AP1724" s="37" t="b">
        <f>IF(AD1724="Nesplněna","Nezpůsobilé výdaje",IFERROR(IF(T1724=Pomocný_list!$B$2,AF1724*Pomocný_list!$C$2,IF(T1724=Pomocný_list!$B$3,AF1724*Pomocný_list!$C$3,IF(T1724=Pomocný_list!$B$4,AF1724*Pomocný_list!$C$4,IF(T1724=Pomocný_list!$B$5,AF1724*Pomocný_list!$C$5,IF(T1724=Pomocný_list!$B$6,AF1724*Pomocný_list!$C$6,IF(T1724=Pomocný_list!$B$7,AF1724*Pomocný_list!$C$7,IF(T1724=Pomocný_list!$B$8,AF1724*Pomocný_list!$C$8))))))),"Chybné údaje"))</f>
        <v>0</v>
      </c>
      <c r="AQ1724" s="45">
        <f si="112" t="shared"/>
        <v>0</v>
      </c>
      <c r="AR1724" s="63"/>
      <c r="AS1724" s="63"/>
      <c r="AT1724" s="64"/>
      <c r="AU1724" s="65"/>
      <c r="AV1724" s="65"/>
      <c r="AW1724" s="65"/>
      <c r="AX1724" s="65"/>
      <c r="AY1724" s="65"/>
      <c r="AZ1724" s="65"/>
      <c r="BA1724" s="65"/>
      <c r="BB1724" s="65"/>
      <c r="BC1724" s="65"/>
      <c r="BD1724" s="65"/>
      <c r="BE1724" s="65"/>
      <c r="BF1724" s="65"/>
      <c r="BG1724" s="65"/>
      <c r="BH1724" s="65"/>
      <c r="BI1724" s="65"/>
      <c r="BJ1724" s="65"/>
      <c r="BK1724" s="65"/>
      <c r="BL1724" s="65"/>
      <c r="BM1724" s="65"/>
      <c r="BN1724" s="65"/>
      <c r="BO1724" s="65"/>
      <c r="BP1724" s="65"/>
      <c r="BQ1724" s="65"/>
      <c r="BR1724" s="65"/>
      <c r="BS1724" s="65"/>
      <c r="BT1724" s="65"/>
      <c r="BU1724" s="65"/>
      <c r="BV1724" s="65"/>
      <c r="BW1724" s="65"/>
    </row>
    <row r="1725" spans="15:75" x14ac:dyDescent="0.25">
      <c r="O1725" s="70"/>
      <c r="P1725" s="70"/>
      <c r="Q1725" s="70"/>
      <c r="R1725" s="70"/>
      <c r="S1725" s="70"/>
      <c r="T1725" s="70"/>
      <c r="U1725" s="70"/>
      <c r="V1725" s="71">
        <v>0</v>
      </c>
      <c r="W1725" s="66"/>
      <c r="X1725" s="66"/>
      <c r="Y1725" s="35">
        <f>IF(T1725=Pomocný_list!$B$4,((W1725/0.75)+X1725),(W1725)+X1725*0.75)</f>
        <v>0</v>
      </c>
      <c r="Z1725" s="66"/>
      <c r="AA1725" s="67"/>
      <c r="AB1725" s="69"/>
      <c r="AC1725" s="69"/>
      <c r="AD1725" s="33" t="str">
        <f si="110" t="shared"/>
        <v>Splněna</v>
      </c>
      <c r="AE1725" s="34">
        <f si="113" t="shared"/>
        <v>0</v>
      </c>
      <c r="AF1725" s="34">
        <f si="111" t="shared"/>
        <v>0</v>
      </c>
      <c r="AG1725" s="65"/>
      <c r="AH1725" s="65"/>
      <c r="AI1725" s="65"/>
      <c r="AJ1725" s="65"/>
      <c r="AK1725" s="65"/>
      <c r="AL1725" s="65"/>
      <c r="AM1725" s="65"/>
      <c r="AN1725" s="65"/>
      <c r="AO1725" s="65"/>
      <c r="AP1725" s="37" t="b">
        <f>IF(AD1725="Nesplněna","Nezpůsobilé výdaje",IFERROR(IF(T1725=Pomocný_list!$B$2,AF1725*Pomocný_list!$C$2,IF(T1725=Pomocný_list!$B$3,AF1725*Pomocný_list!$C$3,IF(T1725=Pomocný_list!$B$4,AF1725*Pomocný_list!$C$4,IF(T1725=Pomocný_list!$B$5,AF1725*Pomocný_list!$C$5,IF(T1725=Pomocný_list!$B$6,AF1725*Pomocný_list!$C$6,IF(T1725=Pomocný_list!$B$7,AF1725*Pomocný_list!$C$7,IF(T1725=Pomocný_list!$B$8,AF1725*Pomocný_list!$C$8))))))),"Chybné údaje"))</f>
        <v>0</v>
      </c>
      <c r="AQ1725" s="45">
        <f si="112" t="shared"/>
        <v>0</v>
      </c>
      <c r="AR1725" s="63"/>
      <c r="AS1725" s="63"/>
      <c r="AT1725" s="64"/>
      <c r="AU1725" s="65"/>
      <c r="AV1725" s="65"/>
      <c r="AW1725" s="65"/>
      <c r="AX1725" s="65"/>
      <c r="AY1725" s="65"/>
      <c r="AZ1725" s="65"/>
      <c r="BA1725" s="65"/>
      <c r="BB1725" s="65"/>
      <c r="BC1725" s="65"/>
      <c r="BD1725" s="65"/>
      <c r="BE1725" s="65"/>
      <c r="BF1725" s="65"/>
      <c r="BG1725" s="65"/>
      <c r="BH1725" s="65"/>
      <c r="BI1725" s="65"/>
      <c r="BJ1725" s="65"/>
      <c r="BK1725" s="65"/>
      <c r="BL1725" s="65"/>
      <c r="BM1725" s="65"/>
      <c r="BN1725" s="65"/>
      <c r="BO1725" s="65"/>
      <c r="BP1725" s="65"/>
      <c r="BQ1725" s="65"/>
      <c r="BR1725" s="65"/>
      <c r="BS1725" s="65"/>
      <c r="BT1725" s="65"/>
      <c r="BU1725" s="65"/>
      <c r="BV1725" s="65"/>
      <c r="BW1725" s="65"/>
    </row>
    <row r="1726" spans="15:75" x14ac:dyDescent="0.25">
      <c r="O1726" s="70"/>
      <c r="P1726" s="70"/>
      <c r="Q1726" s="70"/>
      <c r="R1726" s="70"/>
      <c r="S1726" s="70"/>
      <c r="T1726" s="70"/>
      <c r="U1726" s="70"/>
      <c r="V1726" s="71">
        <v>0</v>
      </c>
      <c r="W1726" s="66"/>
      <c r="X1726" s="66"/>
      <c r="Y1726" s="35">
        <f>IF(T1726=Pomocný_list!$B$4,((W1726/0.75)+X1726),(W1726)+X1726*0.75)</f>
        <v>0</v>
      </c>
      <c r="Z1726" s="66"/>
      <c r="AA1726" s="67"/>
      <c r="AB1726" s="69"/>
      <c r="AC1726" s="69"/>
      <c r="AD1726" s="33" t="str">
        <f si="110" t="shared"/>
        <v>Splněna</v>
      </c>
      <c r="AE1726" s="34">
        <f si="113" t="shared"/>
        <v>0</v>
      </c>
      <c r="AF1726" s="34">
        <f si="111" t="shared"/>
        <v>0</v>
      </c>
      <c r="AG1726" s="65"/>
      <c r="AH1726" s="65"/>
      <c r="AI1726" s="65"/>
      <c r="AJ1726" s="65"/>
      <c r="AK1726" s="65"/>
      <c r="AL1726" s="65"/>
      <c r="AM1726" s="65"/>
      <c r="AN1726" s="65"/>
      <c r="AO1726" s="65"/>
      <c r="AP1726" s="37" t="b">
        <f>IF(AD1726="Nesplněna","Nezpůsobilé výdaje",IFERROR(IF(T1726=Pomocný_list!$B$2,AF1726*Pomocný_list!$C$2,IF(T1726=Pomocný_list!$B$3,AF1726*Pomocný_list!$C$3,IF(T1726=Pomocný_list!$B$4,AF1726*Pomocný_list!$C$4,IF(T1726=Pomocný_list!$B$5,AF1726*Pomocný_list!$C$5,IF(T1726=Pomocný_list!$B$6,AF1726*Pomocný_list!$C$6,IF(T1726=Pomocný_list!$B$7,AF1726*Pomocný_list!$C$7,IF(T1726=Pomocný_list!$B$8,AF1726*Pomocný_list!$C$8))))))),"Chybné údaje"))</f>
        <v>0</v>
      </c>
      <c r="AQ1726" s="45">
        <f si="112" t="shared"/>
        <v>0</v>
      </c>
      <c r="AR1726" s="63"/>
      <c r="AS1726" s="63"/>
      <c r="AT1726" s="64"/>
      <c r="AU1726" s="65"/>
      <c r="AV1726" s="65"/>
      <c r="AW1726" s="65"/>
      <c r="AX1726" s="65"/>
      <c r="AY1726" s="65"/>
      <c r="AZ1726" s="65"/>
      <c r="BA1726" s="65"/>
      <c r="BB1726" s="65"/>
      <c r="BC1726" s="65"/>
      <c r="BD1726" s="65"/>
      <c r="BE1726" s="65"/>
      <c r="BF1726" s="65"/>
      <c r="BG1726" s="65"/>
      <c r="BH1726" s="65"/>
      <c r="BI1726" s="65"/>
      <c r="BJ1726" s="65"/>
      <c r="BK1726" s="65"/>
      <c r="BL1726" s="65"/>
      <c r="BM1726" s="65"/>
      <c r="BN1726" s="65"/>
      <c r="BO1726" s="65"/>
      <c r="BP1726" s="65"/>
      <c r="BQ1726" s="65"/>
      <c r="BR1726" s="65"/>
      <c r="BS1726" s="65"/>
      <c r="BT1726" s="65"/>
      <c r="BU1726" s="65"/>
      <c r="BV1726" s="65"/>
      <c r="BW1726" s="65"/>
    </row>
    <row r="1727" spans="15:75" x14ac:dyDescent="0.25">
      <c r="O1727" s="70"/>
      <c r="P1727" s="70"/>
      <c r="Q1727" s="70"/>
      <c r="R1727" s="70"/>
      <c r="S1727" s="70"/>
      <c r="T1727" s="70"/>
      <c r="U1727" s="70"/>
      <c r="V1727" s="71">
        <v>0</v>
      </c>
      <c r="W1727" s="66"/>
      <c r="X1727" s="66"/>
      <c r="Y1727" s="35">
        <f>IF(T1727=Pomocný_list!$B$4,((W1727/0.75)+X1727),(W1727)+X1727*0.75)</f>
        <v>0</v>
      </c>
      <c r="Z1727" s="66"/>
      <c r="AA1727" s="67"/>
      <c r="AB1727" s="69"/>
      <c r="AC1727" s="69"/>
      <c r="AD1727" s="33" t="str">
        <f si="110" t="shared"/>
        <v>Splněna</v>
      </c>
      <c r="AE1727" s="34">
        <f si="113" t="shared"/>
        <v>0</v>
      </c>
      <c r="AF1727" s="34">
        <f si="111" t="shared"/>
        <v>0</v>
      </c>
      <c r="AG1727" s="65"/>
      <c r="AH1727" s="65"/>
      <c r="AI1727" s="65"/>
      <c r="AJ1727" s="65"/>
      <c r="AK1727" s="65"/>
      <c r="AL1727" s="65"/>
      <c r="AM1727" s="65"/>
      <c r="AN1727" s="65"/>
      <c r="AO1727" s="65"/>
      <c r="AP1727" s="37" t="b">
        <f>IF(AD1727="Nesplněna","Nezpůsobilé výdaje",IFERROR(IF(T1727=Pomocný_list!$B$2,AF1727*Pomocný_list!$C$2,IF(T1727=Pomocný_list!$B$3,AF1727*Pomocný_list!$C$3,IF(T1727=Pomocný_list!$B$4,AF1727*Pomocný_list!$C$4,IF(T1727=Pomocný_list!$B$5,AF1727*Pomocný_list!$C$5,IF(T1727=Pomocný_list!$B$6,AF1727*Pomocný_list!$C$6,IF(T1727=Pomocný_list!$B$7,AF1727*Pomocný_list!$C$7,IF(T1727=Pomocný_list!$B$8,AF1727*Pomocný_list!$C$8))))))),"Chybné údaje"))</f>
        <v>0</v>
      </c>
      <c r="AQ1727" s="45">
        <f si="112" t="shared"/>
        <v>0</v>
      </c>
      <c r="AR1727" s="63"/>
      <c r="AS1727" s="63"/>
      <c r="AT1727" s="64"/>
      <c r="AU1727" s="65"/>
      <c r="AV1727" s="65"/>
      <c r="AW1727" s="65"/>
      <c r="AX1727" s="65"/>
      <c r="AY1727" s="65"/>
      <c r="AZ1727" s="65"/>
      <c r="BA1727" s="65"/>
      <c r="BB1727" s="65"/>
      <c r="BC1727" s="65"/>
      <c r="BD1727" s="65"/>
      <c r="BE1727" s="65"/>
      <c r="BF1727" s="65"/>
      <c r="BG1727" s="65"/>
      <c r="BH1727" s="65"/>
      <c r="BI1727" s="65"/>
      <c r="BJ1727" s="65"/>
      <c r="BK1727" s="65"/>
      <c r="BL1727" s="65"/>
      <c r="BM1727" s="65"/>
      <c r="BN1727" s="65"/>
      <c r="BO1727" s="65"/>
      <c r="BP1727" s="65"/>
      <c r="BQ1727" s="65"/>
      <c r="BR1727" s="65"/>
      <c r="BS1727" s="65"/>
      <c r="BT1727" s="65"/>
      <c r="BU1727" s="65"/>
      <c r="BV1727" s="65"/>
      <c r="BW1727" s="65"/>
    </row>
    <row r="1728" spans="15:75" x14ac:dyDescent="0.25">
      <c r="O1728" s="70"/>
      <c r="P1728" s="70"/>
      <c r="Q1728" s="70"/>
      <c r="R1728" s="70"/>
      <c r="S1728" s="70"/>
      <c r="T1728" s="70"/>
      <c r="U1728" s="70"/>
      <c r="V1728" s="71">
        <v>0</v>
      </c>
      <c r="W1728" s="66"/>
      <c r="X1728" s="66"/>
      <c r="Y1728" s="35">
        <f>IF(T1728=Pomocný_list!$B$4,((W1728/0.75)+X1728),(W1728)+X1728*0.75)</f>
        <v>0</v>
      </c>
      <c r="Z1728" s="66"/>
      <c r="AA1728" s="67"/>
      <c r="AB1728" s="69"/>
      <c r="AC1728" s="69"/>
      <c r="AD1728" s="33" t="str">
        <f si="110" t="shared"/>
        <v>Splněna</v>
      </c>
      <c r="AE1728" s="34">
        <f si="113" t="shared"/>
        <v>0</v>
      </c>
      <c r="AF1728" s="34">
        <f si="111" t="shared"/>
        <v>0</v>
      </c>
      <c r="AG1728" s="65"/>
      <c r="AH1728" s="65"/>
      <c r="AI1728" s="65"/>
      <c r="AJ1728" s="65"/>
      <c r="AK1728" s="65"/>
      <c r="AL1728" s="65"/>
      <c r="AM1728" s="65"/>
      <c r="AN1728" s="65"/>
      <c r="AO1728" s="65"/>
      <c r="AP1728" s="37" t="b">
        <f>IF(AD1728="Nesplněna","Nezpůsobilé výdaje",IFERROR(IF(T1728=Pomocný_list!$B$2,AF1728*Pomocný_list!$C$2,IF(T1728=Pomocný_list!$B$3,AF1728*Pomocný_list!$C$3,IF(T1728=Pomocný_list!$B$4,AF1728*Pomocný_list!$C$4,IF(T1728=Pomocný_list!$B$5,AF1728*Pomocný_list!$C$5,IF(T1728=Pomocný_list!$B$6,AF1728*Pomocný_list!$C$6,IF(T1728=Pomocný_list!$B$7,AF1728*Pomocný_list!$C$7,IF(T1728=Pomocný_list!$B$8,AF1728*Pomocný_list!$C$8))))))),"Chybné údaje"))</f>
        <v>0</v>
      </c>
      <c r="AQ1728" s="45">
        <f si="112" t="shared"/>
        <v>0</v>
      </c>
      <c r="AR1728" s="63"/>
      <c r="AS1728" s="63"/>
      <c r="AT1728" s="64"/>
      <c r="AU1728" s="65"/>
      <c r="AV1728" s="65"/>
      <c r="AW1728" s="65"/>
      <c r="AX1728" s="65"/>
      <c r="AY1728" s="65"/>
      <c r="AZ1728" s="65"/>
      <c r="BA1728" s="65"/>
      <c r="BB1728" s="65"/>
      <c r="BC1728" s="65"/>
      <c r="BD1728" s="65"/>
      <c r="BE1728" s="65"/>
      <c r="BF1728" s="65"/>
      <c r="BG1728" s="65"/>
      <c r="BH1728" s="65"/>
      <c r="BI1728" s="65"/>
      <c r="BJ1728" s="65"/>
      <c r="BK1728" s="65"/>
      <c r="BL1728" s="65"/>
      <c r="BM1728" s="65"/>
      <c r="BN1728" s="65"/>
      <c r="BO1728" s="65"/>
      <c r="BP1728" s="65"/>
      <c r="BQ1728" s="65"/>
      <c r="BR1728" s="65"/>
      <c r="BS1728" s="65"/>
      <c r="BT1728" s="65"/>
      <c r="BU1728" s="65"/>
      <c r="BV1728" s="65"/>
      <c r="BW1728" s="65"/>
    </row>
    <row r="1729" spans="15:75" x14ac:dyDescent="0.25">
      <c r="O1729" s="70"/>
      <c r="P1729" s="70"/>
      <c r="Q1729" s="70"/>
      <c r="R1729" s="70"/>
      <c r="S1729" s="70"/>
      <c r="T1729" s="70"/>
      <c r="U1729" s="70"/>
      <c r="V1729" s="71">
        <v>0</v>
      </c>
      <c r="W1729" s="66"/>
      <c r="X1729" s="66"/>
      <c r="Y1729" s="35">
        <f>IF(T1729=Pomocný_list!$B$4,((W1729/0.75)+X1729),(W1729)+X1729*0.75)</f>
        <v>0</v>
      </c>
      <c r="Z1729" s="66"/>
      <c r="AA1729" s="67"/>
      <c r="AB1729" s="69"/>
      <c r="AC1729" s="69"/>
      <c r="AD1729" s="33" t="str">
        <f si="110" t="shared"/>
        <v>Splněna</v>
      </c>
      <c r="AE1729" s="34">
        <f si="113" t="shared"/>
        <v>0</v>
      </c>
      <c r="AF1729" s="34">
        <f si="111" t="shared"/>
        <v>0</v>
      </c>
      <c r="AG1729" s="65"/>
      <c r="AH1729" s="65"/>
      <c r="AI1729" s="65"/>
      <c r="AJ1729" s="65"/>
      <c r="AK1729" s="65"/>
      <c r="AL1729" s="65"/>
      <c r="AM1729" s="65"/>
      <c r="AN1729" s="65"/>
      <c r="AO1729" s="65"/>
      <c r="AP1729" s="37" t="b">
        <f>IF(AD1729="Nesplněna","Nezpůsobilé výdaje",IFERROR(IF(T1729=Pomocný_list!$B$2,AF1729*Pomocný_list!$C$2,IF(T1729=Pomocný_list!$B$3,AF1729*Pomocný_list!$C$3,IF(T1729=Pomocný_list!$B$4,AF1729*Pomocný_list!$C$4,IF(T1729=Pomocný_list!$B$5,AF1729*Pomocný_list!$C$5,IF(T1729=Pomocný_list!$B$6,AF1729*Pomocný_list!$C$6,IF(T1729=Pomocný_list!$B$7,AF1729*Pomocný_list!$C$7,IF(T1729=Pomocný_list!$B$8,AF1729*Pomocný_list!$C$8))))))),"Chybné údaje"))</f>
        <v>0</v>
      </c>
      <c r="AQ1729" s="45">
        <f si="112" t="shared"/>
        <v>0</v>
      </c>
      <c r="AR1729" s="63"/>
      <c r="AS1729" s="63"/>
      <c r="AT1729" s="64"/>
      <c r="AU1729" s="65"/>
      <c r="AV1729" s="65"/>
      <c r="AW1729" s="65"/>
      <c r="AX1729" s="65"/>
      <c r="AY1729" s="65"/>
      <c r="AZ1729" s="65"/>
      <c r="BA1729" s="65"/>
      <c r="BB1729" s="65"/>
      <c r="BC1729" s="65"/>
      <c r="BD1729" s="65"/>
      <c r="BE1729" s="65"/>
      <c r="BF1729" s="65"/>
      <c r="BG1729" s="65"/>
      <c r="BH1729" s="65"/>
      <c r="BI1729" s="65"/>
      <c r="BJ1729" s="65"/>
      <c r="BK1729" s="65"/>
      <c r="BL1729" s="65"/>
      <c r="BM1729" s="65"/>
      <c r="BN1729" s="65"/>
      <c r="BO1729" s="65"/>
      <c r="BP1729" s="65"/>
      <c r="BQ1729" s="65"/>
      <c r="BR1729" s="65"/>
      <c r="BS1729" s="65"/>
      <c r="BT1729" s="65"/>
      <c r="BU1729" s="65"/>
      <c r="BV1729" s="65"/>
      <c r="BW1729" s="65"/>
    </row>
    <row r="1730" spans="15:75" x14ac:dyDescent="0.25">
      <c r="O1730" s="70"/>
      <c r="P1730" s="70"/>
      <c r="Q1730" s="70"/>
      <c r="R1730" s="70"/>
      <c r="S1730" s="70"/>
      <c r="T1730" s="70"/>
      <c r="U1730" s="70"/>
      <c r="V1730" s="71">
        <v>0</v>
      </c>
      <c r="W1730" s="66"/>
      <c r="X1730" s="66"/>
      <c r="Y1730" s="35">
        <f>IF(T1730=Pomocný_list!$B$4,((W1730/0.75)+X1730),(W1730)+X1730*0.75)</f>
        <v>0</v>
      </c>
      <c r="Z1730" s="66"/>
      <c r="AA1730" s="67"/>
      <c r="AB1730" s="69"/>
      <c r="AC1730" s="69"/>
      <c r="AD1730" s="33" t="str">
        <f si="110" t="shared"/>
        <v>Splněna</v>
      </c>
      <c r="AE1730" s="34">
        <f si="113" t="shared"/>
        <v>0</v>
      </c>
      <c r="AF1730" s="34">
        <f si="111" t="shared"/>
        <v>0</v>
      </c>
      <c r="AG1730" s="65"/>
      <c r="AH1730" s="65"/>
      <c r="AI1730" s="65"/>
      <c r="AJ1730" s="65"/>
      <c r="AK1730" s="65"/>
      <c r="AL1730" s="65"/>
      <c r="AM1730" s="65"/>
      <c r="AN1730" s="65"/>
      <c r="AO1730" s="65"/>
      <c r="AP1730" s="37" t="b">
        <f>IF(AD1730="Nesplněna","Nezpůsobilé výdaje",IFERROR(IF(T1730=Pomocný_list!$B$2,AF1730*Pomocný_list!$C$2,IF(T1730=Pomocný_list!$B$3,AF1730*Pomocný_list!$C$3,IF(T1730=Pomocný_list!$B$4,AF1730*Pomocný_list!$C$4,IF(T1730=Pomocný_list!$B$5,AF1730*Pomocný_list!$C$5,IF(T1730=Pomocný_list!$B$6,AF1730*Pomocný_list!$C$6,IF(T1730=Pomocný_list!$B$7,AF1730*Pomocný_list!$C$7,IF(T1730=Pomocný_list!$B$8,AF1730*Pomocný_list!$C$8))))))),"Chybné údaje"))</f>
        <v>0</v>
      </c>
      <c r="AQ1730" s="45">
        <f si="112" t="shared"/>
        <v>0</v>
      </c>
      <c r="AR1730" s="63"/>
      <c r="AS1730" s="63"/>
      <c r="AT1730" s="64"/>
      <c r="AU1730" s="65"/>
      <c r="AV1730" s="65"/>
      <c r="AW1730" s="65"/>
      <c r="AX1730" s="65"/>
      <c r="AY1730" s="65"/>
      <c r="AZ1730" s="65"/>
      <c r="BA1730" s="65"/>
      <c r="BB1730" s="65"/>
      <c r="BC1730" s="65"/>
      <c r="BD1730" s="65"/>
      <c r="BE1730" s="65"/>
      <c r="BF1730" s="65"/>
      <c r="BG1730" s="65"/>
      <c r="BH1730" s="65"/>
      <c r="BI1730" s="65"/>
      <c r="BJ1730" s="65"/>
      <c r="BK1730" s="65"/>
      <c r="BL1730" s="65"/>
      <c r="BM1730" s="65"/>
      <c r="BN1730" s="65"/>
      <c r="BO1730" s="65"/>
      <c r="BP1730" s="65"/>
      <c r="BQ1730" s="65"/>
      <c r="BR1730" s="65"/>
      <c r="BS1730" s="65"/>
      <c r="BT1730" s="65"/>
      <c r="BU1730" s="65"/>
      <c r="BV1730" s="65"/>
      <c r="BW1730" s="65"/>
    </row>
    <row r="1731" spans="15:75" x14ac:dyDescent="0.25">
      <c r="O1731" s="70"/>
      <c r="P1731" s="70"/>
      <c r="Q1731" s="70"/>
      <c r="R1731" s="70"/>
      <c r="S1731" s="70"/>
      <c r="T1731" s="70"/>
      <c r="U1731" s="70"/>
      <c r="V1731" s="71">
        <v>0</v>
      </c>
      <c r="W1731" s="66"/>
      <c r="X1731" s="66"/>
      <c r="Y1731" s="35">
        <f>IF(T1731=Pomocný_list!$B$4,((W1731/0.75)+X1731),(W1731)+X1731*0.75)</f>
        <v>0</v>
      </c>
      <c r="Z1731" s="66"/>
      <c r="AA1731" s="67"/>
      <c r="AB1731" s="69"/>
      <c r="AC1731" s="69"/>
      <c r="AD1731" s="33" t="str">
        <f si="110" t="shared"/>
        <v>Splněna</v>
      </c>
      <c r="AE1731" s="34">
        <f si="113" t="shared"/>
        <v>0</v>
      </c>
      <c r="AF1731" s="34">
        <f si="111" t="shared"/>
        <v>0</v>
      </c>
      <c r="AG1731" s="65"/>
      <c r="AH1731" s="65"/>
      <c r="AI1731" s="65"/>
      <c r="AJ1731" s="65"/>
      <c r="AK1731" s="65"/>
      <c r="AL1731" s="65"/>
      <c r="AM1731" s="65"/>
      <c r="AN1731" s="65"/>
      <c r="AO1731" s="65"/>
      <c r="AP1731" s="37" t="b">
        <f>IF(AD1731="Nesplněna","Nezpůsobilé výdaje",IFERROR(IF(T1731=Pomocný_list!$B$2,AF1731*Pomocný_list!$C$2,IF(T1731=Pomocný_list!$B$3,AF1731*Pomocný_list!$C$3,IF(T1731=Pomocný_list!$B$4,AF1731*Pomocný_list!$C$4,IF(T1731=Pomocný_list!$B$5,AF1731*Pomocný_list!$C$5,IF(T1731=Pomocný_list!$B$6,AF1731*Pomocný_list!$C$6,IF(T1731=Pomocný_list!$B$7,AF1731*Pomocný_list!$C$7,IF(T1731=Pomocný_list!$B$8,AF1731*Pomocný_list!$C$8))))))),"Chybné údaje"))</f>
        <v>0</v>
      </c>
      <c r="AQ1731" s="45">
        <f si="112" t="shared"/>
        <v>0</v>
      </c>
      <c r="AR1731" s="63"/>
      <c r="AS1731" s="63"/>
      <c r="AT1731" s="64"/>
      <c r="AU1731" s="65"/>
      <c r="AV1731" s="65"/>
      <c r="AW1731" s="65"/>
      <c r="AX1731" s="65"/>
      <c r="AY1731" s="65"/>
      <c r="AZ1731" s="65"/>
      <c r="BA1731" s="65"/>
      <c r="BB1731" s="65"/>
      <c r="BC1731" s="65"/>
      <c r="BD1731" s="65"/>
      <c r="BE1731" s="65"/>
      <c r="BF1731" s="65"/>
      <c r="BG1731" s="65"/>
      <c r="BH1731" s="65"/>
      <c r="BI1731" s="65"/>
      <c r="BJ1731" s="65"/>
      <c r="BK1731" s="65"/>
      <c r="BL1731" s="65"/>
      <c r="BM1731" s="65"/>
      <c r="BN1731" s="65"/>
      <c r="BO1731" s="65"/>
      <c r="BP1731" s="65"/>
      <c r="BQ1731" s="65"/>
      <c r="BR1731" s="65"/>
      <c r="BS1731" s="65"/>
      <c r="BT1731" s="65"/>
      <c r="BU1731" s="65"/>
      <c r="BV1731" s="65"/>
      <c r="BW1731" s="65"/>
    </row>
    <row r="1732" spans="15:75" x14ac:dyDescent="0.25">
      <c r="O1732" s="70"/>
      <c r="P1732" s="70"/>
      <c r="Q1732" s="70"/>
      <c r="R1732" s="70"/>
      <c r="S1732" s="70"/>
      <c r="T1732" s="70"/>
      <c r="U1732" s="70"/>
      <c r="V1732" s="71">
        <v>0</v>
      </c>
      <c r="W1732" s="66"/>
      <c r="X1732" s="66"/>
      <c r="Y1732" s="35">
        <f>IF(T1732=Pomocný_list!$B$4,((W1732/0.75)+X1732),(W1732)+X1732*0.75)</f>
        <v>0</v>
      </c>
      <c r="Z1732" s="66"/>
      <c r="AA1732" s="67"/>
      <c r="AB1732" s="69"/>
      <c r="AC1732" s="69"/>
      <c r="AD1732" s="33" t="str">
        <f si="110" t="shared"/>
        <v>Splněna</v>
      </c>
      <c r="AE1732" s="34">
        <f si="113" t="shared"/>
        <v>0</v>
      </c>
      <c r="AF1732" s="34">
        <f si="111" t="shared"/>
        <v>0</v>
      </c>
      <c r="AG1732" s="65"/>
      <c r="AH1732" s="65"/>
      <c r="AI1732" s="65"/>
      <c r="AJ1732" s="65"/>
      <c r="AK1732" s="65"/>
      <c r="AL1732" s="65"/>
      <c r="AM1732" s="65"/>
      <c r="AN1732" s="65"/>
      <c r="AO1732" s="65"/>
      <c r="AP1732" s="37" t="b">
        <f>IF(AD1732="Nesplněna","Nezpůsobilé výdaje",IFERROR(IF(T1732=Pomocný_list!$B$2,AF1732*Pomocný_list!$C$2,IF(T1732=Pomocný_list!$B$3,AF1732*Pomocný_list!$C$3,IF(T1732=Pomocný_list!$B$4,AF1732*Pomocný_list!$C$4,IF(T1732=Pomocný_list!$B$5,AF1732*Pomocný_list!$C$5,IF(T1732=Pomocný_list!$B$6,AF1732*Pomocný_list!$C$6,IF(T1732=Pomocný_list!$B$7,AF1732*Pomocný_list!$C$7,IF(T1732=Pomocný_list!$B$8,AF1732*Pomocný_list!$C$8))))))),"Chybné údaje"))</f>
        <v>0</v>
      </c>
      <c r="AQ1732" s="45">
        <f si="112" t="shared"/>
        <v>0</v>
      </c>
      <c r="AR1732" s="63"/>
      <c r="AS1732" s="63"/>
      <c r="AT1732" s="64"/>
      <c r="AU1732" s="65"/>
      <c r="AV1732" s="65"/>
      <c r="AW1732" s="65"/>
      <c r="AX1732" s="65"/>
      <c r="AY1732" s="65"/>
      <c r="AZ1732" s="65"/>
      <c r="BA1732" s="65"/>
      <c r="BB1732" s="65"/>
      <c r="BC1732" s="65"/>
      <c r="BD1732" s="65"/>
      <c r="BE1732" s="65"/>
      <c r="BF1732" s="65"/>
      <c r="BG1732" s="65"/>
      <c r="BH1732" s="65"/>
      <c r="BI1732" s="65"/>
      <c r="BJ1732" s="65"/>
      <c r="BK1732" s="65"/>
      <c r="BL1732" s="65"/>
      <c r="BM1732" s="65"/>
      <c r="BN1732" s="65"/>
      <c r="BO1732" s="65"/>
      <c r="BP1732" s="65"/>
      <c r="BQ1732" s="65"/>
      <c r="BR1732" s="65"/>
      <c r="BS1732" s="65"/>
      <c r="BT1732" s="65"/>
      <c r="BU1732" s="65"/>
      <c r="BV1732" s="65"/>
      <c r="BW1732" s="65"/>
    </row>
    <row r="1733" spans="15:75" x14ac:dyDescent="0.25">
      <c r="O1733" s="70"/>
      <c r="P1733" s="70"/>
      <c r="Q1733" s="70"/>
      <c r="R1733" s="70"/>
      <c r="S1733" s="70"/>
      <c r="T1733" s="70"/>
      <c r="U1733" s="70"/>
      <c r="V1733" s="71">
        <v>0</v>
      </c>
      <c r="W1733" s="66"/>
      <c r="X1733" s="66"/>
      <c r="Y1733" s="35">
        <f>IF(T1733=Pomocný_list!$B$4,((W1733/0.75)+X1733),(W1733)+X1733*0.75)</f>
        <v>0</v>
      </c>
      <c r="Z1733" s="66"/>
      <c r="AA1733" s="67"/>
      <c r="AB1733" s="69"/>
      <c r="AC1733" s="69"/>
      <c r="AD1733" s="33" t="str">
        <f si="110" t="shared"/>
        <v>Splněna</v>
      </c>
      <c r="AE1733" s="34">
        <f si="113" t="shared"/>
        <v>0</v>
      </c>
      <c r="AF1733" s="34">
        <f si="111" t="shared"/>
        <v>0</v>
      </c>
      <c r="AG1733" s="65"/>
      <c r="AH1733" s="65"/>
      <c r="AI1733" s="65"/>
      <c r="AJ1733" s="65"/>
      <c r="AK1733" s="65"/>
      <c r="AL1733" s="65"/>
      <c r="AM1733" s="65"/>
      <c r="AN1733" s="65"/>
      <c r="AO1733" s="65"/>
      <c r="AP1733" s="37" t="b">
        <f>IF(AD1733="Nesplněna","Nezpůsobilé výdaje",IFERROR(IF(T1733=Pomocný_list!$B$2,AF1733*Pomocný_list!$C$2,IF(T1733=Pomocný_list!$B$3,AF1733*Pomocný_list!$C$3,IF(T1733=Pomocný_list!$B$4,AF1733*Pomocný_list!$C$4,IF(T1733=Pomocný_list!$B$5,AF1733*Pomocný_list!$C$5,IF(T1733=Pomocný_list!$B$6,AF1733*Pomocný_list!$C$6,IF(T1733=Pomocný_list!$B$7,AF1733*Pomocný_list!$C$7,IF(T1733=Pomocný_list!$B$8,AF1733*Pomocný_list!$C$8))))))),"Chybné údaje"))</f>
        <v>0</v>
      </c>
      <c r="AQ1733" s="45">
        <f si="112" t="shared"/>
        <v>0</v>
      </c>
      <c r="AR1733" s="63"/>
      <c r="AS1733" s="63"/>
      <c r="AT1733" s="64"/>
      <c r="AU1733" s="65"/>
      <c r="AV1733" s="65"/>
      <c r="AW1733" s="65"/>
      <c r="AX1733" s="65"/>
      <c r="AY1733" s="65"/>
      <c r="AZ1733" s="65"/>
      <c r="BA1733" s="65"/>
      <c r="BB1733" s="65"/>
      <c r="BC1733" s="65"/>
      <c r="BD1733" s="65"/>
      <c r="BE1733" s="65"/>
      <c r="BF1733" s="65"/>
      <c r="BG1733" s="65"/>
      <c r="BH1733" s="65"/>
      <c r="BI1733" s="65"/>
      <c r="BJ1733" s="65"/>
      <c r="BK1733" s="65"/>
      <c r="BL1733" s="65"/>
      <c r="BM1733" s="65"/>
      <c r="BN1733" s="65"/>
      <c r="BO1733" s="65"/>
      <c r="BP1733" s="65"/>
      <c r="BQ1733" s="65"/>
      <c r="BR1733" s="65"/>
      <c r="BS1733" s="65"/>
      <c r="BT1733" s="65"/>
      <c r="BU1733" s="65"/>
      <c r="BV1733" s="65"/>
      <c r="BW1733" s="65"/>
    </row>
    <row r="1734" spans="15:75" x14ac:dyDescent="0.25">
      <c r="O1734" s="70"/>
      <c r="P1734" s="70"/>
      <c r="Q1734" s="70"/>
      <c r="R1734" s="70"/>
      <c r="S1734" s="70"/>
      <c r="T1734" s="70"/>
      <c r="U1734" s="70"/>
      <c r="V1734" s="71">
        <v>0</v>
      </c>
      <c r="W1734" s="66"/>
      <c r="X1734" s="66"/>
      <c r="Y1734" s="35">
        <f>IF(T1734=Pomocný_list!$B$4,((W1734/0.75)+X1734),(W1734)+X1734*0.75)</f>
        <v>0</v>
      </c>
      <c r="Z1734" s="66"/>
      <c r="AA1734" s="67"/>
      <c r="AB1734" s="69"/>
      <c r="AC1734" s="69"/>
      <c r="AD1734" s="33" t="str">
        <f si="110" t="shared"/>
        <v>Splněna</v>
      </c>
      <c r="AE1734" s="34">
        <f si="113" t="shared"/>
        <v>0</v>
      </c>
      <c r="AF1734" s="34">
        <f si="111" t="shared"/>
        <v>0</v>
      </c>
      <c r="AG1734" s="65"/>
      <c r="AH1734" s="65"/>
      <c r="AI1734" s="65"/>
      <c r="AJ1734" s="65"/>
      <c r="AK1734" s="65"/>
      <c r="AL1734" s="65"/>
      <c r="AM1734" s="65"/>
      <c r="AN1734" s="65"/>
      <c r="AO1734" s="65"/>
      <c r="AP1734" s="37" t="b">
        <f>IF(AD1734="Nesplněna","Nezpůsobilé výdaje",IFERROR(IF(T1734=Pomocný_list!$B$2,AF1734*Pomocný_list!$C$2,IF(T1734=Pomocný_list!$B$3,AF1734*Pomocný_list!$C$3,IF(T1734=Pomocný_list!$B$4,AF1734*Pomocný_list!$C$4,IF(T1734=Pomocný_list!$B$5,AF1734*Pomocný_list!$C$5,IF(T1734=Pomocný_list!$B$6,AF1734*Pomocný_list!$C$6,IF(T1734=Pomocný_list!$B$7,AF1734*Pomocný_list!$C$7,IF(T1734=Pomocný_list!$B$8,AF1734*Pomocný_list!$C$8))))))),"Chybné údaje"))</f>
        <v>0</v>
      </c>
      <c r="AQ1734" s="45">
        <f si="112" t="shared"/>
        <v>0</v>
      </c>
      <c r="AR1734" s="63"/>
      <c r="AS1734" s="63"/>
      <c r="AT1734" s="64"/>
      <c r="AU1734" s="65"/>
      <c r="AV1734" s="65"/>
      <c r="AW1734" s="65"/>
      <c r="AX1734" s="65"/>
      <c r="AY1734" s="65"/>
      <c r="AZ1734" s="65"/>
      <c r="BA1734" s="65"/>
      <c r="BB1734" s="65"/>
      <c r="BC1734" s="65"/>
      <c r="BD1734" s="65"/>
      <c r="BE1734" s="65"/>
      <c r="BF1734" s="65"/>
      <c r="BG1734" s="65"/>
      <c r="BH1734" s="65"/>
      <c r="BI1734" s="65"/>
      <c r="BJ1734" s="65"/>
      <c r="BK1734" s="65"/>
      <c r="BL1734" s="65"/>
      <c r="BM1734" s="65"/>
      <c r="BN1734" s="65"/>
      <c r="BO1734" s="65"/>
      <c r="BP1734" s="65"/>
      <c r="BQ1734" s="65"/>
      <c r="BR1734" s="65"/>
      <c r="BS1734" s="65"/>
      <c r="BT1734" s="65"/>
      <c r="BU1734" s="65"/>
      <c r="BV1734" s="65"/>
      <c r="BW1734" s="65"/>
    </row>
    <row r="1735" spans="15:75" x14ac:dyDescent="0.25">
      <c r="O1735" s="70"/>
      <c r="P1735" s="70"/>
      <c r="Q1735" s="70"/>
      <c r="R1735" s="70"/>
      <c r="S1735" s="70"/>
      <c r="T1735" s="70"/>
      <c r="U1735" s="70"/>
      <c r="V1735" s="71">
        <v>0</v>
      </c>
      <c r="W1735" s="66"/>
      <c r="X1735" s="66"/>
      <c r="Y1735" s="35">
        <f>IF(T1735=Pomocný_list!$B$4,((W1735/0.75)+X1735),(W1735)+X1735*0.75)</f>
        <v>0</v>
      </c>
      <c r="Z1735" s="66"/>
      <c r="AA1735" s="67"/>
      <c r="AB1735" s="69"/>
      <c r="AC1735" s="69"/>
      <c r="AD1735" s="33" t="str">
        <f si="110" t="shared"/>
        <v>Splněna</v>
      </c>
      <c r="AE1735" s="34">
        <f si="113" t="shared"/>
        <v>0</v>
      </c>
      <c r="AF1735" s="34">
        <f si="111" t="shared"/>
        <v>0</v>
      </c>
      <c r="AG1735" s="65"/>
      <c r="AH1735" s="65"/>
      <c r="AI1735" s="65"/>
      <c r="AJ1735" s="65"/>
      <c r="AK1735" s="65"/>
      <c r="AL1735" s="65"/>
      <c r="AM1735" s="65"/>
      <c r="AN1735" s="65"/>
      <c r="AO1735" s="65"/>
      <c r="AP1735" s="37" t="b">
        <f>IF(AD1735="Nesplněna","Nezpůsobilé výdaje",IFERROR(IF(T1735=Pomocný_list!$B$2,AF1735*Pomocný_list!$C$2,IF(T1735=Pomocný_list!$B$3,AF1735*Pomocný_list!$C$3,IF(T1735=Pomocný_list!$B$4,AF1735*Pomocný_list!$C$4,IF(T1735=Pomocný_list!$B$5,AF1735*Pomocný_list!$C$5,IF(T1735=Pomocný_list!$B$6,AF1735*Pomocný_list!$C$6,IF(T1735=Pomocný_list!$B$7,AF1735*Pomocný_list!$C$7,IF(T1735=Pomocný_list!$B$8,AF1735*Pomocný_list!$C$8))))))),"Chybné údaje"))</f>
        <v>0</v>
      </c>
      <c r="AQ1735" s="45">
        <f si="112" t="shared"/>
        <v>0</v>
      </c>
      <c r="AR1735" s="63"/>
      <c r="AS1735" s="63"/>
      <c r="AT1735" s="64"/>
      <c r="AU1735" s="65"/>
      <c r="AV1735" s="65"/>
      <c r="AW1735" s="65"/>
      <c r="AX1735" s="65"/>
      <c r="AY1735" s="65"/>
      <c r="AZ1735" s="65"/>
      <c r="BA1735" s="65"/>
      <c r="BB1735" s="65"/>
      <c r="BC1735" s="65"/>
      <c r="BD1735" s="65"/>
      <c r="BE1735" s="65"/>
      <c r="BF1735" s="65"/>
      <c r="BG1735" s="65"/>
      <c r="BH1735" s="65"/>
      <c r="BI1735" s="65"/>
      <c r="BJ1735" s="65"/>
      <c r="BK1735" s="65"/>
      <c r="BL1735" s="65"/>
      <c r="BM1735" s="65"/>
      <c r="BN1735" s="65"/>
      <c r="BO1735" s="65"/>
      <c r="BP1735" s="65"/>
      <c r="BQ1735" s="65"/>
      <c r="BR1735" s="65"/>
      <c r="BS1735" s="65"/>
      <c r="BT1735" s="65"/>
      <c r="BU1735" s="65"/>
      <c r="BV1735" s="65"/>
      <c r="BW1735" s="65"/>
    </row>
    <row r="1736" spans="15:75" x14ac:dyDescent="0.25">
      <c r="O1736" s="70"/>
      <c r="P1736" s="70"/>
      <c r="Q1736" s="70"/>
      <c r="R1736" s="70"/>
      <c r="S1736" s="70"/>
      <c r="T1736" s="70"/>
      <c r="U1736" s="70"/>
      <c r="V1736" s="71">
        <v>0</v>
      </c>
      <c r="W1736" s="66"/>
      <c r="X1736" s="66"/>
      <c r="Y1736" s="35">
        <f>IF(T1736=Pomocný_list!$B$4,((W1736/0.75)+X1736),(W1736)+X1736*0.75)</f>
        <v>0</v>
      </c>
      <c r="Z1736" s="66"/>
      <c r="AA1736" s="67"/>
      <c r="AB1736" s="69"/>
      <c r="AC1736" s="69"/>
      <c r="AD1736" s="33" t="str">
        <f si="110" t="shared"/>
        <v>Splněna</v>
      </c>
      <c r="AE1736" s="34">
        <f si="113" t="shared"/>
        <v>0</v>
      </c>
      <c r="AF1736" s="34">
        <f si="111" t="shared"/>
        <v>0</v>
      </c>
      <c r="AG1736" s="65"/>
      <c r="AH1736" s="65"/>
      <c r="AI1736" s="65"/>
      <c r="AJ1736" s="65"/>
      <c r="AK1736" s="65"/>
      <c r="AL1736" s="65"/>
      <c r="AM1736" s="65"/>
      <c r="AN1736" s="65"/>
      <c r="AO1736" s="65"/>
      <c r="AP1736" s="37" t="b">
        <f>IF(AD1736="Nesplněna","Nezpůsobilé výdaje",IFERROR(IF(T1736=Pomocný_list!$B$2,AF1736*Pomocný_list!$C$2,IF(T1736=Pomocný_list!$B$3,AF1736*Pomocný_list!$C$3,IF(T1736=Pomocný_list!$B$4,AF1736*Pomocný_list!$C$4,IF(T1736=Pomocný_list!$B$5,AF1736*Pomocný_list!$C$5,IF(T1736=Pomocný_list!$B$6,AF1736*Pomocný_list!$C$6,IF(T1736=Pomocný_list!$B$7,AF1736*Pomocný_list!$C$7,IF(T1736=Pomocný_list!$B$8,AF1736*Pomocný_list!$C$8))))))),"Chybné údaje"))</f>
        <v>0</v>
      </c>
      <c r="AQ1736" s="45">
        <f si="112" t="shared"/>
        <v>0</v>
      </c>
      <c r="AR1736" s="63"/>
      <c r="AS1736" s="63"/>
      <c r="AT1736" s="64"/>
      <c r="AU1736" s="65"/>
      <c r="AV1736" s="65"/>
      <c r="AW1736" s="65"/>
      <c r="AX1736" s="65"/>
      <c r="AY1736" s="65"/>
      <c r="AZ1736" s="65"/>
      <c r="BA1736" s="65"/>
      <c r="BB1736" s="65"/>
      <c r="BC1736" s="65"/>
      <c r="BD1736" s="65"/>
      <c r="BE1736" s="65"/>
      <c r="BF1736" s="65"/>
      <c r="BG1736" s="65"/>
      <c r="BH1736" s="65"/>
      <c r="BI1736" s="65"/>
      <c r="BJ1736" s="65"/>
      <c r="BK1736" s="65"/>
      <c r="BL1736" s="65"/>
      <c r="BM1736" s="65"/>
      <c r="BN1736" s="65"/>
      <c r="BO1736" s="65"/>
      <c r="BP1736" s="65"/>
      <c r="BQ1736" s="65"/>
      <c r="BR1736" s="65"/>
      <c r="BS1736" s="65"/>
      <c r="BT1736" s="65"/>
      <c r="BU1736" s="65"/>
      <c r="BV1736" s="65"/>
      <c r="BW1736" s="65"/>
    </row>
    <row r="1737" spans="15:75" x14ac:dyDescent="0.25">
      <c r="O1737" s="70"/>
      <c r="P1737" s="70"/>
      <c r="Q1737" s="70"/>
      <c r="R1737" s="70"/>
      <c r="S1737" s="70"/>
      <c r="T1737" s="70"/>
      <c r="U1737" s="70"/>
      <c r="V1737" s="71">
        <v>0</v>
      </c>
      <c r="W1737" s="66"/>
      <c r="X1737" s="66"/>
      <c r="Y1737" s="35">
        <f>IF(T1737=Pomocný_list!$B$4,((W1737/0.75)+X1737),(W1737)+X1737*0.75)</f>
        <v>0</v>
      </c>
      <c r="Z1737" s="66"/>
      <c r="AA1737" s="67"/>
      <c r="AB1737" s="69"/>
      <c r="AC1737" s="69"/>
      <c r="AD1737" s="33" t="str">
        <f si="110" t="shared"/>
        <v>Splněna</v>
      </c>
      <c r="AE1737" s="34">
        <f si="113" t="shared"/>
        <v>0</v>
      </c>
      <c r="AF1737" s="34">
        <f si="111" t="shared"/>
        <v>0</v>
      </c>
      <c r="AG1737" s="65"/>
      <c r="AH1737" s="65"/>
      <c r="AI1737" s="65"/>
      <c r="AJ1737" s="65"/>
      <c r="AK1737" s="65"/>
      <c r="AL1737" s="65"/>
      <c r="AM1737" s="65"/>
      <c r="AN1737" s="65"/>
      <c r="AO1737" s="65"/>
      <c r="AP1737" s="37" t="b">
        <f>IF(AD1737="Nesplněna","Nezpůsobilé výdaje",IFERROR(IF(T1737=Pomocný_list!$B$2,AF1737*Pomocný_list!$C$2,IF(T1737=Pomocný_list!$B$3,AF1737*Pomocný_list!$C$3,IF(T1737=Pomocný_list!$B$4,AF1737*Pomocný_list!$C$4,IF(T1737=Pomocný_list!$B$5,AF1737*Pomocný_list!$C$5,IF(T1737=Pomocný_list!$B$6,AF1737*Pomocný_list!$C$6,IF(T1737=Pomocný_list!$B$7,AF1737*Pomocný_list!$C$7,IF(T1737=Pomocný_list!$B$8,AF1737*Pomocný_list!$C$8))))))),"Chybné údaje"))</f>
        <v>0</v>
      </c>
      <c r="AQ1737" s="45">
        <f si="112" t="shared"/>
        <v>0</v>
      </c>
      <c r="AR1737" s="63"/>
      <c r="AS1737" s="63"/>
      <c r="AT1737" s="64"/>
      <c r="AU1737" s="65"/>
      <c r="AV1737" s="65"/>
      <c r="AW1737" s="65"/>
      <c r="AX1737" s="65"/>
      <c r="AY1737" s="65"/>
      <c r="AZ1737" s="65"/>
      <c r="BA1737" s="65"/>
      <c r="BB1737" s="65"/>
      <c r="BC1737" s="65"/>
      <c r="BD1737" s="65"/>
      <c r="BE1737" s="65"/>
      <c r="BF1737" s="65"/>
      <c r="BG1737" s="65"/>
      <c r="BH1737" s="65"/>
      <c r="BI1737" s="65"/>
      <c r="BJ1737" s="65"/>
      <c r="BK1737" s="65"/>
      <c r="BL1737" s="65"/>
      <c r="BM1737" s="65"/>
      <c r="BN1737" s="65"/>
      <c r="BO1737" s="65"/>
      <c r="BP1737" s="65"/>
      <c r="BQ1737" s="65"/>
      <c r="BR1737" s="65"/>
      <c r="BS1737" s="65"/>
      <c r="BT1737" s="65"/>
      <c r="BU1737" s="65"/>
      <c r="BV1737" s="65"/>
      <c r="BW1737" s="65"/>
    </row>
    <row r="1738" spans="15:75" x14ac:dyDescent="0.25">
      <c r="O1738" s="70"/>
      <c r="P1738" s="70"/>
      <c r="Q1738" s="70"/>
      <c r="R1738" s="70"/>
      <c r="S1738" s="70"/>
      <c r="T1738" s="70"/>
      <c r="U1738" s="70"/>
      <c r="V1738" s="71">
        <v>0</v>
      </c>
      <c r="W1738" s="66"/>
      <c r="X1738" s="66"/>
      <c r="Y1738" s="35">
        <f>IF(T1738=Pomocný_list!$B$4,((W1738/0.75)+X1738),(W1738)+X1738*0.75)</f>
        <v>0</v>
      </c>
      <c r="Z1738" s="66"/>
      <c r="AA1738" s="67"/>
      <c r="AB1738" s="69"/>
      <c r="AC1738" s="69"/>
      <c r="AD1738" s="33" t="str">
        <f si="110" t="shared"/>
        <v>Splněna</v>
      </c>
      <c r="AE1738" s="34">
        <f si="113" t="shared"/>
        <v>0</v>
      </c>
      <c r="AF1738" s="34">
        <f si="111" t="shared"/>
        <v>0</v>
      </c>
      <c r="AG1738" s="65"/>
      <c r="AH1738" s="65"/>
      <c r="AI1738" s="65"/>
      <c r="AJ1738" s="65"/>
      <c r="AK1738" s="65"/>
      <c r="AL1738" s="65"/>
      <c r="AM1738" s="65"/>
      <c r="AN1738" s="65"/>
      <c r="AO1738" s="65"/>
      <c r="AP1738" s="37" t="b">
        <f>IF(AD1738="Nesplněna","Nezpůsobilé výdaje",IFERROR(IF(T1738=Pomocný_list!$B$2,AF1738*Pomocný_list!$C$2,IF(T1738=Pomocný_list!$B$3,AF1738*Pomocný_list!$C$3,IF(T1738=Pomocný_list!$B$4,AF1738*Pomocný_list!$C$4,IF(T1738=Pomocný_list!$B$5,AF1738*Pomocný_list!$C$5,IF(T1738=Pomocný_list!$B$6,AF1738*Pomocný_list!$C$6,IF(T1738=Pomocný_list!$B$7,AF1738*Pomocný_list!$C$7,IF(T1738=Pomocný_list!$B$8,AF1738*Pomocný_list!$C$8))))))),"Chybné údaje"))</f>
        <v>0</v>
      </c>
      <c r="AQ1738" s="45">
        <f si="112" t="shared"/>
        <v>0</v>
      </c>
      <c r="AR1738" s="63"/>
      <c r="AS1738" s="63"/>
      <c r="AT1738" s="64"/>
      <c r="AU1738" s="65"/>
      <c r="AV1738" s="65"/>
      <c r="AW1738" s="65"/>
      <c r="AX1738" s="65"/>
      <c r="AY1738" s="65"/>
      <c r="AZ1738" s="65"/>
      <c r="BA1738" s="65"/>
      <c r="BB1738" s="65"/>
      <c r="BC1738" s="65"/>
      <c r="BD1738" s="65"/>
      <c r="BE1738" s="65"/>
      <c r="BF1738" s="65"/>
      <c r="BG1738" s="65"/>
      <c r="BH1738" s="65"/>
      <c r="BI1738" s="65"/>
      <c r="BJ1738" s="65"/>
      <c r="BK1738" s="65"/>
      <c r="BL1738" s="65"/>
      <c r="BM1738" s="65"/>
      <c r="BN1738" s="65"/>
      <c r="BO1738" s="65"/>
      <c r="BP1738" s="65"/>
      <c r="BQ1738" s="65"/>
      <c r="BR1738" s="65"/>
      <c r="BS1738" s="65"/>
      <c r="BT1738" s="65"/>
      <c r="BU1738" s="65"/>
      <c r="BV1738" s="65"/>
      <c r="BW1738" s="65"/>
    </row>
    <row r="1739" spans="15:75" x14ac:dyDescent="0.25">
      <c r="O1739" s="70"/>
      <c r="P1739" s="70"/>
      <c r="Q1739" s="70"/>
      <c r="R1739" s="70"/>
      <c r="S1739" s="70"/>
      <c r="T1739" s="70"/>
      <c r="U1739" s="70"/>
      <c r="V1739" s="71">
        <v>0</v>
      </c>
      <c r="W1739" s="66"/>
      <c r="X1739" s="66"/>
      <c r="Y1739" s="35">
        <f>IF(T1739=Pomocný_list!$B$4,((W1739/0.75)+X1739),(W1739)+X1739*0.75)</f>
        <v>0</v>
      </c>
      <c r="Z1739" s="66"/>
      <c r="AA1739" s="67"/>
      <c r="AB1739" s="69"/>
      <c r="AC1739" s="69"/>
      <c r="AD1739" s="33" t="str">
        <f si="110" t="shared"/>
        <v>Splněna</v>
      </c>
      <c r="AE1739" s="34">
        <f si="113" t="shared"/>
        <v>0</v>
      </c>
      <c r="AF1739" s="34">
        <f si="111" t="shared"/>
        <v>0</v>
      </c>
      <c r="AG1739" s="65"/>
      <c r="AH1739" s="65"/>
      <c r="AI1739" s="65"/>
      <c r="AJ1739" s="65"/>
      <c r="AK1739" s="65"/>
      <c r="AL1739" s="65"/>
      <c r="AM1739" s="65"/>
      <c r="AN1739" s="65"/>
      <c r="AO1739" s="65"/>
      <c r="AP1739" s="37" t="b">
        <f>IF(AD1739="Nesplněna","Nezpůsobilé výdaje",IFERROR(IF(T1739=Pomocný_list!$B$2,AF1739*Pomocný_list!$C$2,IF(T1739=Pomocný_list!$B$3,AF1739*Pomocný_list!$C$3,IF(T1739=Pomocný_list!$B$4,AF1739*Pomocný_list!$C$4,IF(T1739=Pomocný_list!$B$5,AF1739*Pomocný_list!$C$5,IF(T1739=Pomocný_list!$B$6,AF1739*Pomocný_list!$C$6,IF(T1739=Pomocný_list!$B$7,AF1739*Pomocný_list!$C$7,IF(T1739=Pomocný_list!$B$8,AF1739*Pomocný_list!$C$8))))))),"Chybné údaje"))</f>
        <v>0</v>
      </c>
      <c r="AQ1739" s="45">
        <f si="112" t="shared"/>
        <v>0</v>
      </c>
      <c r="AR1739" s="63"/>
      <c r="AS1739" s="63"/>
      <c r="AT1739" s="64"/>
      <c r="AU1739" s="65"/>
      <c r="AV1739" s="65"/>
      <c r="AW1739" s="65"/>
      <c r="AX1739" s="65"/>
      <c r="AY1739" s="65"/>
      <c r="AZ1739" s="65"/>
      <c r="BA1739" s="65"/>
      <c r="BB1739" s="65"/>
      <c r="BC1739" s="65"/>
      <c r="BD1739" s="65"/>
      <c r="BE1739" s="65"/>
      <c r="BF1739" s="65"/>
      <c r="BG1739" s="65"/>
      <c r="BH1739" s="65"/>
      <c r="BI1739" s="65"/>
      <c r="BJ1739" s="65"/>
      <c r="BK1739" s="65"/>
      <c r="BL1739" s="65"/>
      <c r="BM1739" s="65"/>
      <c r="BN1739" s="65"/>
      <c r="BO1739" s="65"/>
      <c r="BP1739" s="65"/>
      <c r="BQ1739" s="65"/>
      <c r="BR1739" s="65"/>
      <c r="BS1739" s="65"/>
      <c r="BT1739" s="65"/>
      <c r="BU1739" s="65"/>
      <c r="BV1739" s="65"/>
      <c r="BW1739" s="65"/>
    </row>
    <row r="1740" spans="15:75" x14ac:dyDescent="0.25">
      <c r="O1740" s="70"/>
      <c r="P1740" s="70"/>
      <c r="Q1740" s="70"/>
      <c r="R1740" s="70"/>
      <c r="S1740" s="70"/>
      <c r="T1740" s="70"/>
      <c r="U1740" s="70"/>
      <c r="V1740" s="71">
        <v>0</v>
      </c>
      <c r="W1740" s="66"/>
      <c r="X1740" s="66"/>
      <c r="Y1740" s="35">
        <f>IF(T1740=Pomocný_list!$B$4,((W1740/0.75)+X1740),(W1740)+X1740*0.75)</f>
        <v>0</v>
      </c>
      <c r="Z1740" s="66"/>
      <c r="AA1740" s="67"/>
      <c r="AB1740" s="69"/>
      <c r="AC1740" s="69"/>
      <c r="AD1740" s="33" t="str">
        <f si="110" t="shared"/>
        <v>Splněna</v>
      </c>
      <c r="AE1740" s="34">
        <f si="113" t="shared"/>
        <v>0</v>
      </c>
      <c r="AF1740" s="34">
        <f si="111" t="shared"/>
        <v>0</v>
      </c>
      <c r="AG1740" s="65"/>
      <c r="AH1740" s="65"/>
      <c r="AI1740" s="65"/>
      <c r="AJ1740" s="65"/>
      <c r="AK1740" s="65"/>
      <c r="AL1740" s="65"/>
      <c r="AM1740" s="65"/>
      <c r="AN1740" s="65"/>
      <c r="AO1740" s="65"/>
      <c r="AP1740" s="37" t="b">
        <f>IF(AD1740="Nesplněna","Nezpůsobilé výdaje",IFERROR(IF(T1740=Pomocný_list!$B$2,AF1740*Pomocný_list!$C$2,IF(T1740=Pomocný_list!$B$3,AF1740*Pomocný_list!$C$3,IF(T1740=Pomocný_list!$B$4,AF1740*Pomocný_list!$C$4,IF(T1740=Pomocný_list!$B$5,AF1740*Pomocný_list!$C$5,IF(T1740=Pomocný_list!$B$6,AF1740*Pomocný_list!$C$6,IF(T1740=Pomocný_list!$B$7,AF1740*Pomocný_list!$C$7,IF(T1740=Pomocný_list!$B$8,AF1740*Pomocný_list!$C$8))))))),"Chybné údaje"))</f>
        <v>0</v>
      </c>
      <c r="AQ1740" s="45">
        <f si="112" t="shared"/>
        <v>0</v>
      </c>
      <c r="AR1740" s="63"/>
      <c r="AS1740" s="63"/>
      <c r="AT1740" s="64"/>
      <c r="AU1740" s="65"/>
      <c r="AV1740" s="65"/>
      <c r="AW1740" s="65"/>
      <c r="AX1740" s="65"/>
      <c r="AY1740" s="65"/>
      <c r="AZ1740" s="65"/>
      <c r="BA1740" s="65"/>
      <c r="BB1740" s="65"/>
      <c r="BC1740" s="65"/>
      <c r="BD1740" s="65"/>
      <c r="BE1740" s="65"/>
      <c r="BF1740" s="65"/>
      <c r="BG1740" s="65"/>
      <c r="BH1740" s="65"/>
      <c r="BI1740" s="65"/>
      <c r="BJ1740" s="65"/>
      <c r="BK1740" s="65"/>
      <c r="BL1740" s="65"/>
      <c r="BM1740" s="65"/>
      <c r="BN1740" s="65"/>
      <c r="BO1740" s="65"/>
      <c r="BP1740" s="65"/>
      <c r="BQ1740" s="65"/>
      <c r="BR1740" s="65"/>
      <c r="BS1740" s="65"/>
      <c r="BT1740" s="65"/>
      <c r="BU1740" s="65"/>
      <c r="BV1740" s="65"/>
      <c r="BW1740" s="65"/>
    </row>
    <row r="1741" spans="15:75" x14ac:dyDescent="0.25">
      <c r="O1741" s="70"/>
      <c r="P1741" s="70"/>
      <c r="Q1741" s="70"/>
      <c r="R1741" s="70"/>
      <c r="S1741" s="70"/>
      <c r="T1741" s="70"/>
      <c r="U1741" s="70"/>
      <c r="V1741" s="71">
        <v>0</v>
      </c>
      <c r="W1741" s="66"/>
      <c r="X1741" s="66"/>
      <c r="Y1741" s="35">
        <f>IF(T1741=Pomocný_list!$B$4,((W1741/0.75)+X1741),(W1741)+X1741*0.75)</f>
        <v>0</v>
      </c>
      <c r="Z1741" s="66"/>
      <c r="AA1741" s="67"/>
      <c r="AB1741" s="69"/>
      <c r="AC1741" s="69"/>
      <c r="AD1741" s="33" t="str">
        <f si="110" t="shared"/>
        <v>Splněna</v>
      </c>
      <c r="AE1741" s="34">
        <f si="113" t="shared"/>
        <v>0</v>
      </c>
      <c r="AF1741" s="34">
        <f si="111" t="shared"/>
        <v>0</v>
      </c>
      <c r="AG1741" s="65"/>
      <c r="AH1741" s="65"/>
      <c r="AI1741" s="65"/>
      <c r="AJ1741" s="65"/>
      <c r="AK1741" s="65"/>
      <c r="AL1741" s="65"/>
      <c r="AM1741" s="65"/>
      <c r="AN1741" s="65"/>
      <c r="AO1741" s="65"/>
      <c r="AP1741" s="37" t="b">
        <f>IF(AD1741="Nesplněna","Nezpůsobilé výdaje",IFERROR(IF(T1741=Pomocný_list!$B$2,AF1741*Pomocný_list!$C$2,IF(T1741=Pomocný_list!$B$3,AF1741*Pomocný_list!$C$3,IF(T1741=Pomocný_list!$B$4,AF1741*Pomocný_list!$C$4,IF(T1741=Pomocný_list!$B$5,AF1741*Pomocný_list!$C$5,IF(T1741=Pomocný_list!$B$6,AF1741*Pomocný_list!$C$6,IF(T1741=Pomocný_list!$B$7,AF1741*Pomocný_list!$C$7,IF(T1741=Pomocný_list!$B$8,AF1741*Pomocný_list!$C$8))))))),"Chybné údaje"))</f>
        <v>0</v>
      </c>
      <c r="AQ1741" s="45">
        <f si="112" t="shared"/>
        <v>0</v>
      </c>
      <c r="AR1741" s="63"/>
      <c r="AS1741" s="63"/>
      <c r="AT1741" s="64"/>
      <c r="AU1741" s="65"/>
      <c r="AV1741" s="65"/>
      <c r="AW1741" s="65"/>
      <c r="AX1741" s="65"/>
      <c r="AY1741" s="65"/>
      <c r="AZ1741" s="65"/>
      <c r="BA1741" s="65"/>
      <c r="BB1741" s="65"/>
      <c r="BC1741" s="65"/>
      <c r="BD1741" s="65"/>
      <c r="BE1741" s="65"/>
      <c r="BF1741" s="65"/>
      <c r="BG1741" s="65"/>
      <c r="BH1741" s="65"/>
      <c r="BI1741" s="65"/>
      <c r="BJ1741" s="65"/>
      <c r="BK1741" s="65"/>
      <c r="BL1741" s="65"/>
      <c r="BM1741" s="65"/>
      <c r="BN1741" s="65"/>
      <c r="BO1741" s="65"/>
      <c r="BP1741" s="65"/>
      <c r="BQ1741" s="65"/>
      <c r="BR1741" s="65"/>
      <c r="BS1741" s="65"/>
      <c r="BT1741" s="65"/>
      <c r="BU1741" s="65"/>
      <c r="BV1741" s="65"/>
      <c r="BW1741" s="65"/>
    </row>
    <row r="1742" spans="15:75" x14ac:dyDescent="0.25">
      <c r="O1742" s="70"/>
      <c r="P1742" s="70"/>
      <c r="Q1742" s="70"/>
      <c r="R1742" s="70"/>
      <c r="S1742" s="70"/>
      <c r="T1742" s="70"/>
      <c r="U1742" s="70"/>
      <c r="V1742" s="71">
        <v>0</v>
      </c>
      <c r="W1742" s="66"/>
      <c r="X1742" s="66"/>
      <c r="Y1742" s="35">
        <f>IF(T1742=Pomocný_list!$B$4,((W1742/0.75)+X1742),(W1742)+X1742*0.75)</f>
        <v>0</v>
      </c>
      <c r="Z1742" s="66"/>
      <c r="AA1742" s="67"/>
      <c r="AB1742" s="69"/>
      <c r="AC1742" s="69"/>
      <c r="AD1742" s="33" t="str">
        <f si="110" t="shared"/>
        <v>Splněna</v>
      </c>
      <c r="AE1742" s="34">
        <f si="113" t="shared"/>
        <v>0</v>
      </c>
      <c r="AF1742" s="34">
        <f si="111" t="shared"/>
        <v>0</v>
      </c>
      <c r="AG1742" s="65"/>
      <c r="AH1742" s="65"/>
      <c r="AI1742" s="65"/>
      <c r="AJ1742" s="65"/>
      <c r="AK1742" s="65"/>
      <c r="AL1742" s="65"/>
      <c r="AM1742" s="65"/>
      <c r="AN1742" s="65"/>
      <c r="AO1742" s="65"/>
      <c r="AP1742" s="37" t="b">
        <f>IF(AD1742="Nesplněna","Nezpůsobilé výdaje",IFERROR(IF(T1742=Pomocný_list!$B$2,AF1742*Pomocný_list!$C$2,IF(T1742=Pomocný_list!$B$3,AF1742*Pomocný_list!$C$3,IF(T1742=Pomocný_list!$B$4,AF1742*Pomocný_list!$C$4,IF(T1742=Pomocný_list!$B$5,AF1742*Pomocný_list!$C$5,IF(T1742=Pomocný_list!$B$6,AF1742*Pomocný_list!$C$6,IF(T1742=Pomocný_list!$B$7,AF1742*Pomocný_list!$C$7,IF(T1742=Pomocný_list!$B$8,AF1742*Pomocný_list!$C$8))))))),"Chybné údaje"))</f>
        <v>0</v>
      </c>
      <c r="AQ1742" s="45">
        <f si="112" t="shared"/>
        <v>0</v>
      </c>
      <c r="AR1742" s="63"/>
      <c r="AS1742" s="63"/>
      <c r="AT1742" s="64"/>
      <c r="AU1742" s="65"/>
      <c r="AV1742" s="65"/>
      <c r="AW1742" s="65"/>
      <c r="AX1742" s="65"/>
      <c r="AY1742" s="65"/>
      <c r="AZ1742" s="65"/>
      <c r="BA1742" s="65"/>
      <c r="BB1742" s="65"/>
      <c r="BC1742" s="65"/>
      <c r="BD1742" s="65"/>
      <c r="BE1742" s="65"/>
      <c r="BF1742" s="65"/>
      <c r="BG1742" s="65"/>
      <c r="BH1742" s="65"/>
      <c r="BI1742" s="65"/>
      <c r="BJ1742" s="65"/>
      <c r="BK1742" s="65"/>
      <c r="BL1742" s="65"/>
      <c r="BM1742" s="65"/>
      <c r="BN1742" s="65"/>
      <c r="BO1742" s="65"/>
      <c r="BP1742" s="65"/>
      <c r="BQ1742" s="65"/>
      <c r="BR1742" s="65"/>
      <c r="BS1742" s="65"/>
      <c r="BT1742" s="65"/>
      <c r="BU1742" s="65"/>
      <c r="BV1742" s="65"/>
      <c r="BW1742" s="65"/>
    </row>
    <row r="1743" spans="15:75" x14ac:dyDescent="0.25">
      <c r="O1743" s="70"/>
      <c r="P1743" s="70"/>
      <c r="Q1743" s="70"/>
      <c r="R1743" s="70"/>
      <c r="S1743" s="70"/>
      <c r="T1743" s="70"/>
      <c r="U1743" s="70"/>
      <c r="V1743" s="71">
        <v>0</v>
      </c>
      <c r="W1743" s="66"/>
      <c r="X1743" s="66"/>
      <c r="Y1743" s="35">
        <f>IF(T1743=Pomocný_list!$B$4,((W1743/0.75)+X1743),(W1743)+X1743*0.75)</f>
        <v>0</v>
      </c>
      <c r="Z1743" s="66"/>
      <c r="AA1743" s="67"/>
      <c r="AB1743" s="69"/>
      <c r="AC1743" s="69"/>
      <c r="AD1743" s="33" t="str">
        <f si="110" t="shared"/>
        <v>Splněna</v>
      </c>
      <c r="AE1743" s="34">
        <f si="113" t="shared"/>
        <v>0</v>
      </c>
      <c r="AF1743" s="34">
        <f si="111" t="shared"/>
        <v>0</v>
      </c>
      <c r="AG1743" s="65"/>
      <c r="AH1743" s="65"/>
      <c r="AI1743" s="65"/>
      <c r="AJ1743" s="65"/>
      <c r="AK1743" s="65"/>
      <c r="AL1743" s="65"/>
      <c r="AM1743" s="65"/>
      <c r="AN1743" s="65"/>
      <c r="AO1743" s="65"/>
      <c r="AP1743" s="37" t="b">
        <f>IF(AD1743="Nesplněna","Nezpůsobilé výdaje",IFERROR(IF(T1743=Pomocný_list!$B$2,AF1743*Pomocný_list!$C$2,IF(T1743=Pomocný_list!$B$3,AF1743*Pomocný_list!$C$3,IF(T1743=Pomocný_list!$B$4,AF1743*Pomocný_list!$C$4,IF(T1743=Pomocný_list!$B$5,AF1743*Pomocný_list!$C$5,IF(T1743=Pomocný_list!$B$6,AF1743*Pomocný_list!$C$6,IF(T1743=Pomocný_list!$B$7,AF1743*Pomocný_list!$C$7,IF(T1743=Pomocný_list!$B$8,AF1743*Pomocný_list!$C$8))))))),"Chybné údaje"))</f>
        <v>0</v>
      </c>
      <c r="AQ1743" s="45">
        <f si="112" t="shared"/>
        <v>0</v>
      </c>
      <c r="AR1743" s="63"/>
      <c r="AS1743" s="63"/>
      <c r="AT1743" s="64"/>
      <c r="AU1743" s="65"/>
      <c r="AV1743" s="65"/>
      <c r="AW1743" s="65"/>
      <c r="AX1743" s="65"/>
      <c r="AY1743" s="65"/>
      <c r="AZ1743" s="65"/>
      <c r="BA1743" s="65"/>
      <c r="BB1743" s="65"/>
      <c r="BC1743" s="65"/>
      <c r="BD1743" s="65"/>
      <c r="BE1743" s="65"/>
      <c r="BF1743" s="65"/>
      <c r="BG1743" s="65"/>
      <c r="BH1743" s="65"/>
      <c r="BI1743" s="65"/>
      <c r="BJ1743" s="65"/>
      <c r="BK1743" s="65"/>
      <c r="BL1743" s="65"/>
      <c r="BM1743" s="65"/>
      <c r="BN1743" s="65"/>
      <c r="BO1743" s="65"/>
      <c r="BP1743" s="65"/>
      <c r="BQ1743" s="65"/>
      <c r="BR1743" s="65"/>
      <c r="BS1743" s="65"/>
      <c r="BT1743" s="65"/>
      <c r="BU1743" s="65"/>
      <c r="BV1743" s="65"/>
      <c r="BW1743" s="65"/>
    </row>
    <row r="1744" spans="15:75" x14ac:dyDescent="0.25">
      <c r="O1744" s="70"/>
      <c r="P1744" s="70"/>
      <c r="Q1744" s="70"/>
      <c r="R1744" s="70"/>
      <c r="S1744" s="70"/>
      <c r="T1744" s="70"/>
      <c r="U1744" s="70"/>
      <c r="V1744" s="71">
        <v>0</v>
      </c>
      <c r="W1744" s="66"/>
      <c r="X1744" s="66"/>
      <c r="Y1744" s="35">
        <f>IF(T1744=Pomocný_list!$B$4,((W1744/0.75)+X1744),(W1744)+X1744*0.75)</f>
        <v>0</v>
      </c>
      <c r="Z1744" s="66"/>
      <c r="AA1744" s="67"/>
      <c r="AB1744" s="69"/>
      <c r="AC1744" s="69"/>
      <c r="AD1744" s="33" t="str">
        <f si="110" t="shared"/>
        <v>Splněna</v>
      </c>
      <c r="AE1744" s="34">
        <f si="113" t="shared"/>
        <v>0</v>
      </c>
      <c r="AF1744" s="34">
        <f si="111" t="shared"/>
        <v>0</v>
      </c>
      <c r="AG1744" s="65"/>
      <c r="AH1744" s="65"/>
      <c r="AI1744" s="65"/>
      <c r="AJ1744" s="65"/>
      <c r="AK1744" s="65"/>
      <c r="AL1744" s="65"/>
      <c r="AM1744" s="65"/>
      <c r="AN1744" s="65"/>
      <c r="AO1744" s="65"/>
      <c r="AP1744" s="37" t="b">
        <f>IF(AD1744="Nesplněna","Nezpůsobilé výdaje",IFERROR(IF(T1744=Pomocný_list!$B$2,AF1744*Pomocný_list!$C$2,IF(T1744=Pomocný_list!$B$3,AF1744*Pomocný_list!$C$3,IF(T1744=Pomocný_list!$B$4,AF1744*Pomocný_list!$C$4,IF(T1744=Pomocný_list!$B$5,AF1744*Pomocný_list!$C$5,IF(T1744=Pomocný_list!$B$6,AF1744*Pomocný_list!$C$6,IF(T1744=Pomocný_list!$B$7,AF1744*Pomocný_list!$C$7,IF(T1744=Pomocný_list!$B$8,AF1744*Pomocný_list!$C$8))))))),"Chybné údaje"))</f>
        <v>0</v>
      </c>
      <c r="AQ1744" s="45">
        <f si="112" t="shared"/>
        <v>0</v>
      </c>
      <c r="AR1744" s="63"/>
      <c r="AS1744" s="63"/>
      <c r="AT1744" s="64"/>
      <c r="AU1744" s="65"/>
      <c r="AV1744" s="65"/>
      <c r="AW1744" s="65"/>
      <c r="AX1744" s="65"/>
      <c r="AY1744" s="65"/>
      <c r="AZ1744" s="65"/>
      <c r="BA1744" s="65"/>
      <c r="BB1744" s="65"/>
      <c r="BC1744" s="65"/>
      <c r="BD1744" s="65"/>
      <c r="BE1744" s="65"/>
      <c r="BF1744" s="65"/>
      <c r="BG1744" s="65"/>
      <c r="BH1744" s="65"/>
      <c r="BI1744" s="65"/>
      <c r="BJ1744" s="65"/>
      <c r="BK1744" s="65"/>
      <c r="BL1744" s="65"/>
      <c r="BM1744" s="65"/>
      <c r="BN1744" s="65"/>
      <c r="BO1744" s="65"/>
      <c r="BP1744" s="65"/>
      <c r="BQ1744" s="65"/>
      <c r="BR1744" s="65"/>
      <c r="BS1744" s="65"/>
      <c r="BT1744" s="65"/>
      <c r="BU1744" s="65"/>
      <c r="BV1744" s="65"/>
      <c r="BW1744" s="65"/>
    </row>
    <row r="1745" spans="15:75" x14ac:dyDescent="0.25">
      <c r="O1745" s="70"/>
      <c r="P1745" s="70"/>
      <c r="Q1745" s="70"/>
      <c r="R1745" s="70"/>
      <c r="S1745" s="70"/>
      <c r="T1745" s="70"/>
      <c r="U1745" s="70"/>
      <c r="V1745" s="71">
        <v>0</v>
      </c>
      <c r="W1745" s="66"/>
      <c r="X1745" s="66"/>
      <c r="Y1745" s="35">
        <f>IF(T1745=Pomocný_list!$B$4,((W1745/0.75)+X1745),(W1745)+X1745*0.75)</f>
        <v>0</v>
      </c>
      <c r="Z1745" s="66"/>
      <c r="AA1745" s="67"/>
      <c r="AB1745" s="69"/>
      <c r="AC1745" s="69"/>
      <c r="AD1745" s="33" t="str">
        <f si="110" t="shared"/>
        <v>Splněna</v>
      </c>
      <c r="AE1745" s="34">
        <f si="113" t="shared"/>
        <v>0</v>
      </c>
      <c r="AF1745" s="34">
        <f si="111" t="shared"/>
        <v>0</v>
      </c>
      <c r="AG1745" s="65"/>
      <c r="AH1745" s="65"/>
      <c r="AI1745" s="65"/>
      <c r="AJ1745" s="65"/>
      <c r="AK1745" s="65"/>
      <c r="AL1745" s="65"/>
      <c r="AM1745" s="65"/>
      <c r="AN1745" s="65"/>
      <c r="AO1745" s="65"/>
      <c r="AP1745" s="37" t="b">
        <f>IF(AD1745="Nesplněna","Nezpůsobilé výdaje",IFERROR(IF(T1745=Pomocný_list!$B$2,AF1745*Pomocný_list!$C$2,IF(T1745=Pomocný_list!$B$3,AF1745*Pomocný_list!$C$3,IF(T1745=Pomocný_list!$B$4,AF1745*Pomocný_list!$C$4,IF(T1745=Pomocný_list!$B$5,AF1745*Pomocný_list!$C$5,IF(T1745=Pomocný_list!$B$6,AF1745*Pomocný_list!$C$6,IF(T1745=Pomocný_list!$B$7,AF1745*Pomocný_list!$C$7,IF(T1745=Pomocný_list!$B$8,AF1745*Pomocný_list!$C$8))))))),"Chybné údaje"))</f>
        <v>0</v>
      </c>
      <c r="AQ1745" s="45">
        <f si="112" t="shared"/>
        <v>0</v>
      </c>
      <c r="AR1745" s="63"/>
      <c r="AS1745" s="63"/>
      <c r="AT1745" s="64"/>
      <c r="AU1745" s="65"/>
      <c r="AV1745" s="65"/>
      <c r="AW1745" s="65"/>
      <c r="AX1745" s="65"/>
      <c r="AY1745" s="65"/>
      <c r="AZ1745" s="65"/>
      <c r="BA1745" s="65"/>
      <c r="BB1745" s="65"/>
      <c r="BC1745" s="65"/>
      <c r="BD1745" s="65"/>
      <c r="BE1745" s="65"/>
      <c r="BF1745" s="65"/>
      <c r="BG1745" s="65"/>
      <c r="BH1745" s="65"/>
      <c r="BI1745" s="65"/>
      <c r="BJ1745" s="65"/>
      <c r="BK1745" s="65"/>
      <c r="BL1745" s="65"/>
      <c r="BM1745" s="65"/>
      <c r="BN1745" s="65"/>
      <c r="BO1745" s="65"/>
      <c r="BP1745" s="65"/>
      <c r="BQ1745" s="65"/>
      <c r="BR1745" s="65"/>
      <c r="BS1745" s="65"/>
      <c r="BT1745" s="65"/>
      <c r="BU1745" s="65"/>
      <c r="BV1745" s="65"/>
      <c r="BW1745" s="65"/>
    </row>
    <row r="1746" spans="15:75" x14ac:dyDescent="0.25">
      <c r="O1746" s="70"/>
      <c r="P1746" s="70"/>
      <c r="Q1746" s="70"/>
      <c r="R1746" s="70"/>
      <c r="S1746" s="70"/>
      <c r="T1746" s="70"/>
      <c r="U1746" s="70"/>
      <c r="V1746" s="71">
        <v>0</v>
      </c>
      <c r="W1746" s="66"/>
      <c r="X1746" s="66"/>
      <c r="Y1746" s="35">
        <f>IF(T1746=Pomocný_list!$B$4,((W1746/0.75)+X1746),(W1746)+X1746*0.75)</f>
        <v>0</v>
      </c>
      <c r="Z1746" s="66"/>
      <c r="AA1746" s="67"/>
      <c r="AB1746" s="69"/>
      <c r="AC1746" s="69"/>
      <c r="AD1746" s="33" t="str">
        <f si="110" t="shared"/>
        <v>Splněna</v>
      </c>
      <c r="AE1746" s="34">
        <f si="113" t="shared"/>
        <v>0</v>
      </c>
      <c r="AF1746" s="34">
        <f si="111" t="shared"/>
        <v>0</v>
      </c>
      <c r="AG1746" s="65"/>
      <c r="AH1746" s="65"/>
      <c r="AI1746" s="65"/>
      <c r="AJ1746" s="65"/>
      <c r="AK1746" s="65"/>
      <c r="AL1746" s="65"/>
      <c r="AM1746" s="65"/>
      <c r="AN1746" s="65"/>
      <c r="AO1746" s="65"/>
      <c r="AP1746" s="37" t="b">
        <f>IF(AD1746="Nesplněna","Nezpůsobilé výdaje",IFERROR(IF(T1746=Pomocný_list!$B$2,AF1746*Pomocný_list!$C$2,IF(T1746=Pomocný_list!$B$3,AF1746*Pomocný_list!$C$3,IF(T1746=Pomocný_list!$B$4,AF1746*Pomocný_list!$C$4,IF(T1746=Pomocný_list!$B$5,AF1746*Pomocný_list!$C$5,IF(T1746=Pomocný_list!$B$6,AF1746*Pomocný_list!$C$6,IF(T1746=Pomocný_list!$B$7,AF1746*Pomocný_list!$C$7,IF(T1746=Pomocný_list!$B$8,AF1746*Pomocný_list!$C$8))))))),"Chybné údaje"))</f>
        <v>0</v>
      </c>
      <c r="AQ1746" s="45">
        <f si="112" t="shared"/>
        <v>0</v>
      </c>
      <c r="AR1746" s="63"/>
      <c r="AS1746" s="63"/>
      <c r="AT1746" s="64"/>
      <c r="AU1746" s="65"/>
      <c r="AV1746" s="65"/>
      <c r="AW1746" s="65"/>
      <c r="AX1746" s="65"/>
      <c r="AY1746" s="65"/>
      <c r="AZ1746" s="65"/>
      <c r="BA1746" s="65"/>
      <c r="BB1746" s="65"/>
      <c r="BC1746" s="65"/>
      <c r="BD1746" s="65"/>
      <c r="BE1746" s="65"/>
      <c r="BF1746" s="65"/>
      <c r="BG1746" s="65"/>
      <c r="BH1746" s="65"/>
      <c r="BI1746" s="65"/>
      <c r="BJ1746" s="65"/>
      <c r="BK1746" s="65"/>
      <c r="BL1746" s="65"/>
      <c r="BM1746" s="65"/>
      <c r="BN1746" s="65"/>
      <c r="BO1746" s="65"/>
      <c r="BP1746" s="65"/>
      <c r="BQ1746" s="65"/>
      <c r="BR1746" s="65"/>
      <c r="BS1746" s="65"/>
      <c r="BT1746" s="65"/>
      <c r="BU1746" s="65"/>
      <c r="BV1746" s="65"/>
      <c r="BW1746" s="65"/>
    </row>
    <row r="1747" spans="15:75" x14ac:dyDescent="0.25">
      <c r="O1747" s="70"/>
      <c r="P1747" s="70"/>
      <c r="Q1747" s="70"/>
      <c r="R1747" s="70"/>
      <c r="S1747" s="70"/>
      <c r="T1747" s="70"/>
      <c r="U1747" s="70"/>
      <c r="V1747" s="71">
        <v>0</v>
      </c>
      <c r="W1747" s="66"/>
      <c r="X1747" s="66"/>
      <c r="Y1747" s="35">
        <f>IF(T1747=Pomocný_list!$B$4,((W1747/0.75)+X1747),(W1747)+X1747*0.75)</f>
        <v>0</v>
      </c>
      <c r="Z1747" s="66"/>
      <c r="AA1747" s="67"/>
      <c r="AB1747" s="69"/>
      <c r="AC1747" s="69"/>
      <c r="AD1747" s="33" t="str">
        <f si="110" t="shared"/>
        <v>Splněna</v>
      </c>
      <c r="AE1747" s="34">
        <f si="113" t="shared"/>
        <v>0</v>
      </c>
      <c r="AF1747" s="34">
        <f si="111" t="shared"/>
        <v>0</v>
      </c>
      <c r="AG1747" s="65"/>
      <c r="AH1747" s="65"/>
      <c r="AI1747" s="65"/>
      <c r="AJ1747" s="65"/>
      <c r="AK1747" s="65"/>
      <c r="AL1747" s="65"/>
      <c r="AM1747" s="65"/>
      <c r="AN1747" s="65"/>
      <c r="AO1747" s="65"/>
      <c r="AP1747" s="37" t="b">
        <f>IF(AD1747="Nesplněna","Nezpůsobilé výdaje",IFERROR(IF(T1747=Pomocný_list!$B$2,AF1747*Pomocný_list!$C$2,IF(T1747=Pomocný_list!$B$3,AF1747*Pomocný_list!$C$3,IF(T1747=Pomocný_list!$B$4,AF1747*Pomocný_list!$C$4,IF(T1747=Pomocný_list!$B$5,AF1747*Pomocný_list!$C$5,IF(T1747=Pomocný_list!$B$6,AF1747*Pomocný_list!$C$6,IF(T1747=Pomocný_list!$B$7,AF1747*Pomocný_list!$C$7,IF(T1747=Pomocný_list!$B$8,AF1747*Pomocný_list!$C$8))))))),"Chybné údaje"))</f>
        <v>0</v>
      </c>
      <c r="AQ1747" s="45">
        <f si="112" t="shared"/>
        <v>0</v>
      </c>
      <c r="AR1747" s="63"/>
      <c r="AS1747" s="63"/>
      <c r="AT1747" s="64"/>
      <c r="AU1747" s="65"/>
      <c r="AV1747" s="65"/>
      <c r="AW1747" s="65"/>
      <c r="AX1747" s="65"/>
      <c r="AY1747" s="65"/>
      <c r="AZ1747" s="65"/>
      <c r="BA1747" s="65"/>
      <c r="BB1747" s="65"/>
      <c r="BC1747" s="65"/>
      <c r="BD1747" s="65"/>
      <c r="BE1747" s="65"/>
      <c r="BF1747" s="65"/>
      <c r="BG1747" s="65"/>
      <c r="BH1747" s="65"/>
      <c r="BI1747" s="65"/>
      <c r="BJ1747" s="65"/>
      <c r="BK1747" s="65"/>
      <c r="BL1747" s="65"/>
      <c r="BM1747" s="65"/>
      <c r="BN1747" s="65"/>
      <c r="BO1747" s="65"/>
      <c r="BP1747" s="65"/>
      <c r="BQ1747" s="65"/>
      <c r="BR1747" s="65"/>
      <c r="BS1747" s="65"/>
      <c r="BT1747" s="65"/>
      <c r="BU1747" s="65"/>
      <c r="BV1747" s="65"/>
      <c r="BW1747" s="65"/>
    </row>
    <row r="1748" spans="15:75" x14ac:dyDescent="0.25">
      <c r="O1748" s="70"/>
      <c r="P1748" s="70"/>
      <c r="Q1748" s="70"/>
      <c r="R1748" s="70"/>
      <c r="S1748" s="70"/>
      <c r="T1748" s="70"/>
      <c r="U1748" s="70"/>
      <c r="V1748" s="71">
        <v>0</v>
      </c>
      <c r="W1748" s="66"/>
      <c r="X1748" s="66"/>
      <c r="Y1748" s="35">
        <f>IF(T1748=Pomocný_list!$B$4,((W1748/0.75)+X1748),(W1748)+X1748*0.75)</f>
        <v>0</v>
      </c>
      <c r="Z1748" s="66"/>
      <c r="AA1748" s="67"/>
      <c r="AB1748" s="69"/>
      <c r="AC1748" s="69"/>
      <c r="AD1748" s="33" t="str">
        <f si="110" t="shared"/>
        <v>Splněna</v>
      </c>
      <c r="AE1748" s="34">
        <f si="113" t="shared"/>
        <v>0</v>
      </c>
      <c r="AF1748" s="34">
        <f si="111" t="shared"/>
        <v>0</v>
      </c>
      <c r="AG1748" s="65"/>
      <c r="AH1748" s="65"/>
      <c r="AI1748" s="65"/>
      <c r="AJ1748" s="65"/>
      <c r="AK1748" s="65"/>
      <c r="AL1748" s="65"/>
      <c r="AM1748" s="65"/>
      <c r="AN1748" s="65"/>
      <c r="AO1748" s="65"/>
      <c r="AP1748" s="37" t="b">
        <f>IF(AD1748="Nesplněna","Nezpůsobilé výdaje",IFERROR(IF(T1748=Pomocný_list!$B$2,AF1748*Pomocný_list!$C$2,IF(T1748=Pomocný_list!$B$3,AF1748*Pomocný_list!$C$3,IF(T1748=Pomocný_list!$B$4,AF1748*Pomocný_list!$C$4,IF(T1748=Pomocný_list!$B$5,AF1748*Pomocný_list!$C$5,IF(T1748=Pomocný_list!$B$6,AF1748*Pomocný_list!$C$6,IF(T1748=Pomocný_list!$B$7,AF1748*Pomocný_list!$C$7,IF(T1748=Pomocný_list!$B$8,AF1748*Pomocný_list!$C$8))))))),"Chybné údaje"))</f>
        <v>0</v>
      </c>
      <c r="AQ1748" s="45">
        <f si="112" t="shared"/>
        <v>0</v>
      </c>
      <c r="AR1748" s="63"/>
      <c r="AS1748" s="63"/>
      <c r="AT1748" s="64"/>
      <c r="AU1748" s="65"/>
      <c r="AV1748" s="65"/>
      <c r="AW1748" s="65"/>
      <c r="AX1748" s="65"/>
      <c r="AY1748" s="65"/>
      <c r="AZ1748" s="65"/>
      <c r="BA1748" s="65"/>
      <c r="BB1748" s="65"/>
      <c r="BC1748" s="65"/>
      <c r="BD1748" s="65"/>
      <c r="BE1748" s="65"/>
      <c r="BF1748" s="65"/>
      <c r="BG1748" s="65"/>
      <c r="BH1748" s="65"/>
      <c r="BI1748" s="65"/>
      <c r="BJ1748" s="65"/>
      <c r="BK1748" s="65"/>
      <c r="BL1748" s="65"/>
      <c r="BM1748" s="65"/>
      <c r="BN1748" s="65"/>
      <c r="BO1748" s="65"/>
      <c r="BP1748" s="65"/>
      <c r="BQ1748" s="65"/>
      <c r="BR1748" s="65"/>
      <c r="BS1748" s="65"/>
      <c r="BT1748" s="65"/>
      <c r="BU1748" s="65"/>
      <c r="BV1748" s="65"/>
      <c r="BW1748" s="65"/>
    </row>
    <row r="1749" spans="15:75" x14ac:dyDescent="0.25">
      <c r="O1749" s="70"/>
      <c r="P1749" s="70"/>
      <c r="Q1749" s="70"/>
      <c r="R1749" s="70"/>
      <c r="S1749" s="70"/>
      <c r="T1749" s="70"/>
      <c r="U1749" s="70"/>
      <c r="V1749" s="71">
        <v>0</v>
      </c>
      <c r="W1749" s="66"/>
      <c r="X1749" s="66"/>
      <c r="Y1749" s="35">
        <f>IF(T1749=Pomocný_list!$B$4,((W1749/0.75)+X1749),(W1749)+X1749*0.75)</f>
        <v>0</v>
      </c>
      <c r="Z1749" s="66"/>
      <c r="AA1749" s="67"/>
      <c r="AB1749" s="69"/>
      <c r="AC1749" s="69"/>
      <c r="AD1749" s="33" t="str">
        <f si="110" t="shared"/>
        <v>Splněna</v>
      </c>
      <c r="AE1749" s="34">
        <f si="113" t="shared"/>
        <v>0</v>
      </c>
      <c r="AF1749" s="34">
        <f si="111" t="shared"/>
        <v>0</v>
      </c>
      <c r="AG1749" s="65"/>
      <c r="AH1749" s="65"/>
      <c r="AI1749" s="65"/>
      <c r="AJ1749" s="65"/>
      <c r="AK1749" s="65"/>
      <c r="AL1749" s="65"/>
      <c r="AM1749" s="65"/>
      <c r="AN1749" s="65"/>
      <c r="AO1749" s="65"/>
      <c r="AP1749" s="37" t="b">
        <f>IF(AD1749="Nesplněna","Nezpůsobilé výdaje",IFERROR(IF(T1749=Pomocný_list!$B$2,AF1749*Pomocný_list!$C$2,IF(T1749=Pomocný_list!$B$3,AF1749*Pomocný_list!$C$3,IF(T1749=Pomocný_list!$B$4,AF1749*Pomocný_list!$C$4,IF(T1749=Pomocný_list!$B$5,AF1749*Pomocný_list!$C$5,IF(T1749=Pomocný_list!$B$6,AF1749*Pomocný_list!$C$6,IF(T1749=Pomocný_list!$B$7,AF1749*Pomocný_list!$C$7,IF(T1749=Pomocný_list!$B$8,AF1749*Pomocný_list!$C$8))))))),"Chybné údaje"))</f>
        <v>0</v>
      </c>
      <c r="AQ1749" s="45">
        <f si="112" t="shared"/>
        <v>0</v>
      </c>
      <c r="AR1749" s="63"/>
      <c r="AS1749" s="63"/>
      <c r="AT1749" s="64"/>
      <c r="AU1749" s="65"/>
      <c r="AV1749" s="65"/>
      <c r="AW1749" s="65"/>
      <c r="AX1749" s="65"/>
      <c r="AY1749" s="65"/>
      <c r="AZ1749" s="65"/>
      <c r="BA1749" s="65"/>
      <c r="BB1749" s="65"/>
      <c r="BC1749" s="65"/>
      <c r="BD1749" s="65"/>
      <c r="BE1749" s="65"/>
      <c r="BF1749" s="65"/>
      <c r="BG1749" s="65"/>
      <c r="BH1749" s="65"/>
      <c r="BI1749" s="65"/>
      <c r="BJ1749" s="65"/>
      <c r="BK1749" s="65"/>
      <c r="BL1749" s="65"/>
      <c r="BM1749" s="65"/>
      <c r="BN1749" s="65"/>
      <c r="BO1749" s="65"/>
      <c r="BP1749" s="65"/>
      <c r="BQ1749" s="65"/>
      <c r="BR1749" s="65"/>
      <c r="BS1749" s="65"/>
      <c r="BT1749" s="65"/>
      <c r="BU1749" s="65"/>
      <c r="BV1749" s="65"/>
      <c r="BW1749" s="65"/>
    </row>
    <row r="1750" spans="15:75" x14ac:dyDescent="0.25">
      <c r="O1750" s="70"/>
      <c r="P1750" s="70"/>
      <c r="Q1750" s="70"/>
      <c r="R1750" s="70"/>
      <c r="S1750" s="70"/>
      <c r="T1750" s="70"/>
      <c r="U1750" s="70"/>
      <c r="V1750" s="71">
        <v>0</v>
      </c>
      <c r="W1750" s="66"/>
      <c r="X1750" s="66"/>
      <c r="Y1750" s="35">
        <f>IF(T1750=Pomocný_list!$B$4,((W1750/0.75)+X1750),(W1750)+X1750*0.75)</f>
        <v>0</v>
      </c>
      <c r="Z1750" s="66"/>
      <c r="AA1750" s="67"/>
      <c r="AB1750" s="69"/>
      <c r="AC1750" s="69"/>
      <c r="AD1750" s="33" t="str">
        <f si="110" t="shared"/>
        <v>Splněna</v>
      </c>
      <c r="AE1750" s="34">
        <f si="113" t="shared"/>
        <v>0</v>
      </c>
      <c r="AF1750" s="34">
        <f si="111" t="shared"/>
        <v>0</v>
      </c>
      <c r="AG1750" s="65"/>
      <c r="AH1750" s="65"/>
      <c r="AI1750" s="65"/>
      <c r="AJ1750" s="65"/>
      <c r="AK1750" s="65"/>
      <c r="AL1750" s="65"/>
      <c r="AM1750" s="65"/>
      <c r="AN1750" s="65"/>
      <c r="AO1750" s="65"/>
      <c r="AP1750" s="37" t="b">
        <f>IF(AD1750="Nesplněna","Nezpůsobilé výdaje",IFERROR(IF(T1750=Pomocný_list!$B$2,AF1750*Pomocný_list!$C$2,IF(T1750=Pomocný_list!$B$3,AF1750*Pomocný_list!$C$3,IF(T1750=Pomocný_list!$B$4,AF1750*Pomocný_list!$C$4,IF(T1750=Pomocný_list!$B$5,AF1750*Pomocný_list!$C$5,IF(T1750=Pomocný_list!$B$6,AF1750*Pomocný_list!$C$6,IF(T1750=Pomocný_list!$B$7,AF1750*Pomocný_list!$C$7,IF(T1750=Pomocný_list!$B$8,AF1750*Pomocný_list!$C$8))))))),"Chybné údaje"))</f>
        <v>0</v>
      </c>
      <c r="AQ1750" s="45">
        <f si="112" t="shared"/>
        <v>0</v>
      </c>
      <c r="AR1750" s="63"/>
      <c r="AS1750" s="63"/>
      <c r="AT1750" s="64"/>
      <c r="AU1750" s="65"/>
      <c r="AV1750" s="65"/>
      <c r="AW1750" s="65"/>
      <c r="AX1750" s="65"/>
      <c r="AY1750" s="65"/>
      <c r="AZ1750" s="65"/>
      <c r="BA1750" s="65"/>
      <c r="BB1750" s="65"/>
      <c r="BC1750" s="65"/>
      <c r="BD1750" s="65"/>
      <c r="BE1750" s="65"/>
      <c r="BF1750" s="65"/>
      <c r="BG1750" s="65"/>
      <c r="BH1750" s="65"/>
      <c r="BI1750" s="65"/>
      <c r="BJ1750" s="65"/>
      <c r="BK1750" s="65"/>
      <c r="BL1750" s="65"/>
      <c r="BM1750" s="65"/>
      <c r="BN1750" s="65"/>
      <c r="BO1750" s="65"/>
      <c r="BP1750" s="65"/>
      <c r="BQ1750" s="65"/>
      <c r="BR1750" s="65"/>
      <c r="BS1750" s="65"/>
      <c r="BT1750" s="65"/>
      <c r="BU1750" s="65"/>
      <c r="BV1750" s="65"/>
      <c r="BW1750" s="65"/>
    </row>
    <row r="1751" spans="15:75" x14ac:dyDescent="0.25">
      <c r="O1751" s="70"/>
      <c r="P1751" s="70"/>
      <c r="Q1751" s="70"/>
      <c r="R1751" s="70"/>
      <c r="S1751" s="70"/>
      <c r="T1751" s="70"/>
      <c r="U1751" s="70"/>
      <c r="V1751" s="71">
        <v>0</v>
      </c>
      <c r="W1751" s="66"/>
      <c r="X1751" s="66"/>
      <c r="Y1751" s="35">
        <f>IF(T1751=Pomocný_list!$B$4,((W1751/0.75)+X1751),(W1751)+X1751*0.75)</f>
        <v>0</v>
      </c>
      <c r="Z1751" s="66"/>
      <c r="AA1751" s="67"/>
      <c r="AB1751" s="69"/>
      <c r="AC1751" s="69"/>
      <c r="AD1751" s="33" t="str">
        <f si="110" t="shared"/>
        <v>Splněna</v>
      </c>
      <c r="AE1751" s="34">
        <f si="113" t="shared"/>
        <v>0</v>
      </c>
      <c r="AF1751" s="34">
        <f si="111" t="shared"/>
        <v>0</v>
      </c>
      <c r="AG1751" s="65"/>
      <c r="AH1751" s="65"/>
      <c r="AI1751" s="65"/>
      <c r="AJ1751" s="65"/>
      <c r="AK1751" s="65"/>
      <c r="AL1751" s="65"/>
      <c r="AM1751" s="65"/>
      <c r="AN1751" s="65"/>
      <c r="AO1751" s="65"/>
      <c r="AP1751" s="37" t="b">
        <f>IF(AD1751="Nesplněna","Nezpůsobilé výdaje",IFERROR(IF(T1751=Pomocný_list!$B$2,AF1751*Pomocný_list!$C$2,IF(T1751=Pomocný_list!$B$3,AF1751*Pomocný_list!$C$3,IF(T1751=Pomocný_list!$B$4,AF1751*Pomocný_list!$C$4,IF(T1751=Pomocný_list!$B$5,AF1751*Pomocný_list!$C$5,IF(T1751=Pomocný_list!$B$6,AF1751*Pomocný_list!$C$6,IF(T1751=Pomocný_list!$B$7,AF1751*Pomocný_list!$C$7,IF(T1751=Pomocný_list!$B$8,AF1751*Pomocný_list!$C$8))))))),"Chybné údaje"))</f>
        <v>0</v>
      </c>
      <c r="AQ1751" s="45">
        <f si="112" t="shared"/>
        <v>0</v>
      </c>
      <c r="AR1751" s="63"/>
      <c r="AS1751" s="63"/>
      <c r="AT1751" s="64"/>
      <c r="AU1751" s="65"/>
      <c r="AV1751" s="65"/>
      <c r="AW1751" s="65"/>
      <c r="AX1751" s="65"/>
      <c r="AY1751" s="65"/>
      <c r="AZ1751" s="65"/>
      <c r="BA1751" s="65"/>
      <c r="BB1751" s="65"/>
      <c r="BC1751" s="65"/>
      <c r="BD1751" s="65"/>
      <c r="BE1751" s="65"/>
      <c r="BF1751" s="65"/>
      <c r="BG1751" s="65"/>
      <c r="BH1751" s="65"/>
      <c r="BI1751" s="65"/>
      <c r="BJ1751" s="65"/>
      <c r="BK1751" s="65"/>
      <c r="BL1751" s="65"/>
      <c r="BM1751" s="65"/>
      <c r="BN1751" s="65"/>
      <c r="BO1751" s="65"/>
      <c r="BP1751" s="65"/>
      <c r="BQ1751" s="65"/>
      <c r="BR1751" s="65"/>
      <c r="BS1751" s="65"/>
      <c r="BT1751" s="65"/>
      <c r="BU1751" s="65"/>
      <c r="BV1751" s="65"/>
      <c r="BW1751" s="65"/>
    </row>
    <row r="1752" spans="15:75" x14ac:dyDescent="0.25">
      <c r="O1752" s="70"/>
      <c r="P1752" s="70"/>
      <c r="Q1752" s="70"/>
      <c r="R1752" s="70"/>
      <c r="S1752" s="70"/>
      <c r="T1752" s="70"/>
      <c r="U1752" s="70"/>
      <c r="V1752" s="71">
        <v>0</v>
      </c>
      <c r="W1752" s="66"/>
      <c r="X1752" s="66"/>
      <c r="Y1752" s="35">
        <f>IF(T1752=Pomocný_list!$B$4,((W1752/0.75)+X1752),(W1752)+X1752*0.75)</f>
        <v>0</v>
      </c>
      <c r="Z1752" s="66"/>
      <c r="AA1752" s="67"/>
      <c r="AB1752" s="69"/>
      <c r="AC1752" s="69"/>
      <c r="AD1752" s="33" t="str">
        <f si="110" t="shared"/>
        <v>Splněna</v>
      </c>
      <c r="AE1752" s="34">
        <f si="113" t="shared"/>
        <v>0</v>
      </c>
      <c r="AF1752" s="34">
        <f si="111" t="shared"/>
        <v>0</v>
      </c>
      <c r="AG1752" s="65"/>
      <c r="AH1752" s="65"/>
      <c r="AI1752" s="65"/>
      <c r="AJ1752" s="65"/>
      <c r="AK1752" s="65"/>
      <c r="AL1752" s="65"/>
      <c r="AM1752" s="65"/>
      <c r="AN1752" s="65"/>
      <c r="AO1752" s="65"/>
      <c r="AP1752" s="37" t="b">
        <f>IF(AD1752="Nesplněna","Nezpůsobilé výdaje",IFERROR(IF(T1752=Pomocný_list!$B$2,AF1752*Pomocný_list!$C$2,IF(T1752=Pomocný_list!$B$3,AF1752*Pomocný_list!$C$3,IF(T1752=Pomocný_list!$B$4,AF1752*Pomocný_list!$C$4,IF(T1752=Pomocný_list!$B$5,AF1752*Pomocný_list!$C$5,IF(T1752=Pomocný_list!$B$6,AF1752*Pomocný_list!$C$6,IF(T1752=Pomocný_list!$B$7,AF1752*Pomocný_list!$C$7,IF(T1752=Pomocný_list!$B$8,AF1752*Pomocný_list!$C$8))))))),"Chybné údaje"))</f>
        <v>0</v>
      </c>
      <c r="AQ1752" s="45">
        <f si="112" t="shared"/>
        <v>0</v>
      </c>
      <c r="AR1752" s="63"/>
      <c r="AS1752" s="63"/>
      <c r="AT1752" s="64"/>
      <c r="AU1752" s="65"/>
      <c r="AV1752" s="65"/>
      <c r="AW1752" s="65"/>
      <c r="AX1752" s="65"/>
      <c r="AY1752" s="65"/>
      <c r="AZ1752" s="65"/>
      <c r="BA1752" s="65"/>
      <c r="BB1752" s="65"/>
      <c r="BC1752" s="65"/>
      <c r="BD1752" s="65"/>
      <c r="BE1752" s="65"/>
      <c r="BF1752" s="65"/>
      <c r="BG1752" s="65"/>
      <c r="BH1752" s="65"/>
      <c r="BI1752" s="65"/>
      <c r="BJ1752" s="65"/>
      <c r="BK1752" s="65"/>
      <c r="BL1752" s="65"/>
      <c r="BM1752" s="65"/>
      <c r="BN1752" s="65"/>
      <c r="BO1752" s="65"/>
      <c r="BP1752" s="65"/>
      <c r="BQ1752" s="65"/>
      <c r="BR1752" s="65"/>
      <c r="BS1752" s="65"/>
      <c r="BT1752" s="65"/>
      <c r="BU1752" s="65"/>
      <c r="BV1752" s="65"/>
      <c r="BW1752" s="65"/>
    </row>
    <row r="1753" spans="15:75" x14ac:dyDescent="0.25">
      <c r="O1753" s="70"/>
      <c r="P1753" s="70"/>
      <c r="Q1753" s="70"/>
      <c r="R1753" s="70"/>
      <c r="S1753" s="70"/>
      <c r="T1753" s="70"/>
      <c r="U1753" s="70"/>
      <c r="V1753" s="71">
        <v>0</v>
      </c>
      <c r="W1753" s="66"/>
      <c r="X1753" s="66"/>
      <c r="Y1753" s="35">
        <f>IF(T1753=Pomocný_list!$B$4,((W1753/0.75)+X1753),(W1753)+X1753*0.75)</f>
        <v>0</v>
      </c>
      <c r="Z1753" s="66"/>
      <c r="AA1753" s="67"/>
      <c r="AB1753" s="69"/>
      <c r="AC1753" s="69"/>
      <c r="AD1753" s="33" t="str">
        <f si="110" t="shared"/>
        <v>Splněna</v>
      </c>
      <c r="AE1753" s="34">
        <f si="113" t="shared"/>
        <v>0</v>
      </c>
      <c r="AF1753" s="34">
        <f si="111" t="shared"/>
        <v>0</v>
      </c>
      <c r="AG1753" s="65"/>
      <c r="AH1753" s="65"/>
      <c r="AI1753" s="65"/>
      <c r="AJ1753" s="65"/>
      <c r="AK1753" s="65"/>
      <c r="AL1753" s="65"/>
      <c r="AM1753" s="65"/>
      <c r="AN1753" s="65"/>
      <c r="AO1753" s="65"/>
      <c r="AP1753" s="37" t="b">
        <f>IF(AD1753="Nesplněna","Nezpůsobilé výdaje",IFERROR(IF(T1753=Pomocný_list!$B$2,AF1753*Pomocný_list!$C$2,IF(T1753=Pomocný_list!$B$3,AF1753*Pomocný_list!$C$3,IF(T1753=Pomocný_list!$B$4,AF1753*Pomocný_list!$C$4,IF(T1753=Pomocný_list!$B$5,AF1753*Pomocný_list!$C$5,IF(T1753=Pomocný_list!$B$6,AF1753*Pomocný_list!$C$6,IF(T1753=Pomocný_list!$B$7,AF1753*Pomocný_list!$C$7,IF(T1753=Pomocný_list!$B$8,AF1753*Pomocný_list!$C$8))))))),"Chybné údaje"))</f>
        <v>0</v>
      </c>
      <c r="AQ1753" s="45">
        <f si="112" t="shared"/>
        <v>0</v>
      </c>
      <c r="AR1753" s="63"/>
      <c r="AS1753" s="63"/>
      <c r="AT1753" s="64"/>
      <c r="AU1753" s="65"/>
      <c r="AV1753" s="65"/>
      <c r="AW1753" s="65"/>
      <c r="AX1753" s="65"/>
      <c r="AY1753" s="65"/>
      <c r="AZ1753" s="65"/>
      <c r="BA1753" s="65"/>
      <c r="BB1753" s="65"/>
      <c r="BC1753" s="65"/>
      <c r="BD1753" s="65"/>
      <c r="BE1753" s="65"/>
      <c r="BF1753" s="65"/>
      <c r="BG1753" s="65"/>
      <c r="BH1753" s="65"/>
      <c r="BI1753" s="65"/>
      <c r="BJ1753" s="65"/>
      <c r="BK1753" s="65"/>
      <c r="BL1753" s="65"/>
      <c r="BM1753" s="65"/>
      <c r="BN1753" s="65"/>
      <c r="BO1753" s="65"/>
      <c r="BP1753" s="65"/>
      <c r="BQ1753" s="65"/>
      <c r="BR1753" s="65"/>
      <c r="BS1753" s="65"/>
      <c r="BT1753" s="65"/>
      <c r="BU1753" s="65"/>
      <c r="BV1753" s="65"/>
      <c r="BW1753" s="65"/>
    </row>
    <row r="1754" spans="15:75" x14ac:dyDescent="0.25">
      <c r="O1754" s="70"/>
      <c r="P1754" s="70"/>
      <c r="Q1754" s="70"/>
      <c r="R1754" s="70"/>
      <c r="S1754" s="70"/>
      <c r="T1754" s="70"/>
      <c r="U1754" s="70"/>
      <c r="V1754" s="71">
        <v>0</v>
      </c>
      <c r="W1754" s="66"/>
      <c r="X1754" s="66"/>
      <c r="Y1754" s="35">
        <f>IF(T1754=Pomocný_list!$B$4,((W1754/0.75)+X1754),(W1754)+X1754*0.75)</f>
        <v>0</v>
      </c>
      <c r="Z1754" s="66"/>
      <c r="AA1754" s="67"/>
      <c r="AB1754" s="69"/>
      <c r="AC1754" s="69"/>
      <c r="AD1754" s="33" t="str">
        <f si="110" t="shared"/>
        <v>Splněna</v>
      </c>
      <c r="AE1754" s="34">
        <f si="113" t="shared"/>
        <v>0</v>
      </c>
      <c r="AF1754" s="34">
        <f si="111" t="shared"/>
        <v>0</v>
      </c>
      <c r="AG1754" s="65"/>
      <c r="AH1754" s="65"/>
      <c r="AI1754" s="65"/>
      <c r="AJ1754" s="65"/>
      <c r="AK1754" s="65"/>
      <c r="AL1754" s="65"/>
      <c r="AM1754" s="65"/>
      <c r="AN1754" s="65"/>
      <c r="AO1754" s="65"/>
      <c r="AP1754" s="37" t="b">
        <f>IF(AD1754="Nesplněna","Nezpůsobilé výdaje",IFERROR(IF(T1754=Pomocný_list!$B$2,AF1754*Pomocný_list!$C$2,IF(T1754=Pomocný_list!$B$3,AF1754*Pomocný_list!$C$3,IF(T1754=Pomocný_list!$B$4,AF1754*Pomocný_list!$C$4,IF(T1754=Pomocný_list!$B$5,AF1754*Pomocný_list!$C$5,IF(T1754=Pomocný_list!$B$6,AF1754*Pomocný_list!$C$6,IF(T1754=Pomocný_list!$B$7,AF1754*Pomocný_list!$C$7,IF(T1754=Pomocný_list!$B$8,AF1754*Pomocný_list!$C$8))))))),"Chybné údaje"))</f>
        <v>0</v>
      </c>
      <c r="AQ1754" s="45">
        <f si="112" t="shared"/>
        <v>0</v>
      </c>
      <c r="AR1754" s="63"/>
      <c r="AS1754" s="63"/>
      <c r="AT1754" s="64"/>
      <c r="AU1754" s="65"/>
      <c r="AV1754" s="65"/>
      <c r="AW1754" s="65"/>
      <c r="AX1754" s="65"/>
      <c r="AY1754" s="65"/>
      <c r="AZ1754" s="65"/>
      <c r="BA1754" s="65"/>
      <c r="BB1754" s="65"/>
      <c r="BC1754" s="65"/>
      <c r="BD1754" s="65"/>
      <c r="BE1754" s="65"/>
      <c r="BF1754" s="65"/>
      <c r="BG1754" s="65"/>
      <c r="BH1754" s="65"/>
      <c r="BI1754" s="65"/>
      <c r="BJ1754" s="65"/>
      <c r="BK1754" s="65"/>
      <c r="BL1754" s="65"/>
      <c r="BM1754" s="65"/>
      <c r="BN1754" s="65"/>
      <c r="BO1754" s="65"/>
      <c r="BP1754" s="65"/>
      <c r="BQ1754" s="65"/>
      <c r="BR1754" s="65"/>
      <c r="BS1754" s="65"/>
      <c r="BT1754" s="65"/>
      <c r="BU1754" s="65"/>
      <c r="BV1754" s="65"/>
      <c r="BW1754" s="65"/>
    </row>
    <row r="1755" spans="15:75" x14ac:dyDescent="0.25">
      <c r="O1755" s="70"/>
      <c r="P1755" s="70"/>
      <c r="Q1755" s="70"/>
      <c r="R1755" s="70"/>
      <c r="S1755" s="70"/>
      <c r="T1755" s="70"/>
      <c r="U1755" s="70"/>
      <c r="V1755" s="71">
        <v>0</v>
      </c>
      <c r="W1755" s="66"/>
      <c r="X1755" s="66"/>
      <c r="Y1755" s="35">
        <f>IF(T1755=Pomocný_list!$B$4,((W1755/0.75)+X1755),(W1755)+X1755*0.75)</f>
        <v>0</v>
      </c>
      <c r="Z1755" s="66"/>
      <c r="AA1755" s="67"/>
      <c r="AB1755" s="69"/>
      <c r="AC1755" s="69"/>
      <c r="AD1755" s="33" t="str">
        <f si="110" t="shared"/>
        <v>Splněna</v>
      </c>
      <c r="AE1755" s="34">
        <f si="113" t="shared"/>
        <v>0</v>
      </c>
      <c r="AF1755" s="34">
        <f si="111" t="shared"/>
        <v>0</v>
      </c>
      <c r="AG1755" s="65"/>
      <c r="AH1755" s="65"/>
      <c r="AI1755" s="65"/>
      <c r="AJ1755" s="65"/>
      <c r="AK1755" s="65"/>
      <c r="AL1755" s="65"/>
      <c r="AM1755" s="65"/>
      <c r="AN1755" s="65"/>
      <c r="AO1755" s="65"/>
      <c r="AP1755" s="37" t="b">
        <f>IF(AD1755="Nesplněna","Nezpůsobilé výdaje",IFERROR(IF(T1755=Pomocný_list!$B$2,AF1755*Pomocný_list!$C$2,IF(T1755=Pomocný_list!$B$3,AF1755*Pomocný_list!$C$3,IF(T1755=Pomocný_list!$B$4,AF1755*Pomocný_list!$C$4,IF(T1755=Pomocný_list!$B$5,AF1755*Pomocný_list!$C$5,IF(T1755=Pomocný_list!$B$6,AF1755*Pomocný_list!$C$6,IF(T1755=Pomocný_list!$B$7,AF1755*Pomocný_list!$C$7,IF(T1755=Pomocný_list!$B$8,AF1755*Pomocný_list!$C$8))))))),"Chybné údaje"))</f>
        <v>0</v>
      </c>
      <c r="AQ1755" s="45">
        <f si="112" t="shared"/>
        <v>0</v>
      </c>
      <c r="AR1755" s="63"/>
      <c r="AS1755" s="63"/>
      <c r="AT1755" s="64"/>
      <c r="AU1755" s="65"/>
      <c r="AV1755" s="65"/>
      <c r="AW1755" s="65"/>
      <c r="AX1755" s="65"/>
      <c r="AY1755" s="65"/>
      <c r="AZ1755" s="65"/>
      <c r="BA1755" s="65"/>
      <c r="BB1755" s="65"/>
      <c r="BC1755" s="65"/>
      <c r="BD1755" s="65"/>
      <c r="BE1755" s="65"/>
      <c r="BF1755" s="65"/>
      <c r="BG1755" s="65"/>
      <c r="BH1755" s="65"/>
      <c r="BI1755" s="65"/>
      <c r="BJ1755" s="65"/>
      <c r="BK1755" s="65"/>
      <c r="BL1755" s="65"/>
      <c r="BM1755" s="65"/>
      <c r="BN1755" s="65"/>
      <c r="BO1755" s="65"/>
      <c r="BP1755" s="65"/>
      <c r="BQ1755" s="65"/>
      <c r="BR1755" s="65"/>
      <c r="BS1755" s="65"/>
      <c r="BT1755" s="65"/>
      <c r="BU1755" s="65"/>
      <c r="BV1755" s="65"/>
      <c r="BW1755" s="65"/>
    </row>
    <row r="1756" spans="15:75" x14ac:dyDescent="0.25">
      <c r="O1756" s="70"/>
      <c r="P1756" s="70"/>
      <c r="Q1756" s="70"/>
      <c r="R1756" s="70"/>
      <c r="S1756" s="70"/>
      <c r="T1756" s="70"/>
      <c r="U1756" s="70"/>
      <c r="V1756" s="71">
        <v>0</v>
      </c>
      <c r="W1756" s="66"/>
      <c r="X1756" s="66"/>
      <c r="Y1756" s="35">
        <f>IF(T1756=Pomocný_list!$B$4,((W1756/0.75)+X1756),(W1756)+X1756*0.75)</f>
        <v>0</v>
      </c>
      <c r="Z1756" s="66"/>
      <c r="AA1756" s="67"/>
      <c r="AB1756" s="69"/>
      <c r="AC1756" s="69"/>
      <c r="AD1756" s="33" t="str">
        <f si="110" t="shared"/>
        <v>Splněna</v>
      </c>
      <c r="AE1756" s="34">
        <f si="113" t="shared"/>
        <v>0</v>
      </c>
      <c r="AF1756" s="34">
        <f si="111" t="shared"/>
        <v>0</v>
      </c>
      <c r="AG1756" s="65"/>
      <c r="AH1756" s="65"/>
      <c r="AI1756" s="65"/>
      <c r="AJ1756" s="65"/>
      <c r="AK1756" s="65"/>
      <c r="AL1756" s="65"/>
      <c r="AM1756" s="65"/>
      <c r="AN1756" s="65"/>
      <c r="AO1756" s="65"/>
      <c r="AP1756" s="37" t="b">
        <f>IF(AD1756="Nesplněna","Nezpůsobilé výdaje",IFERROR(IF(T1756=Pomocný_list!$B$2,AF1756*Pomocný_list!$C$2,IF(T1756=Pomocný_list!$B$3,AF1756*Pomocný_list!$C$3,IF(T1756=Pomocný_list!$B$4,AF1756*Pomocný_list!$C$4,IF(T1756=Pomocný_list!$B$5,AF1756*Pomocný_list!$C$5,IF(T1756=Pomocný_list!$B$6,AF1756*Pomocný_list!$C$6,IF(T1756=Pomocný_list!$B$7,AF1756*Pomocný_list!$C$7,IF(T1756=Pomocný_list!$B$8,AF1756*Pomocný_list!$C$8))))))),"Chybné údaje"))</f>
        <v>0</v>
      </c>
      <c r="AQ1756" s="45">
        <f si="112" t="shared"/>
        <v>0</v>
      </c>
      <c r="AR1756" s="63"/>
      <c r="AS1756" s="63"/>
      <c r="AT1756" s="64"/>
      <c r="AU1756" s="65"/>
      <c r="AV1756" s="65"/>
      <c r="AW1756" s="65"/>
      <c r="AX1756" s="65"/>
      <c r="AY1756" s="65"/>
      <c r="AZ1756" s="65"/>
      <c r="BA1756" s="65"/>
      <c r="BB1756" s="65"/>
      <c r="BC1756" s="65"/>
      <c r="BD1756" s="65"/>
      <c r="BE1756" s="65"/>
      <c r="BF1756" s="65"/>
      <c r="BG1756" s="65"/>
      <c r="BH1756" s="65"/>
      <c r="BI1756" s="65"/>
      <c r="BJ1756" s="65"/>
      <c r="BK1756" s="65"/>
      <c r="BL1756" s="65"/>
      <c r="BM1756" s="65"/>
      <c r="BN1756" s="65"/>
      <c r="BO1756" s="65"/>
      <c r="BP1756" s="65"/>
      <c r="BQ1756" s="65"/>
      <c r="BR1756" s="65"/>
      <c r="BS1756" s="65"/>
      <c r="BT1756" s="65"/>
      <c r="BU1756" s="65"/>
      <c r="BV1756" s="65"/>
      <c r="BW1756" s="65"/>
    </row>
    <row r="1757" spans="15:75" x14ac:dyDescent="0.25">
      <c r="O1757" s="70"/>
      <c r="P1757" s="70"/>
      <c r="Q1757" s="70"/>
      <c r="R1757" s="70"/>
      <c r="S1757" s="70"/>
      <c r="T1757" s="70"/>
      <c r="U1757" s="70"/>
      <c r="V1757" s="71">
        <v>0</v>
      </c>
      <c r="W1757" s="66"/>
      <c r="X1757" s="66"/>
      <c r="Y1757" s="35">
        <f>IF(T1757=Pomocný_list!$B$4,((W1757/0.75)+X1757),(W1757)+X1757*0.75)</f>
        <v>0</v>
      </c>
      <c r="Z1757" s="66"/>
      <c r="AA1757" s="67"/>
      <c r="AB1757" s="69"/>
      <c r="AC1757" s="69"/>
      <c r="AD1757" s="33" t="str">
        <f si="110" t="shared"/>
        <v>Splněna</v>
      </c>
      <c r="AE1757" s="34">
        <f si="113" t="shared"/>
        <v>0</v>
      </c>
      <c r="AF1757" s="34">
        <f si="111" t="shared"/>
        <v>0</v>
      </c>
      <c r="AG1757" s="65"/>
      <c r="AH1757" s="65"/>
      <c r="AI1757" s="65"/>
      <c r="AJ1757" s="65"/>
      <c r="AK1757" s="65"/>
      <c r="AL1757" s="65"/>
      <c r="AM1757" s="65"/>
      <c r="AN1757" s="65"/>
      <c r="AO1757" s="65"/>
      <c r="AP1757" s="37" t="b">
        <f>IF(AD1757="Nesplněna","Nezpůsobilé výdaje",IFERROR(IF(T1757=Pomocný_list!$B$2,AF1757*Pomocný_list!$C$2,IF(T1757=Pomocný_list!$B$3,AF1757*Pomocný_list!$C$3,IF(T1757=Pomocný_list!$B$4,AF1757*Pomocný_list!$C$4,IF(T1757=Pomocný_list!$B$5,AF1757*Pomocný_list!$C$5,IF(T1757=Pomocný_list!$B$6,AF1757*Pomocný_list!$C$6,IF(T1757=Pomocný_list!$B$7,AF1757*Pomocný_list!$C$7,IF(T1757=Pomocný_list!$B$8,AF1757*Pomocný_list!$C$8))))))),"Chybné údaje"))</f>
        <v>0</v>
      </c>
      <c r="AQ1757" s="45">
        <f si="112" t="shared"/>
        <v>0</v>
      </c>
      <c r="AR1757" s="63"/>
      <c r="AS1757" s="63"/>
      <c r="AT1757" s="64"/>
      <c r="AU1757" s="65"/>
      <c r="AV1757" s="65"/>
      <c r="AW1757" s="65"/>
      <c r="AX1757" s="65"/>
      <c r="AY1757" s="65"/>
      <c r="AZ1757" s="65"/>
      <c r="BA1757" s="65"/>
      <c r="BB1757" s="65"/>
      <c r="BC1757" s="65"/>
      <c r="BD1757" s="65"/>
      <c r="BE1757" s="65"/>
      <c r="BF1757" s="65"/>
      <c r="BG1757" s="65"/>
      <c r="BH1757" s="65"/>
      <c r="BI1757" s="65"/>
      <c r="BJ1757" s="65"/>
      <c r="BK1757" s="65"/>
      <c r="BL1757" s="65"/>
      <c r="BM1757" s="65"/>
      <c r="BN1757" s="65"/>
      <c r="BO1757" s="65"/>
      <c r="BP1757" s="65"/>
      <c r="BQ1757" s="65"/>
      <c r="BR1757" s="65"/>
      <c r="BS1757" s="65"/>
      <c r="BT1757" s="65"/>
      <c r="BU1757" s="65"/>
      <c r="BV1757" s="65"/>
      <c r="BW1757" s="65"/>
    </row>
    <row r="1758" spans="15:75" x14ac:dyDescent="0.25">
      <c r="O1758" s="70"/>
      <c r="P1758" s="70"/>
      <c r="Q1758" s="70"/>
      <c r="R1758" s="70"/>
      <c r="S1758" s="70"/>
      <c r="T1758" s="70"/>
      <c r="U1758" s="70"/>
      <c r="V1758" s="71">
        <v>0</v>
      </c>
      <c r="W1758" s="66"/>
      <c r="X1758" s="66"/>
      <c r="Y1758" s="35">
        <f>IF(T1758=Pomocný_list!$B$4,((W1758/0.75)+X1758),(W1758)+X1758*0.75)</f>
        <v>0</v>
      </c>
      <c r="Z1758" s="66"/>
      <c r="AA1758" s="67"/>
      <c r="AB1758" s="69"/>
      <c r="AC1758" s="69"/>
      <c r="AD1758" s="33" t="str">
        <f si="110" t="shared"/>
        <v>Splněna</v>
      </c>
      <c r="AE1758" s="34">
        <f si="113" t="shared"/>
        <v>0</v>
      </c>
      <c r="AF1758" s="34">
        <f si="111" t="shared"/>
        <v>0</v>
      </c>
      <c r="AG1758" s="65"/>
      <c r="AH1758" s="65"/>
      <c r="AI1758" s="65"/>
      <c r="AJ1758" s="65"/>
      <c r="AK1758" s="65"/>
      <c r="AL1758" s="65"/>
      <c r="AM1758" s="65"/>
      <c r="AN1758" s="65"/>
      <c r="AO1758" s="65"/>
      <c r="AP1758" s="37" t="b">
        <f>IF(AD1758="Nesplněna","Nezpůsobilé výdaje",IFERROR(IF(T1758=Pomocný_list!$B$2,AF1758*Pomocný_list!$C$2,IF(T1758=Pomocný_list!$B$3,AF1758*Pomocný_list!$C$3,IF(T1758=Pomocný_list!$B$4,AF1758*Pomocný_list!$C$4,IF(T1758=Pomocný_list!$B$5,AF1758*Pomocný_list!$C$5,IF(T1758=Pomocný_list!$B$6,AF1758*Pomocný_list!$C$6,IF(T1758=Pomocný_list!$B$7,AF1758*Pomocný_list!$C$7,IF(T1758=Pomocný_list!$B$8,AF1758*Pomocný_list!$C$8))))))),"Chybné údaje"))</f>
        <v>0</v>
      </c>
      <c r="AQ1758" s="45">
        <f si="112" t="shared"/>
        <v>0</v>
      </c>
      <c r="AR1758" s="63"/>
      <c r="AS1758" s="63"/>
      <c r="AT1758" s="64"/>
      <c r="AU1758" s="65"/>
      <c r="AV1758" s="65"/>
      <c r="AW1758" s="65"/>
      <c r="AX1758" s="65"/>
      <c r="AY1758" s="65"/>
      <c r="AZ1758" s="65"/>
      <c r="BA1758" s="65"/>
      <c r="BB1758" s="65"/>
      <c r="BC1758" s="65"/>
      <c r="BD1758" s="65"/>
      <c r="BE1758" s="65"/>
      <c r="BF1758" s="65"/>
      <c r="BG1758" s="65"/>
      <c r="BH1758" s="65"/>
      <c r="BI1758" s="65"/>
      <c r="BJ1758" s="65"/>
      <c r="BK1758" s="65"/>
      <c r="BL1758" s="65"/>
      <c r="BM1758" s="65"/>
      <c r="BN1758" s="65"/>
      <c r="BO1758" s="65"/>
      <c r="BP1758" s="65"/>
      <c r="BQ1758" s="65"/>
      <c r="BR1758" s="65"/>
      <c r="BS1758" s="65"/>
      <c r="BT1758" s="65"/>
      <c r="BU1758" s="65"/>
      <c r="BV1758" s="65"/>
      <c r="BW1758" s="65"/>
    </row>
    <row r="1759" spans="15:75" x14ac:dyDescent="0.25">
      <c r="O1759" s="70"/>
      <c r="P1759" s="70"/>
      <c r="Q1759" s="70"/>
      <c r="R1759" s="70"/>
      <c r="S1759" s="70"/>
      <c r="T1759" s="70"/>
      <c r="U1759" s="70"/>
      <c r="V1759" s="71">
        <v>0</v>
      </c>
      <c r="W1759" s="66"/>
      <c r="X1759" s="66"/>
      <c r="Y1759" s="35">
        <f>IF(T1759=Pomocný_list!$B$4,((W1759/0.75)+X1759),(W1759)+X1759*0.75)</f>
        <v>0</v>
      </c>
      <c r="Z1759" s="66"/>
      <c r="AA1759" s="67"/>
      <c r="AB1759" s="69"/>
      <c r="AC1759" s="69"/>
      <c r="AD1759" s="33" t="str">
        <f si="110" t="shared"/>
        <v>Splněna</v>
      </c>
      <c r="AE1759" s="34">
        <f si="113" t="shared"/>
        <v>0</v>
      </c>
      <c r="AF1759" s="34">
        <f si="111" t="shared"/>
        <v>0</v>
      </c>
      <c r="AG1759" s="65"/>
      <c r="AH1759" s="65"/>
      <c r="AI1759" s="65"/>
      <c r="AJ1759" s="65"/>
      <c r="AK1759" s="65"/>
      <c r="AL1759" s="65"/>
      <c r="AM1759" s="65"/>
      <c r="AN1759" s="65"/>
      <c r="AO1759" s="65"/>
      <c r="AP1759" s="37" t="b">
        <f>IF(AD1759="Nesplněna","Nezpůsobilé výdaje",IFERROR(IF(T1759=Pomocný_list!$B$2,AF1759*Pomocný_list!$C$2,IF(T1759=Pomocný_list!$B$3,AF1759*Pomocný_list!$C$3,IF(T1759=Pomocný_list!$B$4,AF1759*Pomocný_list!$C$4,IF(T1759=Pomocný_list!$B$5,AF1759*Pomocný_list!$C$5,IF(T1759=Pomocný_list!$B$6,AF1759*Pomocný_list!$C$6,IF(T1759=Pomocný_list!$B$7,AF1759*Pomocný_list!$C$7,IF(T1759=Pomocný_list!$B$8,AF1759*Pomocný_list!$C$8))))))),"Chybné údaje"))</f>
        <v>0</v>
      </c>
      <c r="AQ1759" s="45">
        <f si="112" t="shared"/>
        <v>0</v>
      </c>
      <c r="AR1759" s="63"/>
      <c r="AS1759" s="63"/>
      <c r="AT1759" s="64"/>
      <c r="AU1759" s="65"/>
      <c r="AV1759" s="65"/>
      <c r="AW1759" s="65"/>
      <c r="AX1759" s="65"/>
      <c r="AY1759" s="65"/>
      <c r="AZ1759" s="65"/>
      <c r="BA1759" s="65"/>
      <c r="BB1759" s="65"/>
      <c r="BC1759" s="65"/>
      <c r="BD1759" s="65"/>
      <c r="BE1759" s="65"/>
      <c r="BF1759" s="65"/>
      <c r="BG1759" s="65"/>
      <c r="BH1759" s="65"/>
      <c r="BI1759" s="65"/>
      <c r="BJ1759" s="65"/>
      <c r="BK1759" s="65"/>
      <c r="BL1759" s="65"/>
      <c r="BM1759" s="65"/>
      <c r="BN1759" s="65"/>
      <c r="BO1759" s="65"/>
      <c r="BP1759" s="65"/>
      <c r="BQ1759" s="65"/>
      <c r="BR1759" s="65"/>
      <c r="BS1759" s="65"/>
      <c r="BT1759" s="65"/>
      <c r="BU1759" s="65"/>
      <c r="BV1759" s="65"/>
      <c r="BW1759" s="65"/>
    </row>
    <row r="1760" spans="15:75" x14ac:dyDescent="0.25">
      <c r="O1760" s="70"/>
      <c r="P1760" s="70"/>
      <c r="Q1760" s="70"/>
      <c r="R1760" s="70"/>
      <c r="S1760" s="70"/>
      <c r="T1760" s="70"/>
      <c r="U1760" s="70"/>
      <c r="V1760" s="71">
        <v>0</v>
      </c>
      <c r="W1760" s="66"/>
      <c r="X1760" s="66"/>
      <c r="Y1760" s="35">
        <f>IF(T1760=Pomocný_list!$B$4,((W1760/0.75)+X1760),(W1760)+X1760*0.75)</f>
        <v>0</v>
      </c>
      <c r="Z1760" s="66"/>
      <c r="AA1760" s="67"/>
      <c r="AB1760" s="69"/>
      <c r="AC1760" s="69"/>
      <c r="AD1760" s="33" t="str">
        <f si="110" t="shared"/>
        <v>Splněna</v>
      </c>
      <c r="AE1760" s="34">
        <f si="113" t="shared"/>
        <v>0</v>
      </c>
      <c r="AF1760" s="34">
        <f si="111" t="shared"/>
        <v>0</v>
      </c>
      <c r="AG1760" s="65"/>
      <c r="AH1760" s="65"/>
      <c r="AI1760" s="65"/>
      <c r="AJ1760" s="65"/>
      <c r="AK1760" s="65"/>
      <c r="AL1760" s="65"/>
      <c r="AM1760" s="65"/>
      <c r="AN1760" s="65"/>
      <c r="AO1760" s="65"/>
      <c r="AP1760" s="37" t="b">
        <f>IF(AD1760="Nesplněna","Nezpůsobilé výdaje",IFERROR(IF(T1760=Pomocný_list!$B$2,AF1760*Pomocný_list!$C$2,IF(T1760=Pomocný_list!$B$3,AF1760*Pomocný_list!$C$3,IF(T1760=Pomocný_list!$B$4,AF1760*Pomocný_list!$C$4,IF(T1760=Pomocný_list!$B$5,AF1760*Pomocný_list!$C$5,IF(T1760=Pomocný_list!$B$6,AF1760*Pomocný_list!$C$6,IF(T1760=Pomocný_list!$B$7,AF1760*Pomocný_list!$C$7,IF(T1760=Pomocný_list!$B$8,AF1760*Pomocný_list!$C$8))))))),"Chybné údaje"))</f>
        <v>0</v>
      </c>
      <c r="AQ1760" s="45">
        <f si="112" t="shared"/>
        <v>0</v>
      </c>
      <c r="AR1760" s="63"/>
      <c r="AS1760" s="63"/>
      <c r="AT1760" s="64"/>
      <c r="AU1760" s="65"/>
      <c r="AV1760" s="65"/>
      <c r="AW1760" s="65"/>
      <c r="AX1760" s="65"/>
      <c r="AY1760" s="65"/>
      <c r="AZ1760" s="65"/>
      <c r="BA1760" s="65"/>
      <c r="BB1760" s="65"/>
      <c r="BC1760" s="65"/>
      <c r="BD1760" s="65"/>
      <c r="BE1760" s="65"/>
      <c r="BF1760" s="65"/>
      <c r="BG1760" s="65"/>
      <c r="BH1760" s="65"/>
      <c r="BI1760" s="65"/>
      <c r="BJ1760" s="65"/>
      <c r="BK1760" s="65"/>
      <c r="BL1760" s="65"/>
      <c r="BM1760" s="65"/>
      <c r="BN1760" s="65"/>
      <c r="BO1760" s="65"/>
      <c r="BP1760" s="65"/>
      <c r="BQ1760" s="65"/>
      <c r="BR1760" s="65"/>
      <c r="BS1760" s="65"/>
      <c r="BT1760" s="65"/>
      <c r="BU1760" s="65"/>
      <c r="BV1760" s="65"/>
      <c r="BW1760" s="65"/>
    </row>
    <row r="1761" spans="15:75" x14ac:dyDescent="0.25">
      <c r="O1761" s="70"/>
      <c r="P1761" s="70"/>
      <c r="Q1761" s="70"/>
      <c r="R1761" s="70"/>
      <c r="S1761" s="70"/>
      <c r="T1761" s="70"/>
      <c r="U1761" s="70"/>
      <c r="V1761" s="71">
        <v>0</v>
      </c>
      <c r="W1761" s="66"/>
      <c r="X1761" s="66"/>
      <c r="Y1761" s="35">
        <f>IF(T1761=Pomocný_list!$B$4,((W1761/0.75)+X1761),(W1761)+X1761*0.75)</f>
        <v>0</v>
      </c>
      <c r="Z1761" s="66"/>
      <c r="AA1761" s="67"/>
      <c r="AB1761" s="69"/>
      <c r="AC1761" s="69"/>
      <c r="AD1761" s="33" t="str">
        <f si="110" t="shared"/>
        <v>Splněna</v>
      </c>
      <c r="AE1761" s="34">
        <f si="113" t="shared"/>
        <v>0</v>
      </c>
      <c r="AF1761" s="34">
        <f si="111" t="shared"/>
        <v>0</v>
      </c>
      <c r="AG1761" s="65"/>
      <c r="AH1761" s="65"/>
      <c r="AI1761" s="65"/>
      <c r="AJ1761" s="65"/>
      <c r="AK1761" s="65"/>
      <c r="AL1761" s="65"/>
      <c r="AM1761" s="65"/>
      <c r="AN1761" s="65"/>
      <c r="AO1761" s="65"/>
      <c r="AP1761" s="37" t="b">
        <f>IF(AD1761="Nesplněna","Nezpůsobilé výdaje",IFERROR(IF(T1761=Pomocný_list!$B$2,AF1761*Pomocný_list!$C$2,IF(T1761=Pomocný_list!$B$3,AF1761*Pomocný_list!$C$3,IF(T1761=Pomocný_list!$B$4,AF1761*Pomocný_list!$C$4,IF(T1761=Pomocný_list!$B$5,AF1761*Pomocný_list!$C$5,IF(T1761=Pomocný_list!$B$6,AF1761*Pomocný_list!$C$6,IF(T1761=Pomocný_list!$B$7,AF1761*Pomocný_list!$C$7,IF(T1761=Pomocný_list!$B$8,AF1761*Pomocný_list!$C$8))))))),"Chybné údaje"))</f>
        <v>0</v>
      </c>
      <c r="AQ1761" s="45">
        <f si="112" t="shared"/>
        <v>0</v>
      </c>
      <c r="AR1761" s="63"/>
      <c r="AS1761" s="63"/>
      <c r="AT1761" s="64"/>
      <c r="AU1761" s="65"/>
      <c r="AV1761" s="65"/>
      <c r="AW1761" s="65"/>
      <c r="AX1761" s="65"/>
      <c r="AY1761" s="65"/>
      <c r="AZ1761" s="65"/>
      <c r="BA1761" s="65"/>
      <c r="BB1761" s="65"/>
      <c r="BC1761" s="65"/>
      <c r="BD1761" s="65"/>
      <c r="BE1761" s="65"/>
      <c r="BF1761" s="65"/>
      <c r="BG1761" s="65"/>
      <c r="BH1761" s="65"/>
      <c r="BI1761" s="65"/>
      <c r="BJ1761" s="65"/>
      <c r="BK1761" s="65"/>
      <c r="BL1761" s="65"/>
      <c r="BM1761" s="65"/>
      <c r="BN1761" s="65"/>
      <c r="BO1761" s="65"/>
      <c r="BP1761" s="65"/>
      <c r="BQ1761" s="65"/>
      <c r="BR1761" s="65"/>
      <c r="BS1761" s="65"/>
      <c r="BT1761" s="65"/>
      <c r="BU1761" s="65"/>
      <c r="BV1761" s="65"/>
      <c r="BW1761" s="65"/>
    </row>
    <row r="1762" spans="15:75" x14ac:dyDescent="0.25">
      <c r="O1762" s="70"/>
      <c r="P1762" s="70"/>
      <c r="Q1762" s="70"/>
      <c r="R1762" s="70"/>
      <c r="S1762" s="70"/>
      <c r="T1762" s="70"/>
      <c r="U1762" s="70"/>
      <c r="V1762" s="71">
        <v>0</v>
      </c>
      <c r="W1762" s="66"/>
      <c r="X1762" s="66"/>
      <c r="Y1762" s="35">
        <f>IF(T1762=Pomocný_list!$B$4,((W1762/0.75)+X1762),(W1762)+X1762*0.75)</f>
        <v>0</v>
      </c>
      <c r="Z1762" s="66"/>
      <c r="AA1762" s="67"/>
      <c r="AB1762" s="69"/>
      <c r="AC1762" s="69"/>
      <c r="AD1762" s="33" t="str">
        <f si="110" t="shared"/>
        <v>Splněna</v>
      </c>
      <c r="AE1762" s="34">
        <f si="113" t="shared"/>
        <v>0</v>
      </c>
      <c r="AF1762" s="34">
        <f si="111" t="shared"/>
        <v>0</v>
      </c>
      <c r="AG1762" s="65"/>
      <c r="AH1762" s="65"/>
      <c r="AI1762" s="65"/>
      <c r="AJ1762" s="65"/>
      <c r="AK1762" s="65"/>
      <c r="AL1762" s="65"/>
      <c r="AM1762" s="65"/>
      <c r="AN1762" s="65"/>
      <c r="AO1762" s="65"/>
      <c r="AP1762" s="37" t="b">
        <f>IF(AD1762="Nesplněna","Nezpůsobilé výdaje",IFERROR(IF(T1762=Pomocný_list!$B$2,AF1762*Pomocný_list!$C$2,IF(T1762=Pomocný_list!$B$3,AF1762*Pomocný_list!$C$3,IF(T1762=Pomocný_list!$B$4,AF1762*Pomocný_list!$C$4,IF(T1762=Pomocný_list!$B$5,AF1762*Pomocný_list!$C$5,IF(T1762=Pomocný_list!$B$6,AF1762*Pomocný_list!$C$6,IF(T1762=Pomocný_list!$B$7,AF1762*Pomocný_list!$C$7,IF(T1762=Pomocný_list!$B$8,AF1762*Pomocný_list!$C$8))))))),"Chybné údaje"))</f>
        <v>0</v>
      </c>
      <c r="AQ1762" s="45">
        <f si="112" t="shared"/>
        <v>0</v>
      </c>
      <c r="AR1762" s="63"/>
      <c r="AS1762" s="63"/>
      <c r="AT1762" s="64"/>
      <c r="AU1762" s="65"/>
      <c r="AV1762" s="65"/>
      <c r="AW1762" s="65"/>
      <c r="AX1762" s="65"/>
      <c r="AY1762" s="65"/>
      <c r="AZ1762" s="65"/>
      <c r="BA1762" s="65"/>
      <c r="BB1762" s="65"/>
      <c r="BC1762" s="65"/>
      <c r="BD1762" s="65"/>
      <c r="BE1762" s="65"/>
      <c r="BF1762" s="65"/>
      <c r="BG1762" s="65"/>
      <c r="BH1762" s="65"/>
      <c r="BI1762" s="65"/>
      <c r="BJ1762" s="65"/>
      <c r="BK1762" s="65"/>
      <c r="BL1762" s="65"/>
      <c r="BM1762" s="65"/>
      <c r="BN1762" s="65"/>
      <c r="BO1762" s="65"/>
      <c r="BP1762" s="65"/>
      <c r="BQ1762" s="65"/>
      <c r="BR1762" s="65"/>
      <c r="BS1762" s="65"/>
      <c r="BT1762" s="65"/>
      <c r="BU1762" s="65"/>
      <c r="BV1762" s="65"/>
      <c r="BW1762" s="65"/>
    </row>
    <row r="1763" spans="15:75" x14ac:dyDescent="0.25">
      <c r="O1763" s="70"/>
      <c r="P1763" s="70"/>
      <c r="Q1763" s="70"/>
      <c r="R1763" s="70"/>
      <c r="S1763" s="70"/>
      <c r="T1763" s="70"/>
      <c r="U1763" s="70"/>
      <c r="V1763" s="71">
        <v>0</v>
      </c>
      <c r="W1763" s="66"/>
      <c r="X1763" s="66"/>
      <c r="Y1763" s="35">
        <f>IF(T1763=Pomocný_list!$B$4,((W1763/0.75)+X1763),(W1763)+X1763*0.75)</f>
        <v>0</v>
      </c>
      <c r="Z1763" s="66"/>
      <c r="AA1763" s="67"/>
      <c r="AB1763" s="69"/>
      <c r="AC1763" s="69"/>
      <c r="AD1763" s="33" t="str">
        <f si="110" t="shared"/>
        <v>Splněna</v>
      </c>
      <c r="AE1763" s="34">
        <f si="113" t="shared"/>
        <v>0</v>
      </c>
      <c r="AF1763" s="34">
        <f si="111" t="shared"/>
        <v>0</v>
      </c>
      <c r="AG1763" s="65"/>
      <c r="AH1763" s="65"/>
      <c r="AI1763" s="65"/>
      <c r="AJ1763" s="65"/>
      <c r="AK1763" s="65"/>
      <c r="AL1763" s="65"/>
      <c r="AM1763" s="65"/>
      <c r="AN1763" s="65"/>
      <c r="AO1763" s="65"/>
      <c r="AP1763" s="37" t="b">
        <f>IF(AD1763="Nesplněna","Nezpůsobilé výdaje",IFERROR(IF(T1763=Pomocný_list!$B$2,AF1763*Pomocný_list!$C$2,IF(T1763=Pomocný_list!$B$3,AF1763*Pomocný_list!$C$3,IF(T1763=Pomocný_list!$B$4,AF1763*Pomocný_list!$C$4,IF(T1763=Pomocný_list!$B$5,AF1763*Pomocný_list!$C$5,IF(T1763=Pomocný_list!$B$6,AF1763*Pomocný_list!$C$6,IF(T1763=Pomocný_list!$B$7,AF1763*Pomocný_list!$C$7,IF(T1763=Pomocný_list!$B$8,AF1763*Pomocný_list!$C$8))))))),"Chybné údaje"))</f>
        <v>0</v>
      </c>
      <c r="AQ1763" s="45">
        <f si="112" t="shared"/>
        <v>0</v>
      </c>
      <c r="AR1763" s="63"/>
      <c r="AS1763" s="63"/>
      <c r="AT1763" s="64"/>
      <c r="AU1763" s="65"/>
      <c r="AV1763" s="65"/>
      <c r="AW1763" s="65"/>
      <c r="AX1763" s="65"/>
      <c r="AY1763" s="65"/>
      <c r="AZ1763" s="65"/>
      <c r="BA1763" s="65"/>
      <c r="BB1763" s="65"/>
      <c r="BC1763" s="65"/>
      <c r="BD1763" s="65"/>
      <c r="BE1763" s="65"/>
      <c r="BF1763" s="65"/>
      <c r="BG1763" s="65"/>
      <c r="BH1763" s="65"/>
      <c r="BI1763" s="65"/>
      <c r="BJ1763" s="65"/>
      <c r="BK1763" s="65"/>
      <c r="BL1763" s="65"/>
      <c r="BM1763" s="65"/>
      <c r="BN1763" s="65"/>
      <c r="BO1763" s="65"/>
      <c r="BP1763" s="65"/>
      <c r="BQ1763" s="65"/>
      <c r="BR1763" s="65"/>
      <c r="BS1763" s="65"/>
      <c r="BT1763" s="65"/>
      <c r="BU1763" s="65"/>
      <c r="BV1763" s="65"/>
      <c r="BW1763" s="65"/>
    </row>
    <row r="1764" spans="15:75" x14ac:dyDescent="0.25">
      <c r="O1764" s="70"/>
      <c r="P1764" s="70"/>
      <c r="Q1764" s="70"/>
      <c r="R1764" s="70"/>
      <c r="S1764" s="70"/>
      <c r="T1764" s="70"/>
      <c r="U1764" s="70"/>
      <c r="V1764" s="71">
        <v>0</v>
      </c>
      <c r="W1764" s="66"/>
      <c r="X1764" s="66"/>
      <c r="Y1764" s="35">
        <f>IF(T1764=Pomocný_list!$B$4,((W1764/0.75)+X1764),(W1764)+X1764*0.75)</f>
        <v>0</v>
      </c>
      <c r="Z1764" s="66"/>
      <c r="AA1764" s="67"/>
      <c r="AB1764" s="69"/>
      <c r="AC1764" s="69"/>
      <c r="AD1764" s="33" t="str">
        <f ref="AD1764:AD1827" si="114" t="shared">IF(AE1764&gt;=Y1764*0.7,"Splněna","Nesplněna")</f>
        <v>Splněna</v>
      </c>
      <c r="AE1764" s="34">
        <f si="113" t="shared"/>
        <v>0</v>
      </c>
      <c r="AF1764" s="34">
        <f ref="AF1764:AF1827" si="115" t="shared">IF(SUM(AG1764:AO1764)&lt;=Z1764,SUM(AG1764:AO1764)-AR1764,"Překročeno")</f>
        <v>0</v>
      </c>
      <c r="AG1764" s="65"/>
      <c r="AH1764" s="65"/>
      <c r="AI1764" s="65"/>
      <c r="AJ1764" s="65"/>
      <c r="AK1764" s="65"/>
      <c r="AL1764" s="65"/>
      <c r="AM1764" s="65"/>
      <c r="AN1764" s="65"/>
      <c r="AO1764" s="65"/>
      <c r="AP1764" s="37" t="b">
        <f>IF(AD1764="Nesplněna","Nezpůsobilé výdaje",IFERROR(IF(T1764=Pomocný_list!$B$2,AF1764*Pomocný_list!$C$2,IF(T1764=Pomocný_list!$B$3,AF1764*Pomocný_list!$C$3,IF(T1764=Pomocný_list!$B$4,AF1764*Pomocný_list!$C$4,IF(T1764=Pomocný_list!$B$5,AF1764*Pomocný_list!$C$5,IF(T1764=Pomocný_list!$B$6,AF1764*Pomocný_list!$C$6,IF(T1764=Pomocný_list!$B$7,AF1764*Pomocný_list!$C$7,IF(T1764=Pomocný_list!$B$8,AF1764*Pomocný_list!$C$8))))))),"Chybné údaje"))</f>
        <v>0</v>
      </c>
      <c r="AQ1764" s="45">
        <f ref="AQ1764:AQ1827" si="116" t="shared">IFERROR(AP1764/100*$D$28,"Chybné údaje")</f>
        <v>0</v>
      </c>
      <c r="AR1764" s="63"/>
      <c r="AS1764" s="63"/>
      <c r="AT1764" s="64"/>
      <c r="AU1764" s="65"/>
      <c r="AV1764" s="65"/>
      <c r="AW1764" s="65"/>
      <c r="AX1764" s="65"/>
      <c r="AY1764" s="65"/>
      <c r="AZ1764" s="65"/>
      <c r="BA1764" s="65"/>
      <c r="BB1764" s="65"/>
      <c r="BC1764" s="65"/>
      <c r="BD1764" s="65"/>
      <c r="BE1764" s="65"/>
      <c r="BF1764" s="65"/>
      <c r="BG1764" s="65"/>
      <c r="BH1764" s="65"/>
      <c r="BI1764" s="65"/>
      <c r="BJ1764" s="65"/>
      <c r="BK1764" s="65"/>
      <c r="BL1764" s="65"/>
      <c r="BM1764" s="65"/>
      <c r="BN1764" s="65"/>
      <c r="BO1764" s="65"/>
      <c r="BP1764" s="65"/>
      <c r="BQ1764" s="65"/>
      <c r="BR1764" s="65"/>
      <c r="BS1764" s="65"/>
      <c r="BT1764" s="65"/>
      <c r="BU1764" s="65"/>
      <c r="BV1764" s="65"/>
      <c r="BW1764" s="65"/>
    </row>
    <row r="1765" spans="15:75" x14ac:dyDescent="0.25">
      <c r="O1765" s="70"/>
      <c r="P1765" s="70"/>
      <c r="Q1765" s="70"/>
      <c r="R1765" s="70"/>
      <c r="S1765" s="70"/>
      <c r="T1765" s="70"/>
      <c r="U1765" s="70"/>
      <c r="V1765" s="71">
        <v>0</v>
      </c>
      <c r="W1765" s="66"/>
      <c r="X1765" s="66"/>
      <c r="Y1765" s="35">
        <f>IF(T1765=Pomocný_list!$B$4,((W1765/0.75)+X1765),(W1765)+X1765*0.75)</f>
        <v>0</v>
      </c>
      <c r="Z1765" s="66"/>
      <c r="AA1765" s="67"/>
      <c r="AB1765" s="69"/>
      <c r="AC1765" s="69"/>
      <c r="AD1765" s="33" t="str">
        <f si="114" t="shared"/>
        <v>Splněna</v>
      </c>
      <c r="AE1765" s="34">
        <f si="113" t="shared"/>
        <v>0</v>
      </c>
      <c r="AF1765" s="34">
        <f si="115" t="shared"/>
        <v>0</v>
      </c>
      <c r="AG1765" s="65"/>
      <c r="AH1765" s="65"/>
      <c r="AI1765" s="65"/>
      <c r="AJ1765" s="65"/>
      <c r="AK1765" s="65"/>
      <c r="AL1765" s="65"/>
      <c r="AM1765" s="65"/>
      <c r="AN1765" s="65"/>
      <c r="AO1765" s="65"/>
      <c r="AP1765" s="37" t="b">
        <f>IF(AD1765="Nesplněna","Nezpůsobilé výdaje",IFERROR(IF(T1765=Pomocný_list!$B$2,AF1765*Pomocný_list!$C$2,IF(T1765=Pomocný_list!$B$3,AF1765*Pomocný_list!$C$3,IF(T1765=Pomocný_list!$B$4,AF1765*Pomocný_list!$C$4,IF(T1765=Pomocný_list!$B$5,AF1765*Pomocný_list!$C$5,IF(T1765=Pomocný_list!$B$6,AF1765*Pomocný_list!$C$6,IF(T1765=Pomocný_list!$B$7,AF1765*Pomocný_list!$C$7,IF(T1765=Pomocný_list!$B$8,AF1765*Pomocný_list!$C$8))))))),"Chybné údaje"))</f>
        <v>0</v>
      </c>
      <c r="AQ1765" s="45">
        <f si="116" t="shared"/>
        <v>0</v>
      </c>
      <c r="AR1765" s="63"/>
      <c r="AS1765" s="63"/>
      <c r="AT1765" s="64"/>
      <c r="AU1765" s="65"/>
      <c r="AV1765" s="65"/>
      <c r="AW1765" s="65"/>
      <c r="AX1765" s="65"/>
      <c r="AY1765" s="65"/>
      <c r="AZ1765" s="65"/>
      <c r="BA1765" s="65"/>
      <c r="BB1765" s="65"/>
      <c r="BC1765" s="65"/>
      <c r="BD1765" s="65"/>
      <c r="BE1765" s="65"/>
      <c r="BF1765" s="65"/>
      <c r="BG1765" s="65"/>
      <c r="BH1765" s="65"/>
      <c r="BI1765" s="65"/>
      <c r="BJ1765" s="65"/>
      <c r="BK1765" s="65"/>
      <c r="BL1765" s="65"/>
      <c r="BM1765" s="65"/>
      <c r="BN1765" s="65"/>
      <c r="BO1765" s="65"/>
      <c r="BP1765" s="65"/>
      <c r="BQ1765" s="65"/>
      <c r="BR1765" s="65"/>
      <c r="BS1765" s="65"/>
      <c r="BT1765" s="65"/>
      <c r="BU1765" s="65"/>
      <c r="BV1765" s="65"/>
      <c r="BW1765" s="65"/>
    </row>
    <row r="1766" spans="15:75" x14ac:dyDescent="0.25">
      <c r="O1766" s="70"/>
      <c r="P1766" s="70"/>
      <c r="Q1766" s="70"/>
      <c r="R1766" s="70"/>
      <c r="S1766" s="70"/>
      <c r="T1766" s="70"/>
      <c r="U1766" s="70"/>
      <c r="V1766" s="71">
        <v>0</v>
      </c>
      <c r="W1766" s="66"/>
      <c r="X1766" s="66"/>
      <c r="Y1766" s="35">
        <f>IF(T1766=Pomocný_list!$B$4,((W1766/0.75)+X1766),(W1766)+X1766*0.75)</f>
        <v>0</v>
      </c>
      <c r="Z1766" s="66"/>
      <c r="AA1766" s="67"/>
      <c r="AB1766" s="69"/>
      <c r="AC1766" s="69"/>
      <c r="AD1766" s="33" t="str">
        <f si="114" t="shared"/>
        <v>Splněna</v>
      </c>
      <c r="AE1766" s="34">
        <f si="113" t="shared"/>
        <v>0</v>
      </c>
      <c r="AF1766" s="34">
        <f si="115" t="shared"/>
        <v>0</v>
      </c>
      <c r="AG1766" s="65"/>
      <c r="AH1766" s="65"/>
      <c r="AI1766" s="65"/>
      <c r="AJ1766" s="65"/>
      <c r="AK1766" s="65"/>
      <c r="AL1766" s="65"/>
      <c r="AM1766" s="65"/>
      <c r="AN1766" s="65"/>
      <c r="AO1766" s="65"/>
      <c r="AP1766" s="37" t="b">
        <f>IF(AD1766="Nesplněna","Nezpůsobilé výdaje",IFERROR(IF(T1766=Pomocný_list!$B$2,AF1766*Pomocný_list!$C$2,IF(T1766=Pomocný_list!$B$3,AF1766*Pomocný_list!$C$3,IF(T1766=Pomocný_list!$B$4,AF1766*Pomocný_list!$C$4,IF(T1766=Pomocný_list!$B$5,AF1766*Pomocný_list!$C$5,IF(T1766=Pomocný_list!$B$6,AF1766*Pomocný_list!$C$6,IF(T1766=Pomocný_list!$B$7,AF1766*Pomocný_list!$C$7,IF(T1766=Pomocný_list!$B$8,AF1766*Pomocný_list!$C$8))))))),"Chybné údaje"))</f>
        <v>0</v>
      </c>
      <c r="AQ1766" s="45">
        <f si="116" t="shared"/>
        <v>0</v>
      </c>
      <c r="AR1766" s="63"/>
      <c r="AS1766" s="63"/>
      <c r="AT1766" s="64"/>
      <c r="AU1766" s="65"/>
      <c r="AV1766" s="65"/>
      <c r="AW1766" s="65"/>
      <c r="AX1766" s="65"/>
      <c r="AY1766" s="65"/>
      <c r="AZ1766" s="65"/>
      <c r="BA1766" s="65"/>
      <c r="BB1766" s="65"/>
      <c r="BC1766" s="65"/>
      <c r="BD1766" s="65"/>
      <c r="BE1766" s="65"/>
      <c r="BF1766" s="65"/>
      <c r="BG1766" s="65"/>
      <c r="BH1766" s="65"/>
      <c r="BI1766" s="65"/>
      <c r="BJ1766" s="65"/>
      <c r="BK1766" s="65"/>
      <c r="BL1766" s="65"/>
      <c r="BM1766" s="65"/>
      <c r="BN1766" s="65"/>
      <c r="BO1766" s="65"/>
      <c r="BP1766" s="65"/>
      <c r="BQ1766" s="65"/>
      <c r="BR1766" s="65"/>
      <c r="BS1766" s="65"/>
      <c r="BT1766" s="65"/>
      <c r="BU1766" s="65"/>
      <c r="BV1766" s="65"/>
      <c r="BW1766" s="65"/>
    </row>
    <row r="1767" spans="15:75" x14ac:dyDescent="0.25">
      <c r="O1767" s="70"/>
      <c r="P1767" s="70"/>
      <c r="Q1767" s="70"/>
      <c r="R1767" s="70"/>
      <c r="S1767" s="70"/>
      <c r="T1767" s="70"/>
      <c r="U1767" s="70"/>
      <c r="V1767" s="71">
        <v>0</v>
      </c>
      <c r="W1767" s="66"/>
      <c r="X1767" s="66"/>
      <c r="Y1767" s="35">
        <f>IF(T1767=Pomocný_list!$B$4,((W1767/0.75)+X1767),(W1767)+X1767*0.75)</f>
        <v>0</v>
      </c>
      <c r="Z1767" s="66"/>
      <c r="AA1767" s="67"/>
      <c r="AB1767" s="69"/>
      <c r="AC1767" s="69"/>
      <c r="AD1767" s="33" t="str">
        <f si="114" t="shared"/>
        <v>Splněna</v>
      </c>
      <c r="AE1767" s="34">
        <f ref="AE1767:AE1830" si="117" t="shared">IF(SUM(AS1767:FS1767)&gt;Y1767,"Překročeno",SUM(AS1767:FS1767))</f>
        <v>0</v>
      </c>
      <c r="AF1767" s="34">
        <f si="115" t="shared"/>
        <v>0</v>
      </c>
      <c r="AG1767" s="65"/>
      <c r="AH1767" s="65"/>
      <c r="AI1767" s="65"/>
      <c r="AJ1767" s="65"/>
      <c r="AK1767" s="65"/>
      <c r="AL1767" s="65"/>
      <c r="AM1767" s="65"/>
      <c r="AN1767" s="65"/>
      <c r="AO1767" s="65"/>
      <c r="AP1767" s="37" t="b">
        <f>IF(AD1767="Nesplněna","Nezpůsobilé výdaje",IFERROR(IF(T1767=Pomocný_list!$B$2,AF1767*Pomocný_list!$C$2,IF(T1767=Pomocný_list!$B$3,AF1767*Pomocný_list!$C$3,IF(T1767=Pomocný_list!$B$4,AF1767*Pomocný_list!$C$4,IF(T1767=Pomocný_list!$B$5,AF1767*Pomocný_list!$C$5,IF(T1767=Pomocný_list!$B$6,AF1767*Pomocný_list!$C$6,IF(T1767=Pomocný_list!$B$7,AF1767*Pomocný_list!$C$7,IF(T1767=Pomocný_list!$B$8,AF1767*Pomocný_list!$C$8))))))),"Chybné údaje"))</f>
        <v>0</v>
      </c>
      <c r="AQ1767" s="45">
        <f si="116" t="shared"/>
        <v>0</v>
      </c>
      <c r="AR1767" s="63"/>
      <c r="AS1767" s="63"/>
      <c r="AT1767" s="64"/>
      <c r="AU1767" s="65"/>
      <c r="AV1767" s="65"/>
      <c r="AW1767" s="65"/>
      <c r="AX1767" s="65"/>
      <c r="AY1767" s="65"/>
      <c r="AZ1767" s="65"/>
      <c r="BA1767" s="65"/>
      <c r="BB1767" s="65"/>
      <c r="BC1767" s="65"/>
      <c r="BD1767" s="65"/>
      <c r="BE1767" s="65"/>
      <c r="BF1767" s="65"/>
      <c r="BG1767" s="65"/>
      <c r="BH1767" s="65"/>
      <c r="BI1767" s="65"/>
      <c r="BJ1767" s="65"/>
      <c r="BK1767" s="65"/>
      <c r="BL1767" s="65"/>
      <c r="BM1767" s="65"/>
      <c r="BN1767" s="65"/>
      <c r="BO1767" s="65"/>
      <c r="BP1767" s="65"/>
      <c r="BQ1767" s="65"/>
      <c r="BR1767" s="65"/>
      <c r="BS1767" s="65"/>
      <c r="BT1767" s="65"/>
      <c r="BU1767" s="65"/>
      <c r="BV1767" s="65"/>
      <c r="BW1767" s="65"/>
    </row>
    <row r="1768" spans="15:75" x14ac:dyDescent="0.25">
      <c r="O1768" s="70"/>
      <c r="P1768" s="70"/>
      <c r="Q1768" s="70"/>
      <c r="R1768" s="70"/>
      <c r="S1768" s="70"/>
      <c r="T1768" s="70"/>
      <c r="U1768" s="70"/>
      <c r="V1768" s="71">
        <v>0</v>
      </c>
      <c r="W1768" s="66"/>
      <c r="X1768" s="66"/>
      <c r="Y1768" s="35">
        <f>IF(T1768=Pomocný_list!$B$4,((W1768/0.75)+X1768),(W1768)+X1768*0.75)</f>
        <v>0</v>
      </c>
      <c r="Z1768" s="66"/>
      <c r="AA1768" s="67"/>
      <c r="AB1768" s="69"/>
      <c r="AC1768" s="69"/>
      <c r="AD1768" s="33" t="str">
        <f si="114" t="shared"/>
        <v>Splněna</v>
      </c>
      <c r="AE1768" s="34">
        <f si="117" t="shared"/>
        <v>0</v>
      </c>
      <c r="AF1768" s="34">
        <f si="115" t="shared"/>
        <v>0</v>
      </c>
      <c r="AG1768" s="65"/>
      <c r="AH1768" s="65"/>
      <c r="AI1768" s="65"/>
      <c r="AJ1768" s="65"/>
      <c r="AK1768" s="65"/>
      <c r="AL1768" s="65"/>
      <c r="AM1768" s="65"/>
      <c r="AN1768" s="65"/>
      <c r="AO1768" s="65"/>
      <c r="AP1768" s="37" t="b">
        <f>IF(AD1768="Nesplněna","Nezpůsobilé výdaje",IFERROR(IF(T1768=Pomocný_list!$B$2,AF1768*Pomocný_list!$C$2,IF(T1768=Pomocný_list!$B$3,AF1768*Pomocný_list!$C$3,IF(T1768=Pomocný_list!$B$4,AF1768*Pomocný_list!$C$4,IF(T1768=Pomocný_list!$B$5,AF1768*Pomocný_list!$C$5,IF(T1768=Pomocný_list!$B$6,AF1768*Pomocný_list!$C$6,IF(T1768=Pomocný_list!$B$7,AF1768*Pomocný_list!$C$7,IF(T1768=Pomocný_list!$B$8,AF1768*Pomocný_list!$C$8))))))),"Chybné údaje"))</f>
        <v>0</v>
      </c>
      <c r="AQ1768" s="45">
        <f si="116" t="shared"/>
        <v>0</v>
      </c>
      <c r="AR1768" s="63"/>
      <c r="AS1768" s="63"/>
      <c r="AT1768" s="64"/>
      <c r="AU1768" s="65"/>
      <c r="AV1768" s="65"/>
      <c r="AW1768" s="65"/>
      <c r="AX1768" s="65"/>
      <c r="AY1768" s="65"/>
      <c r="AZ1768" s="65"/>
      <c r="BA1768" s="65"/>
      <c r="BB1768" s="65"/>
      <c r="BC1768" s="65"/>
      <c r="BD1768" s="65"/>
      <c r="BE1768" s="65"/>
      <c r="BF1768" s="65"/>
      <c r="BG1768" s="65"/>
      <c r="BH1768" s="65"/>
      <c r="BI1768" s="65"/>
      <c r="BJ1768" s="65"/>
      <c r="BK1768" s="65"/>
      <c r="BL1768" s="65"/>
      <c r="BM1768" s="65"/>
      <c r="BN1768" s="65"/>
      <c r="BO1768" s="65"/>
      <c r="BP1768" s="65"/>
      <c r="BQ1768" s="65"/>
      <c r="BR1768" s="65"/>
      <c r="BS1768" s="65"/>
      <c r="BT1768" s="65"/>
      <c r="BU1768" s="65"/>
      <c r="BV1768" s="65"/>
      <c r="BW1768" s="65"/>
    </row>
    <row r="1769" spans="15:75" x14ac:dyDescent="0.25">
      <c r="O1769" s="70"/>
      <c r="P1769" s="70"/>
      <c r="Q1769" s="70"/>
      <c r="R1769" s="70"/>
      <c r="S1769" s="70"/>
      <c r="T1769" s="70"/>
      <c r="U1769" s="70"/>
      <c r="V1769" s="71">
        <v>0</v>
      </c>
      <c r="W1769" s="66"/>
      <c r="X1769" s="66"/>
      <c r="Y1769" s="35">
        <f>IF(T1769=Pomocný_list!$B$4,((W1769/0.75)+X1769),(W1769)+X1769*0.75)</f>
        <v>0</v>
      </c>
      <c r="Z1769" s="66"/>
      <c r="AA1769" s="67"/>
      <c r="AB1769" s="69"/>
      <c r="AC1769" s="69"/>
      <c r="AD1769" s="33" t="str">
        <f si="114" t="shared"/>
        <v>Splněna</v>
      </c>
      <c r="AE1769" s="34">
        <f si="117" t="shared"/>
        <v>0</v>
      </c>
      <c r="AF1769" s="34">
        <f si="115" t="shared"/>
        <v>0</v>
      </c>
      <c r="AG1769" s="65"/>
      <c r="AH1769" s="65"/>
      <c r="AI1769" s="65"/>
      <c r="AJ1769" s="65"/>
      <c r="AK1769" s="65"/>
      <c r="AL1769" s="65"/>
      <c r="AM1769" s="65"/>
      <c r="AN1769" s="65"/>
      <c r="AO1769" s="65"/>
      <c r="AP1769" s="37" t="b">
        <f>IF(AD1769="Nesplněna","Nezpůsobilé výdaje",IFERROR(IF(T1769=Pomocný_list!$B$2,AF1769*Pomocný_list!$C$2,IF(T1769=Pomocný_list!$B$3,AF1769*Pomocný_list!$C$3,IF(T1769=Pomocný_list!$B$4,AF1769*Pomocný_list!$C$4,IF(T1769=Pomocný_list!$B$5,AF1769*Pomocný_list!$C$5,IF(T1769=Pomocný_list!$B$6,AF1769*Pomocný_list!$C$6,IF(T1769=Pomocný_list!$B$7,AF1769*Pomocný_list!$C$7,IF(T1769=Pomocný_list!$B$8,AF1769*Pomocný_list!$C$8))))))),"Chybné údaje"))</f>
        <v>0</v>
      </c>
      <c r="AQ1769" s="45">
        <f si="116" t="shared"/>
        <v>0</v>
      </c>
      <c r="AR1769" s="63"/>
      <c r="AS1769" s="63"/>
      <c r="AT1769" s="64"/>
      <c r="AU1769" s="65"/>
      <c r="AV1769" s="65"/>
      <c r="AW1769" s="65"/>
      <c r="AX1769" s="65"/>
      <c r="AY1769" s="65"/>
      <c r="AZ1769" s="65"/>
      <c r="BA1769" s="65"/>
      <c r="BB1769" s="65"/>
      <c r="BC1769" s="65"/>
      <c r="BD1769" s="65"/>
      <c r="BE1769" s="65"/>
      <c r="BF1769" s="65"/>
      <c r="BG1769" s="65"/>
      <c r="BH1769" s="65"/>
      <c r="BI1769" s="65"/>
      <c r="BJ1769" s="65"/>
      <c r="BK1769" s="65"/>
      <c r="BL1769" s="65"/>
      <c r="BM1769" s="65"/>
      <c r="BN1769" s="65"/>
      <c r="BO1769" s="65"/>
      <c r="BP1769" s="65"/>
      <c r="BQ1769" s="65"/>
      <c r="BR1769" s="65"/>
      <c r="BS1769" s="65"/>
      <c r="BT1769" s="65"/>
      <c r="BU1769" s="65"/>
      <c r="BV1769" s="65"/>
      <c r="BW1769" s="65"/>
    </row>
    <row r="1770" spans="15:75" x14ac:dyDescent="0.25">
      <c r="O1770" s="70"/>
      <c r="P1770" s="70"/>
      <c r="Q1770" s="70"/>
      <c r="R1770" s="70"/>
      <c r="S1770" s="70"/>
      <c r="T1770" s="70"/>
      <c r="U1770" s="70"/>
      <c r="V1770" s="71">
        <v>0</v>
      </c>
      <c r="W1770" s="66"/>
      <c r="X1770" s="66"/>
      <c r="Y1770" s="35">
        <f>IF(T1770=Pomocný_list!$B$4,((W1770/0.75)+X1770),(W1770)+X1770*0.75)</f>
        <v>0</v>
      </c>
      <c r="Z1770" s="66"/>
      <c r="AA1770" s="67"/>
      <c r="AB1770" s="69"/>
      <c r="AC1770" s="69"/>
      <c r="AD1770" s="33" t="str">
        <f si="114" t="shared"/>
        <v>Splněna</v>
      </c>
      <c r="AE1770" s="34">
        <f si="117" t="shared"/>
        <v>0</v>
      </c>
      <c r="AF1770" s="34">
        <f si="115" t="shared"/>
        <v>0</v>
      </c>
      <c r="AG1770" s="65"/>
      <c r="AH1770" s="65"/>
      <c r="AI1770" s="65"/>
      <c r="AJ1770" s="65"/>
      <c r="AK1770" s="65"/>
      <c r="AL1770" s="65"/>
      <c r="AM1770" s="65"/>
      <c r="AN1770" s="65"/>
      <c r="AO1770" s="65"/>
      <c r="AP1770" s="37" t="b">
        <f>IF(AD1770="Nesplněna","Nezpůsobilé výdaje",IFERROR(IF(T1770=Pomocný_list!$B$2,AF1770*Pomocný_list!$C$2,IF(T1770=Pomocný_list!$B$3,AF1770*Pomocný_list!$C$3,IF(T1770=Pomocný_list!$B$4,AF1770*Pomocný_list!$C$4,IF(T1770=Pomocný_list!$B$5,AF1770*Pomocný_list!$C$5,IF(T1770=Pomocný_list!$B$6,AF1770*Pomocný_list!$C$6,IF(T1770=Pomocný_list!$B$7,AF1770*Pomocný_list!$C$7,IF(T1770=Pomocný_list!$B$8,AF1770*Pomocný_list!$C$8))))))),"Chybné údaje"))</f>
        <v>0</v>
      </c>
      <c r="AQ1770" s="45">
        <f si="116" t="shared"/>
        <v>0</v>
      </c>
      <c r="AR1770" s="63"/>
      <c r="AS1770" s="63"/>
      <c r="AT1770" s="64"/>
      <c r="AU1770" s="65"/>
      <c r="AV1770" s="65"/>
      <c r="AW1770" s="65"/>
      <c r="AX1770" s="65"/>
      <c r="AY1770" s="65"/>
      <c r="AZ1770" s="65"/>
      <c r="BA1770" s="65"/>
      <c r="BB1770" s="65"/>
      <c r="BC1770" s="65"/>
      <c r="BD1770" s="65"/>
      <c r="BE1770" s="65"/>
      <c r="BF1770" s="65"/>
      <c r="BG1770" s="65"/>
      <c r="BH1770" s="65"/>
      <c r="BI1770" s="65"/>
      <c r="BJ1770" s="65"/>
      <c r="BK1770" s="65"/>
      <c r="BL1770" s="65"/>
      <c r="BM1770" s="65"/>
      <c r="BN1770" s="65"/>
      <c r="BO1770" s="65"/>
      <c r="BP1770" s="65"/>
      <c r="BQ1770" s="65"/>
      <c r="BR1770" s="65"/>
      <c r="BS1770" s="65"/>
      <c r="BT1770" s="65"/>
      <c r="BU1770" s="65"/>
      <c r="BV1770" s="65"/>
      <c r="BW1770" s="65"/>
    </row>
    <row r="1771" spans="15:75" x14ac:dyDescent="0.25">
      <c r="O1771" s="70"/>
      <c r="P1771" s="70"/>
      <c r="Q1771" s="70"/>
      <c r="R1771" s="70"/>
      <c r="S1771" s="70"/>
      <c r="T1771" s="70"/>
      <c r="U1771" s="70"/>
      <c r="V1771" s="71">
        <v>0</v>
      </c>
      <c r="W1771" s="66"/>
      <c r="X1771" s="66"/>
      <c r="Y1771" s="35">
        <f>IF(T1771=Pomocný_list!$B$4,((W1771/0.75)+X1771),(W1771)+X1771*0.75)</f>
        <v>0</v>
      </c>
      <c r="Z1771" s="66"/>
      <c r="AA1771" s="67"/>
      <c r="AB1771" s="69"/>
      <c r="AC1771" s="69"/>
      <c r="AD1771" s="33" t="str">
        <f si="114" t="shared"/>
        <v>Splněna</v>
      </c>
      <c r="AE1771" s="34">
        <f si="117" t="shared"/>
        <v>0</v>
      </c>
      <c r="AF1771" s="34">
        <f si="115" t="shared"/>
        <v>0</v>
      </c>
      <c r="AG1771" s="65"/>
      <c r="AH1771" s="65"/>
      <c r="AI1771" s="65"/>
      <c r="AJ1771" s="65"/>
      <c r="AK1771" s="65"/>
      <c r="AL1771" s="65"/>
      <c r="AM1771" s="65"/>
      <c r="AN1771" s="65"/>
      <c r="AO1771" s="65"/>
      <c r="AP1771" s="37" t="b">
        <f>IF(AD1771="Nesplněna","Nezpůsobilé výdaje",IFERROR(IF(T1771=Pomocný_list!$B$2,AF1771*Pomocný_list!$C$2,IF(T1771=Pomocný_list!$B$3,AF1771*Pomocný_list!$C$3,IF(T1771=Pomocný_list!$B$4,AF1771*Pomocný_list!$C$4,IF(T1771=Pomocný_list!$B$5,AF1771*Pomocný_list!$C$5,IF(T1771=Pomocný_list!$B$6,AF1771*Pomocný_list!$C$6,IF(T1771=Pomocný_list!$B$7,AF1771*Pomocný_list!$C$7,IF(T1771=Pomocný_list!$B$8,AF1771*Pomocný_list!$C$8))))))),"Chybné údaje"))</f>
        <v>0</v>
      </c>
      <c r="AQ1771" s="45">
        <f si="116" t="shared"/>
        <v>0</v>
      </c>
      <c r="AR1771" s="63"/>
      <c r="AS1771" s="63"/>
      <c r="AT1771" s="64"/>
      <c r="AU1771" s="65"/>
      <c r="AV1771" s="65"/>
      <c r="AW1771" s="65"/>
      <c r="AX1771" s="65"/>
      <c r="AY1771" s="65"/>
      <c r="AZ1771" s="65"/>
      <c r="BA1771" s="65"/>
      <c r="BB1771" s="65"/>
      <c r="BC1771" s="65"/>
      <c r="BD1771" s="65"/>
      <c r="BE1771" s="65"/>
      <c r="BF1771" s="65"/>
      <c r="BG1771" s="65"/>
      <c r="BH1771" s="65"/>
      <c r="BI1771" s="65"/>
      <c r="BJ1771" s="65"/>
      <c r="BK1771" s="65"/>
      <c r="BL1771" s="65"/>
      <c r="BM1771" s="65"/>
      <c r="BN1771" s="65"/>
      <c r="BO1771" s="65"/>
      <c r="BP1771" s="65"/>
      <c r="BQ1771" s="65"/>
      <c r="BR1771" s="65"/>
      <c r="BS1771" s="65"/>
      <c r="BT1771" s="65"/>
      <c r="BU1771" s="65"/>
      <c r="BV1771" s="65"/>
      <c r="BW1771" s="65"/>
    </row>
    <row r="1772" spans="15:75" x14ac:dyDescent="0.25">
      <c r="O1772" s="70"/>
      <c r="P1772" s="70"/>
      <c r="Q1772" s="70"/>
      <c r="R1772" s="70"/>
      <c r="S1772" s="70"/>
      <c r="T1772" s="70"/>
      <c r="U1772" s="70"/>
      <c r="V1772" s="71">
        <v>0</v>
      </c>
      <c r="W1772" s="66"/>
      <c r="X1772" s="66"/>
      <c r="Y1772" s="35">
        <f>IF(T1772=Pomocný_list!$B$4,((W1772/0.75)+X1772),(W1772)+X1772*0.75)</f>
        <v>0</v>
      </c>
      <c r="Z1772" s="66"/>
      <c r="AA1772" s="67"/>
      <c r="AB1772" s="69"/>
      <c r="AC1772" s="69"/>
      <c r="AD1772" s="33" t="str">
        <f si="114" t="shared"/>
        <v>Splněna</v>
      </c>
      <c r="AE1772" s="34">
        <f si="117" t="shared"/>
        <v>0</v>
      </c>
      <c r="AF1772" s="34">
        <f si="115" t="shared"/>
        <v>0</v>
      </c>
      <c r="AG1772" s="65"/>
      <c r="AH1772" s="65"/>
      <c r="AI1772" s="65"/>
      <c r="AJ1772" s="65"/>
      <c r="AK1772" s="65"/>
      <c r="AL1772" s="65"/>
      <c r="AM1772" s="65"/>
      <c r="AN1772" s="65"/>
      <c r="AO1772" s="65"/>
      <c r="AP1772" s="37" t="b">
        <f>IF(AD1772="Nesplněna","Nezpůsobilé výdaje",IFERROR(IF(T1772=Pomocný_list!$B$2,AF1772*Pomocný_list!$C$2,IF(T1772=Pomocný_list!$B$3,AF1772*Pomocný_list!$C$3,IF(T1772=Pomocný_list!$B$4,AF1772*Pomocný_list!$C$4,IF(T1772=Pomocný_list!$B$5,AF1772*Pomocný_list!$C$5,IF(T1772=Pomocný_list!$B$6,AF1772*Pomocný_list!$C$6,IF(T1772=Pomocný_list!$B$7,AF1772*Pomocný_list!$C$7,IF(T1772=Pomocný_list!$B$8,AF1772*Pomocný_list!$C$8))))))),"Chybné údaje"))</f>
        <v>0</v>
      </c>
      <c r="AQ1772" s="45">
        <f si="116" t="shared"/>
        <v>0</v>
      </c>
      <c r="AR1772" s="63"/>
      <c r="AS1772" s="63"/>
      <c r="AT1772" s="64"/>
      <c r="AU1772" s="65"/>
      <c r="AV1772" s="65"/>
      <c r="AW1772" s="65"/>
      <c r="AX1772" s="65"/>
      <c r="AY1772" s="65"/>
      <c r="AZ1772" s="65"/>
      <c r="BA1772" s="65"/>
      <c r="BB1772" s="65"/>
      <c r="BC1772" s="65"/>
      <c r="BD1772" s="65"/>
      <c r="BE1772" s="65"/>
      <c r="BF1772" s="65"/>
      <c r="BG1772" s="65"/>
      <c r="BH1772" s="65"/>
      <c r="BI1772" s="65"/>
      <c r="BJ1772" s="65"/>
      <c r="BK1772" s="65"/>
      <c r="BL1772" s="65"/>
      <c r="BM1772" s="65"/>
      <c r="BN1772" s="65"/>
      <c r="BO1772" s="65"/>
      <c r="BP1772" s="65"/>
      <c r="BQ1772" s="65"/>
      <c r="BR1772" s="65"/>
      <c r="BS1772" s="65"/>
      <c r="BT1772" s="65"/>
      <c r="BU1772" s="65"/>
      <c r="BV1772" s="65"/>
      <c r="BW1772" s="65"/>
    </row>
    <row r="1773" spans="15:75" x14ac:dyDescent="0.25">
      <c r="O1773" s="70"/>
      <c r="P1773" s="70"/>
      <c r="Q1773" s="70"/>
      <c r="R1773" s="70"/>
      <c r="S1773" s="70"/>
      <c r="T1773" s="70"/>
      <c r="U1773" s="70"/>
      <c r="V1773" s="71">
        <v>0</v>
      </c>
      <c r="W1773" s="66"/>
      <c r="X1773" s="66"/>
      <c r="Y1773" s="35">
        <f>IF(T1773=Pomocný_list!$B$4,((W1773/0.75)+X1773),(W1773)+X1773*0.75)</f>
        <v>0</v>
      </c>
      <c r="Z1773" s="66"/>
      <c r="AA1773" s="67"/>
      <c r="AB1773" s="69"/>
      <c r="AC1773" s="69"/>
      <c r="AD1773" s="33" t="str">
        <f si="114" t="shared"/>
        <v>Splněna</v>
      </c>
      <c r="AE1773" s="34">
        <f si="117" t="shared"/>
        <v>0</v>
      </c>
      <c r="AF1773" s="34">
        <f si="115" t="shared"/>
        <v>0</v>
      </c>
      <c r="AG1773" s="65"/>
      <c r="AH1773" s="65"/>
      <c r="AI1773" s="65"/>
      <c r="AJ1773" s="65"/>
      <c r="AK1773" s="65"/>
      <c r="AL1773" s="65"/>
      <c r="AM1773" s="65"/>
      <c r="AN1773" s="65"/>
      <c r="AO1773" s="65"/>
      <c r="AP1773" s="37" t="b">
        <f>IF(AD1773="Nesplněna","Nezpůsobilé výdaje",IFERROR(IF(T1773=Pomocný_list!$B$2,AF1773*Pomocný_list!$C$2,IF(T1773=Pomocný_list!$B$3,AF1773*Pomocný_list!$C$3,IF(T1773=Pomocný_list!$B$4,AF1773*Pomocný_list!$C$4,IF(T1773=Pomocný_list!$B$5,AF1773*Pomocný_list!$C$5,IF(T1773=Pomocný_list!$B$6,AF1773*Pomocný_list!$C$6,IF(T1773=Pomocný_list!$B$7,AF1773*Pomocný_list!$C$7,IF(T1773=Pomocný_list!$B$8,AF1773*Pomocný_list!$C$8))))))),"Chybné údaje"))</f>
        <v>0</v>
      </c>
      <c r="AQ1773" s="45">
        <f si="116" t="shared"/>
        <v>0</v>
      </c>
      <c r="AR1773" s="63"/>
      <c r="AS1773" s="63"/>
      <c r="AT1773" s="64"/>
      <c r="AU1773" s="65"/>
      <c r="AV1773" s="65"/>
      <c r="AW1773" s="65"/>
      <c r="AX1773" s="65"/>
      <c r="AY1773" s="65"/>
      <c r="AZ1773" s="65"/>
      <c r="BA1773" s="65"/>
      <c r="BB1773" s="65"/>
      <c r="BC1773" s="65"/>
      <c r="BD1773" s="65"/>
      <c r="BE1773" s="65"/>
      <c r="BF1773" s="65"/>
      <c r="BG1773" s="65"/>
      <c r="BH1773" s="65"/>
      <c r="BI1773" s="65"/>
      <c r="BJ1773" s="65"/>
      <c r="BK1773" s="65"/>
      <c r="BL1773" s="65"/>
      <c r="BM1773" s="65"/>
      <c r="BN1773" s="65"/>
      <c r="BO1773" s="65"/>
      <c r="BP1773" s="65"/>
      <c r="BQ1773" s="65"/>
      <c r="BR1773" s="65"/>
      <c r="BS1773" s="65"/>
      <c r="BT1773" s="65"/>
      <c r="BU1773" s="65"/>
      <c r="BV1773" s="65"/>
      <c r="BW1773" s="65"/>
    </row>
    <row r="1774" spans="15:75" x14ac:dyDescent="0.25">
      <c r="O1774" s="70"/>
      <c r="P1774" s="70"/>
      <c r="Q1774" s="70"/>
      <c r="R1774" s="70"/>
      <c r="S1774" s="70"/>
      <c r="T1774" s="70"/>
      <c r="U1774" s="70"/>
      <c r="V1774" s="71">
        <v>0</v>
      </c>
      <c r="W1774" s="66"/>
      <c r="X1774" s="66"/>
      <c r="Y1774" s="35">
        <f>IF(T1774=Pomocný_list!$B$4,((W1774/0.75)+X1774),(W1774)+X1774*0.75)</f>
        <v>0</v>
      </c>
      <c r="Z1774" s="66"/>
      <c r="AA1774" s="67"/>
      <c r="AB1774" s="69"/>
      <c r="AC1774" s="69"/>
      <c r="AD1774" s="33" t="str">
        <f si="114" t="shared"/>
        <v>Splněna</v>
      </c>
      <c r="AE1774" s="34">
        <f si="117" t="shared"/>
        <v>0</v>
      </c>
      <c r="AF1774" s="34">
        <f si="115" t="shared"/>
        <v>0</v>
      </c>
      <c r="AG1774" s="65"/>
      <c r="AH1774" s="65"/>
      <c r="AI1774" s="65"/>
      <c r="AJ1774" s="65"/>
      <c r="AK1774" s="65"/>
      <c r="AL1774" s="65"/>
      <c r="AM1774" s="65"/>
      <c r="AN1774" s="65"/>
      <c r="AO1774" s="65"/>
      <c r="AP1774" s="37" t="b">
        <f>IF(AD1774="Nesplněna","Nezpůsobilé výdaje",IFERROR(IF(T1774=Pomocný_list!$B$2,AF1774*Pomocný_list!$C$2,IF(T1774=Pomocný_list!$B$3,AF1774*Pomocný_list!$C$3,IF(T1774=Pomocný_list!$B$4,AF1774*Pomocný_list!$C$4,IF(T1774=Pomocný_list!$B$5,AF1774*Pomocný_list!$C$5,IF(T1774=Pomocný_list!$B$6,AF1774*Pomocný_list!$C$6,IF(T1774=Pomocný_list!$B$7,AF1774*Pomocný_list!$C$7,IF(T1774=Pomocný_list!$B$8,AF1774*Pomocný_list!$C$8))))))),"Chybné údaje"))</f>
        <v>0</v>
      </c>
      <c r="AQ1774" s="45">
        <f si="116" t="shared"/>
        <v>0</v>
      </c>
      <c r="AR1774" s="63"/>
      <c r="AS1774" s="63"/>
      <c r="AT1774" s="64"/>
      <c r="AU1774" s="65"/>
      <c r="AV1774" s="65"/>
      <c r="AW1774" s="65"/>
      <c r="AX1774" s="65"/>
      <c r="AY1774" s="65"/>
      <c r="AZ1774" s="65"/>
      <c r="BA1774" s="65"/>
      <c r="BB1774" s="65"/>
      <c r="BC1774" s="65"/>
      <c r="BD1774" s="65"/>
      <c r="BE1774" s="65"/>
      <c r="BF1774" s="65"/>
      <c r="BG1774" s="65"/>
      <c r="BH1774" s="65"/>
      <c r="BI1774" s="65"/>
      <c r="BJ1774" s="65"/>
      <c r="BK1774" s="65"/>
      <c r="BL1774" s="65"/>
      <c r="BM1774" s="65"/>
      <c r="BN1774" s="65"/>
      <c r="BO1774" s="65"/>
      <c r="BP1774" s="65"/>
      <c r="BQ1774" s="65"/>
      <c r="BR1774" s="65"/>
      <c r="BS1774" s="65"/>
      <c r="BT1774" s="65"/>
      <c r="BU1774" s="65"/>
      <c r="BV1774" s="65"/>
      <c r="BW1774" s="65"/>
    </row>
    <row r="1775" spans="15:75" x14ac:dyDescent="0.25">
      <c r="O1775" s="70"/>
      <c r="P1775" s="70"/>
      <c r="Q1775" s="70"/>
      <c r="R1775" s="70"/>
      <c r="S1775" s="70"/>
      <c r="T1775" s="70"/>
      <c r="U1775" s="70"/>
      <c r="V1775" s="71">
        <v>0</v>
      </c>
      <c r="W1775" s="66"/>
      <c r="X1775" s="66"/>
      <c r="Y1775" s="35">
        <f>IF(T1775=Pomocný_list!$B$4,((W1775/0.75)+X1775),(W1775)+X1775*0.75)</f>
        <v>0</v>
      </c>
      <c r="Z1775" s="66"/>
      <c r="AA1775" s="67"/>
      <c r="AB1775" s="69"/>
      <c r="AC1775" s="69"/>
      <c r="AD1775" s="33" t="str">
        <f si="114" t="shared"/>
        <v>Splněna</v>
      </c>
      <c r="AE1775" s="34">
        <f si="117" t="shared"/>
        <v>0</v>
      </c>
      <c r="AF1775" s="34">
        <f si="115" t="shared"/>
        <v>0</v>
      </c>
      <c r="AG1775" s="65"/>
      <c r="AH1775" s="65"/>
      <c r="AI1775" s="65"/>
      <c r="AJ1775" s="65"/>
      <c r="AK1775" s="65"/>
      <c r="AL1775" s="65"/>
      <c r="AM1775" s="65"/>
      <c r="AN1775" s="65"/>
      <c r="AO1775" s="65"/>
      <c r="AP1775" s="37" t="b">
        <f>IF(AD1775="Nesplněna","Nezpůsobilé výdaje",IFERROR(IF(T1775=Pomocný_list!$B$2,AF1775*Pomocný_list!$C$2,IF(T1775=Pomocný_list!$B$3,AF1775*Pomocný_list!$C$3,IF(T1775=Pomocný_list!$B$4,AF1775*Pomocný_list!$C$4,IF(T1775=Pomocný_list!$B$5,AF1775*Pomocný_list!$C$5,IF(T1775=Pomocný_list!$B$6,AF1775*Pomocný_list!$C$6,IF(T1775=Pomocný_list!$B$7,AF1775*Pomocný_list!$C$7,IF(T1775=Pomocný_list!$B$8,AF1775*Pomocný_list!$C$8))))))),"Chybné údaje"))</f>
        <v>0</v>
      </c>
      <c r="AQ1775" s="45">
        <f si="116" t="shared"/>
        <v>0</v>
      </c>
      <c r="AR1775" s="63"/>
      <c r="AS1775" s="63"/>
      <c r="AT1775" s="64"/>
      <c r="AU1775" s="65"/>
      <c r="AV1775" s="65"/>
      <c r="AW1775" s="65"/>
      <c r="AX1775" s="65"/>
      <c r="AY1775" s="65"/>
      <c r="AZ1775" s="65"/>
      <c r="BA1775" s="65"/>
      <c r="BB1775" s="65"/>
      <c r="BC1775" s="65"/>
      <c r="BD1775" s="65"/>
      <c r="BE1775" s="65"/>
      <c r="BF1775" s="65"/>
      <c r="BG1775" s="65"/>
      <c r="BH1775" s="65"/>
      <c r="BI1775" s="65"/>
      <c r="BJ1775" s="65"/>
      <c r="BK1775" s="65"/>
      <c r="BL1775" s="65"/>
      <c r="BM1775" s="65"/>
      <c r="BN1775" s="65"/>
      <c r="BO1775" s="65"/>
      <c r="BP1775" s="65"/>
      <c r="BQ1775" s="65"/>
      <c r="BR1775" s="65"/>
      <c r="BS1775" s="65"/>
      <c r="BT1775" s="65"/>
      <c r="BU1775" s="65"/>
      <c r="BV1775" s="65"/>
      <c r="BW1775" s="65"/>
    </row>
    <row r="1776" spans="15:75" x14ac:dyDescent="0.25">
      <c r="O1776" s="70"/>
      <c r="P1776" s="70"/>
      <c r="Q1776" s="70"/>
      <c r="R1776" s="70"/>
      <c r="S1776" s="70"/>
      <c r="T1776" s="70"/>
      <c r="U1776" s="70"/>
      <c r="V1776" s="71">
        <v>0</v>
      </c>
      <c r="W1776" s="66"/>
      <c r="X1776" s="66"/>
      <c r="Y1776" s="35">
        <f>IF(T1776=Pomocný_list!$B$4,((W1776/0.75)+X1776),(W1776)+X1776*0.75)</f>
        <v>0</v>
      </c>
      <c r="Z1776" s="66"/>
      <c r="AA1776" s="67"/>
      <c r="AB1776" s="69"/>
      <c r="AC1776" s="69"/>
      <c r="AD1776" s="33" t="str">
        <f si="114" t="shared"/>
        <v>Splněna</v>
      </c>
      <c r="AE1776" s="34">
        <f si="117" t="shared"/>
        <v>0</v>
      </c>
      <c r="AF1776" s="34">
        <f si="115" t="shared"/>
        <v>0</v>
      </c>
      <c r="AG1776" s="65"/>
      <c r="AH1776" s="65"/>
      <c r="AI1776" s="65"/>
      <c r="AJ1776" s="65"/>
      <c r="AK1776" s="65"/>
      <c r="AL1776" s="65"/>
      <c r="AM1776" s="65"/>
      <c r="AN1776" s="65"/>
      <c r="AO1776" s="65"/>
      <c r="AP1776" s="37" t="b">
        <f>IF(AD1776="Nesplněna","Nezpůsobilé výdaje",IFERROR(IF(T1776=Pomocný_list!$B$2,AF1776*Pomocný_list!$C$2,IF(T1776=Pomocný_list!$B$3,AF1776*Pomocný_list!$C$3,IF(T1776=Pomocný_list!$B$4,AF1776*Pomocný_list!$C$4,IF(T1776=Pomocný_list!$B$5,AF1776*Pomocný_list!$C$5,IF(T1776=Pomocný_list!$B$6,AF1776*Pomocný_list!$C$6,IF(T1776=Pomocný_list!$B$7,AF1776*Pomocný_list!$C$7,IF(T1776=Pomocný_list!$B$8,AF1776*Pomocný_list!$C$8))))))),"Chybné údaje"))</f>
        <v>0</v>
      </c>
      <c r="AQ1776" s="45">
        <f si="116" t="shared"/>
        <v>0</v>
      </c>
      <c r="AR1776" s="63"/>
      <c r="AS1776" s="63"/>
      <c r="AT1776" s="64"/>
      <c r="AU1776" s="65"/>
      <c r="AV1776" s="65"/>
      <c r="AW1776" s="65"/>
      <c r="AX1776" s="65"/>
      <c r="AY1776" s="65"/>
      <c r="AZ1776" s="65"/>
      <c r="BA1776" s="65"/>
      <c r="BB1776" s="65"/>
      <c r="BC1776" s="65"/>
      <c r="BD1776" s="65"/>
      <c r="BE1776" s="65"/>
      <c r="BF1776" s="65"/>
      <c r="BG1776" s="65"/>
      <c r="BH1776" s="65"/>
      <c r="BI1776" s="65"/>
      <c r="BJ1776" s="65"/>
      <c r="BK1776" s="65"/>
      <c r="BL1776" s="65"/>
      <c r="BM1776" s="65"/>
      <c r="BN1776" s="65"/>
      <c r="BO1776" s="65"/>
      <c r="BP1776" s="65"/>
      <c r="BQ1776" s="65"/>
      <c r="BR1776" s="65"/>
      <c r="BS1776" s="65"/>
      <c r="BT1776" s="65"/>
      <c r="BU1776" s="65"/>
      <c r="BV1776" s="65"/>
      <c r="BW1776" s="65"/>
    </row>
    <row r="1777" spans="15:75" x14ac:dyDescent="0.25">
      <c r="O1777" s="70"/>
      <c r="P1777" s="70"/>
      <c r="Q1777" s="70"/>
      <c r="R1777" s="70"/>
      <c r="S1777" s="70"/>
      <c r="T1777" s="70"/>
      <c r="U1777" s="70"/>
      <c r="V1777" s="71">
        <v>0</v>
      </c>
      <c r="W1777" s="66"/>
      <c r="X1777" s="66"/>
      <c r="Y1777" s="35">
        <f>IF(T1777=Pomocný_list!$B$4,((W1777/0.75)+X1777),(W1777)+X1777*0.75)</f>
        <v>0</v>
      </c>
      <c r="Z1777" s="66"/>
      <c r="AA1777" s="67"/>
      <c r="AB1777" s="69"/>
      <c r="AC1777" s="69"/>
      <c r="AD1777" s="33" t="str">
        <f si="114" t="shared"/>
        <v>Splněna</v>
      </c>
      <c r="AE1777" s="34">
        <f si="117" t="shared"/>
        <v>0</v>
      </c>
      <c r="AF1777" s="34">
        <f si="115" t="shared"/>
        <v>0</v>
      </c>
      <c r="AG1777" s="65"/>
      <c r="AH1777" s="65"/>
      <c r="AI1777" s="65"/>
      <c r="AJ1777" s="65"/>
      <c r="AK1777" s="65"/>
      <c r="AL1777" s="65"/>
      <c r="AM1777" s="65"/>
      <c r="AN1777" s="65"/>
      <c r="AO1777" s="65"/>
      <c r="AP1777" s="37" t="b">
        <f>IF(AD1777="Nesplněna","Nezpůsobilé výdaje",IFERROR(IF(T1777=Pomocný_list!$B$2,AF1777*Pomocný_list!$C$2,IF(T1777=Pomocný_list!$B$3,AF1777*Pomocný_list!$C$3,IF(T1777=Pomocný_list!$B$4,AF1777*Pomocný_list!$C$4,IF(T1777=Pomocný_list!$B$5,AF1777*Pomocný_list!$C$5,IF(T1777=Pomocný_list!$B$6,AF1777*Pomocný_list!$C$6,IF(T1777=Pomocný_list!$B$7,AF1777*Pomocný_list!$C$7,IF(T1777=Pomocný_list!$B$8,AF1777*Pomocný_list!$C$8))))))),"Chybné údaje"))</f>
        <v>0</v>
      </c>
      <c r="AQ1777" s="45">
        <f si="116" t="shared"/>
        <v>0</v>
      </c>
      <c r="AR1777" s="63"/>
      <c r="AS1777" s="63"/>
      <c r="AT1777" s="64"/>
      <c r="AU1777" s="65"/>
      <c r="AV1777" s="65"/>
      <c r="AW1777" s="65"/>
      <c r="AX1777" s="65"/>
      <c r="AY1777" s="65"/>
      <c r="AZ1777" s="65"/>
      <c r="BA1777" s="65"/>
      <c r="BB1777" s="65"/>
      <c r="BC1777" s="65"/>
      <c r="BD1777" s="65"/>
      <c r="BE1777" s="65"/>
      <c r="BF1777" s="65"/>
      <c r="BG1777" s="65"/>
      <c r="BH1777" s="65"/>
      <c r="BI1777" s="65"/>
      <c r="BJ1777" s="65"/>
      <c r="BK1777" s="65"/>
      <c r="BL1777" s="65"/>
      <c r="BM1777" s="65"/>
      <c r="BN1777" s="65"/>
      <c r="BO1777" s="65"/>
      <c r="BP1777" s="65"/>
      <c r="BQ1777" s="65"/>
      <c r="BR1777" s="65"/>
      <c r="BS1777" s="65"/>
      <c r="BT1777" s="65"/>
      <c r="BU1777" s="65"/>
      <c r="BV1777" s="65"/>
      <c r="BW1777" s="65"/>
    </row>
    <row r="1778" spans="15:75" x14ac:dyDescent="0.25">
      <c r="O1778" s="70"/>
      <c r="P1778" s="70"/>
      <c r="Q1778" s="70"/>
      <c r="R1778" s="70"/>
      <c r="S1778" s="70"/>
      <c r="T1778" s="70"/>
      <c r="U1778" s="70"/>
      <c r="V1778" s="71">
        <v>0</v>
      </c>
      <c r="W1778" s="66"/>
      <c r="X1778" s="66"/>
      <c r="Y1778" s="35">
        <f>IF(T1778=Pomocný_list!$B$4,((W1778/0.75)+X1778),(W1778)+X1778*0.75)</f>
        <v>0</v>
      </c>
      <c r="Z1778" s="66"/>
      <c r="AA1778" s="67"/>
      <c r="AB1778" s="69"/>
      <c r="AC1778" s="69"/>
      <c r="AD1778" s="33" t="str">
        <f si="114" t="shared"/>
        <v>Splněna</v>
      </c>
      <c r="AE1778" s="34">
        <f si="117" t="shared"/>
        <v>0</v>
      </c>
      <c r="AF1778" s="34">
        <f si="115" t="shared"/>
        <v>0</v>
      </c>
      <c r="AG1778" s="65"/>
      <c r="AH1778" s="65"/>
      <c r="AI1778" s="65"/>
      <c r="AJ1778" s="65"/>
      <c r="AK1778" s="65"/>
      <c r="AL1778" s="65"/>
      <c r="AM1778" s="65"/>
      <c r="AN1778" s="65"/>
      <c r="AO1778" s="65"/>
      <c r="AP1778" s="37" t="b">
        <f>IF(AD1778="Nesplněna","Nezpůsobilé výdaje",IFERROR(IF(T1778=Pomocný_list!$B$2,AF1778*Pomocný_list!$C$2,IF(T1778=Pomocný_list!$B$3,AF1778*Pomocný_list!$C$3,IF(T1778=Pomocný_list!$B$4,AF1778*Pomocný_list!$C$4,IF(T1778=Pomocný_list!$B$5,AF1778*Pomocný_list!$C$5,IF(T1778=Pomocný_list!$B$6,AF1778*Pomocný_list!$C$6,IF(T1778=Pomocný_list!$B$7,AF1778*Pomocný_list!$C$7,IF(T1778=Pomocný_list!$B$8,AF1778*Pomocný_list!$C$8))))))),"Chybné údaje"))</f>
        <v>0</v>
      </c>
      <c r="AQ1778" s="45">
        <f si="116" t="shared"/>
        <v>0</v>
      </c>
      <c r="AR1778" s="63"/>
      <c r="AS1778" s="63"/>
      <c r="AT1778" s="64"/>
      <c r="AU1778" s="65"/>
      <c r="AV1778" s="65"/>
      <c r="AW1778" s="65"/>
      <c r="AX1778" s="65"/>
      <c r="AY1778" s="65"/>
      <c r="AZ1778" s="65"/>
      <c r="BA1778" s="65"/>
      <c r="BB1778" s="65"/>
      <c r="BC1778" s="65"/>
      <c r="BD1778" s="65"/>
      <c r="BE1778" s="65"/>
      <c r="BF1778" s="65"/>
      <c r="BG1778" s="65"/>
      <c r="BH1778" s="65"/>
      <c r="BI1778" s="65"/>
      <c r="BJ1778" s="65"/>
      <c r="BK1778" s="65"/>
      <c r="BL1778" s="65"/>
      <c r="BM1778" s="65"/>
      <c r="BN1778" s="65"/>
      <c r="BO1778" s="65"/>
      <c r="BP1778" s="65"/>
      <c r="BQ1778" s="65"/>
      <c r="BR1778" s="65"/>
      <c r="BS1778" s="65"/>
      <c r="BT1778" s="65"/>
      <c r="BU1778" s="65"/>
      <c r="BV1778" s="65"/>
      <c r="BW1778" s="65"/>
    </row>
    <row r="1779" spans="15:75" x14ac:dyDescent="0.25">
      <c r="O1779" s="70"/>
      <c r="P1779" s="70"/>
      <c r="Q1779" s="70"/>
      <c r="R1779" s="70"/>
      <c r="S1779" s="70"/>
      <c r="T1779" s="70"/>
      <c r="U1779" s="70"/>
      <c r="V1779" s="71">
        <v>0</v>
      </c>
      <c r="W1779" s="66"/>
      <c r="X1779" s="66"/>
      <c r="Y1779" s="35">
        <f>IF(T1779=Pomocný_list!$B$4,((W1779/0.75)+X1779),(W1779)+X1779*0.75)</f>
        <v>0</v>
      </c>
      <c r="Z1779" s="66"/>
      <c r="AA1779" s="67"/>
      <c r="AB1779" s="69"/>
      <c r="AC1779" s="69"/>
      <c r="AD1779" s="33" t="str">
        <f si="114" t="shared"/>
        <v>Splněna</v>
      </c>
      <c r="AE1779" s="34">
        <f si="117" t="shared"/>
        <v>0</v>
      </c>
      <c r="AF1779" s="34">
        <f si="115" t="shared"/>
        <v>0</v>
      </c>
      <c r="AG1779" s="65"/>
      <c r="AH1779" s="65"/>
      <c r="AI1779" s="65"/>
      <c r="AJ1779" s="65"/>
      <c r="AK1779" s="65"/>
      <c r="AL1779" s="65"/>
      <c r="AM1779" s="65"/>
      <c r="AN1779" s="65"/>
      <c r="AO1779" s="65"/>
      <c r="AP1779" s="37" t="b">
        <f>IF(AD1779="Nesplněna","Nezpůsobilé výdaje",IFERROR(IF(T1779=Pomocný_list!$B$2,AF1779*Pomocný_list!$C$2,IF(T1779=Pomocný_list!$B$3,AF1779*Pomocný_list!$C$3,IF(T1779=Pomocný_list!$B$4,AF1779*Pomocný_list!$C$4,IF(T1779=Pomocný_list!$B$5,AF1779*Pomocný_list!$C$5,IF(T1779=Pomocný_list!$B$6,AF1779*Pomocný_list!$C$6,IF(T1779=Pomocný_list!$B$7,AF1779*Pomocný_list!$C$7,IF(T1779=Pomocný_list!$B$8,AF1779*Pomocný_list!$C$8))))))),"Chybné údaje"))</f>
        <v>0</v>
      </c>
      <c r="AQ1779" s="45">
        <f si="116" t="shared"/>
        <v>0</v>
      </c>
      <c r="AR1779" s="63"/>
      <c r="AS1779" s="63"/>
      <c r="AT1779" s="64"/>
      <c r="AU1779" s="65"/>
      <c r="AV1779" s="65"/>
      <c r="AW1779" s="65"/>
      <c r="AX1779" s="65"/>
      <c r="AY1779" s="65"/>
      <c r="AZ1779" s="65"/>
      <c r="BA1779" s="65"/>
      <c r="BB1779" s="65"/>
      <c r="BC1779" s="65"/>
      <c r="BD1779" s="65"/>
      <c r="BE1779" s="65"/>
      <c r="BF1779" s="65"/>
      <c r="BG1779" s="65"/>
      <c r="BH1779" s="65"/>
      <c r="BI1779" s="65"/>
      <c r="BJ1779" s="65"/>
      <c r="BK1779" s="65"/>
      <c r="BL1779" s="65"/>
      <c r="BM1779" s="65"/>
      <c r="BN1779" s="65"/>
      <c r="BO1779" s="65"/>
      <c r="BP1779" s="65"/>
      <c r="BQ1779" s="65"/>
      <c r="BR1779" s="65"/>
      <c r="BS1779" s="65"/>
      <c r="BT1779" s="65"/>
      <c r="BU1779" s="65"/>
      <c r="BV1779" s="65"/>
      <c r="BW1779" s="65"/>
    </row>
    <row r="1780" spans="15:75" x14ac:dyDescent="0.25">
      <c r="O1780" s="70"/>
      <c r="P1780" s="70"/>
      <c r="Q1780" s="70"/>
      <c r="R1780" s="70"/>
      <c r="S1780" s="70"/>
      <c r="T1780" s="70"/>
      <c r="U1780" s="70"/>
      <c r="V1780" s="71">
        <v>0</v>
      </c>
      <c r="W1780" s="66"/>
      <c r="X1780" s="66"/>
      <c r="Y1780" s="35">
        <f>IF(T1780=Pomocný_list!$B$4,((W1780/0.75)+X1780),(W1780)+X1780*0.75)</f>
        <v>0</v>
      </c>
      <c r="Z1780" s="66"/>
      <c r="AA1780" s="67"/>
      <c r="AB1780" s="69"/>
      <c r="AC1780" s="69"/>
      <c r="AD1780" s="33" t="str">
        <f si="114" t="shared"/>
        <v>Splněna</v>
      </c>
      <c r="AE1780" s="34">
        <f si="117" t="shared"/>
        <v>0</v>
      </c>
      <c r="AF1780" s="34">
        <f si="115" t="shared"/>
        <v>0</v>
      </c>
      <c r="AG1780" s="65"/>
      <c r="AH1780" s="65"/>
      <c r="AI1780" s="65"/>
      <c r="AJ1780" s="65"/>
      <c r="AK1780" s="65"/>
      <c r="AL1780" s="65"/>
      <c r="AM1780" s="65"/>
      <c r="AN1780" s="65"/>
      <c r="AO1780" s="65"/>
      <c r="AP1780" s="37" t="b">
        <f>IF(AD1780="Nesplněna","Nezpůsobilé výdaje",IFERROR(IF(T1780=Pomocný_list!$B$2,AF1780*Pomocný_list!$C$2,IF(T1780=Pomocný_list!$B$3,AF1780*Pomocný_list!$C$3,IF(T1780=Pomocný_list!$B$4,AF1780*Pomocný_list!$C$4,IF(T1780=Pomocný_list!$B$5,AF1780*Pomocný_list!$C$5,IF(T1780=Pomocný_list!$B$6,AF1780*Pomocný_list!$C$6,IF(T1780=Pomocný_list!$B$7,AF1780*Pomocný_list!$C$7,IF(T1780=Pomocný_list!$B$8,AF1780*Pomocný_list!$C$8))))))),"Chybné údaje"))</f>
        <v>0</v>
      </c>
      <c r="AQ1780" s="45">
        <f si="116" t="shared"/>
        <v>0</v>
      </c>
      <c r="AR1780" s="63"/>
      <c r="AS1780" s="63"/>
      <c r="AT1780" s="64"/>
      <c r="AU1780" s="65"/>
      <c r="AV1780" s="65"/>
      <c r="AW1780" s="65"/>
      <c r="AX1780" s="65"/>
      <c r="AY1780" s="65"/>
      <c r="AZ1780" s="65"/>
      <c r="BA1780" s="65"/>
      <c r="BB1780" s="65"/>
      <c r="BC1780" s="65"/>
      <c r="BD1780" s="65"/>
      <c r="BE1780" s="65"/>
      <c r="BF1780" s="65"/>
      <c r="BG1780" s="65"/>
      <c r="BH1780" s="65"/>
      <c r="BI1780" s="65"/>
      <c r="BJ1780" s="65"/>
      <c r="BK1780" s="65"/>
      <c r="BL1780" s="65"/>
      <c r="BM1780" s="65"/>
      <c r="BN1780" s="65"/>
      <c r="BO1780" s="65"/>
      <c r="BP1780" s="65"/>
      <c r="BQ1780" s="65"/>
      <c r="BR1780" s="65"/>
      <c r="BS1780" s="65"/>
      <c r="BT1780" s="65"/>
      <c r="BU1780" s="65"/>
      <c r="BV1780" s="65"/>
      <c r="BW1780" s="65"/>
    </row>
    <row r="1781" spans="15:75" x14ac:dyDescent="0.25">
      <c r="O1781" s="70"/>
      <c r="P1781" s="70"/>
      <c r="Q1781" s="70"/>
      <c r="R1781" s="70"/>
      <c r="S1781" s="70"/>
      <c r="T1781" s="70"/>
      <c r="U1781" s="70"/>
      <c r="V1781" s="71">
        <v>0</v>
      </c>
      <c r="W1781" s="66"/>
      <c r="X1781" s="66"/>
      <c r="Y1781" s="35">
        <f>IF(T1781=Pomocný_list!$B$4,((W1781/0.75)+X1781),(W1781)+X1781*0.75)</f>
        <v>0</v>
      </c>
      <c r="Z1781" s="66"/>
      <c r="AA1781" s="67"/>
      <c r="AB1781" s="69"/>
      <c r="AC1781" s="69"/>
      <c r="AD1781" s="33" t="str">
        <f si="114" t="shared"/>
        <v>Splněna</v>
      </c>
      <c r="AE1781" s="34">
        <f si="117" t="shared"/>
        <v>0</v>
      </c>
      <c r="AF1781" s="34">
        <f si="115" t="shared"/>
        <v>0</v>
      </c>
      <c r="AG1781" s="65"/>
      <c r="AH1781" s="65"/>
      <c r="AI1781" s="65"/>
      <c r="AJ1781" s="65"/>
      <c r="AK1781" s="65"/>
      <c r="AL1781" s="65"/>
      <c r="AM1781" s="65"/>
      <c r="AN1781" s="65"/>
      <c r="AO1781" s="65"/>
      <c r="AP1781" s="37" t="b">
        <f>IF(AD1781="Nesplněna","Nezpůsobilé výdaje",IFERROR(IF(T1781=Pomocný_list!$B$2,AF1781*Pomocný_list!$C$2,IF(T1781=Pomocný_list!$B$3,AF1781*Pomocný_list!$C$3,IF(T1781=Pomocný_list!$B$4,AF1781*Pomocný_list!$C$4,IF(T1781=Pomocný_list!$B$5,AF1781*Pomocný_list!$C$5,IF(T1781=Pomocný_list!$B$6,AF1781*Pomocný_list!$C$6,IF(T1781=Pomocný_list!$B$7,AF1781*Pomocný_list!$C$7,IF(T1781=Pomocný_list!$B$8,AF1781*Pomocný_list!$C$8))))))),"Chybné údaje"))</f>
        <v>0</v>
      </c>
      <c r="AQ1781" s="45">
        <f si="116" t="shared"/>
        <v>0</v>
      </c>
      <c r="AR1781" s="63"/>
      <c r="AS1781" s="63"/>
      <c r="AT1781" s="64"/>
      <c r="AU1781" s="65"/>
      <c r="AV1781" s="65"/>
      <c r="AW1781" s="65"/>
      <c r="AX1781" s="65"/>
      <c r="AY1781" s="65"/>
      <c r="AZ1781" s="65"/>
      <c r="BA1781" s="65"/>
      <c r="BB1781" s="65"/>
      <c r="BC1781" s="65"/>
      <c r="BD1781" s="65"/>
      <c r="BE1781" s="65"/>
      <c r="BF1781" s="65"/>
      <c r="BG1781" s="65"/>
      <c r="BH1781" s="65"/>
      <c r="BI1781" s="65"/>
      <c r="BJ1781" s="65"/>
      <c r="BK1781" s="65"/>
      <c r="BL1781" s="65"/>
      <c r="BM1781" s="65"/>
      <c r="BN1781" s="65"/>
      <c r="BO1781" s="65"/>
      <c r="BP1781" s="65"/>
      <c r="BQ1781" s="65"/>
      <c r="BR1781" s="65"/>
      <c r="BS1781" s="65"/>
      <c r="BT1781" s="65"/>
      <c r="BU1781" s="65"/>
      <c r="BV1781" s="65"/>
      <c r="BW1781" s="65"/>
    </row>
    <row r="1782" spans="15:75" x14ac:dyDescent="0.25">
      <c r="O1782" s="70"/>
      <c r="P1782" s="70"/>
      <c r="Q1782" s="70"/>
      <c r="R1782" s="70"/>
      <c r="S1782" s="70"/>
      <c r="T1782" s="70"/>
      <c r="U1782" s="70"/>
      <c r="V1782" s="71">
        <v>0</v>
      </c>
      <c r="W1782" s="66"/>
      <c r="X1782" s="66"/>
      <c r="Y1782" s="35">
        <f>IF(T1782=Pomocný_list!$B$4,((W1782/0.75)+X1782),(W1782)+X1782*0.75)</f>
        <v>0</v>
      </c>
      <c r="Z1782" s="66"/>
      <c r="AA1782" s="67"/>
      <c r="AB1782" s="69"/>
      <c r="AC1782" s="69"/>
      <c r="AD1782" s="33" t="str">
        <f si="114" t="shared"/>
        <v>Splněna</v>
      </c>
      <c r="AE1782" s="34">
        <f si="117" t="shared"/>
        <v>0</v>
      </c>
      <c r="AF1782" s="34">
        <f si="115" t="shared"/>
        <v>0</v>
      </c>
      <c r="AG1782" s="65"/>
      <c r="AH1782" s="65"/>
      <c r="AI1782" s="65"/>
      <c r="AJ1782" s="65"/>
      <c r="AK1782" s="65"/>
      <c r="AL1782" s="65"/>
      <c r="AM1782" s="65"/>
      <c r="AN1782" s="65"/>
      <c r="AO1782" s="65"/>
      <c r="AP1782" s="37" t="b">
        <f>IF(AD1782="Nesplněna","Nezpůsobilé výdaje",IFERROR(IF(T1782=Pomocný_list!$B$2,AF1782*Pomocný_list!$C$2,IF(T1782=Pomocný_list!$B$3,AF1782*Pomocný_list!$C$3,IF(T1782=Pomocný_list!$B$4,AF1782*Pomocný_list!$C$4,IF(T1782=Pomocný_list!$B$5,AF1782*Pomocný_list!$C$5,IF(T1782=Pomocný_list!$B$6,AF1782*Pomocný_list!$C$6,IF(T1782=Pomocný_list!$B$7,AF1782*Pomocný_list!$C$7,IF(T1782=Pomocný_list!$B$8,AF1782*Pomocný_list!$C$8))))))),"Chybné údaje"))</f>
        <v>0</v>
      </c>
      <c r="AQ1782" s="45">
        <f si="116" t="shared"/>
        <v>0</v>
      </c>
      <c r="AR1782" s="63"/>
      <c r="AS1782" s="63"/>
      <c r="AT1782" s="64"/>
      <c r="AU1782" s="65"/>
      <c r="AV1782" s="65"/>
      <c r="AW1782" s="65"/>
      <c r="AX1782" s="65"/>
      <c r="AY1782" s="65"/>
      <c r="AZ1782" s="65"/>
      <c r="BA1782" s="65"/>
      <c r="BB1782" s="65"/>
      <c r="BC1782" s="65"/>
      <c r="BD1782" s="65"/>
      <c r="BE1782" s="65"/>
      <c r="BF1782" s="65"/>
      <c r="BG1782" s="65"/>
      <c r="BH1782" s="65"/>
      <c r="BI1782" s="65"/>
      <c r="BJ1782" s="65"/>
      <c r="BK1782" s="65"/>
      <c r="BL1782" s="65"/>
      <c r="BM1782" s="65"/>
      <c r="BN1782" s="65"/>
      <c r="BO1782" s="65"/>
      <c r="BP1782" s="65"/>
      <c r="BQ1782" s="65"/>
      <c r="BR1782" s="65"/>
      <c r="BS1782" s="65"/>
      <c r="BT1782" s="65"/>
      <c r="BU1782" s="65"/>
      <c r="BV1782" s="65"/>
      <c r="BW1782" s="65"/>
    </row>
    <row r="1783" spans="15:75" x14ac:dyDescent="0.25">
      <c r="O1783" s="70"/>
      <c r="P1783" s="70"/>
      <c r="Q1783" s="70"/>
      <c r="R1783" s="70"/>
      <c r="S1783" s="70"/>
      <c r="T1783" s="70"/>
      <c r="U1783" s="70"/>
      <c r="V1783" s="71">
        <v>0</v>
      </c>
      <c r="W1783" s="66"/>
      <c r="X1783" s="66"/>
      <c r="Y1783" s="35">
        <f>IF(T1783=Pomocný_list!$B$4,((W1783/0.75)+X1783),(W1783)+X1783*0.75)</f>
        <v>0</v>
      </c>
      <c r="Z1783" s="66"/>
      <c r="AA1783" s="67"/>
      <c r="AB1783" s="69"/>
      <c r="AC1783" s="69"/>
      <c r="AD1783" s="33" t="str">
        <f si="114" t="shared"/>
        <v>Splněna</v>
      </c>
      <c r="AE1783" s="34">
        <f si="117" t="shared"/>
        <v>0</v>
      </c>
      <c r="AF1783" s="34">
        <f si="115" t="shared"/>
        <v>0</v>
      </c>
      <c r="AG1783" s="65"/>
      <c r="AH1783" s="65"/>
      <c r="AI1783" s="65"/>
      <c r="AJ1783" s="65"/>
      <c r="AK1783" s="65"/>
      <c r="AL1783" s="65"/>
      <c r="AM1783" s="65"/>
      <c r="AN1783" s="65"/>
      <c r="AO1783" s="65"/>
      <c r="AP1783" s="37" t="b">
        <f>IF(AD1783="Nesplněna","Nezpůsobilé výdaje",IFERROR(IF(T1783=Pomocný_list!$B$2,AF1783*Pomocný_list!$C$2,IF(T1783=Pomocný_list!$B$3,AF1783*Pomocný_list!$C$3,IF(T1783=Pomocný_list!$B$4,AF1783*Pomocný_list!$C$4,IF(T1783=Pomocný_list!$B$5,AF1783*Pomocný_list!$C$5,IF(T1783=Pomocný_list!$B$6,AF1783*Pomocný_list!$C$6,IF(T1783=Pomocný_list!$B$7,AF1783*Pomocný_list!$C$7,IF(T1783=Pomocný_list!$B$8,AF1783*Pomocný_list!$C$8))))))),"Chybné údaje"))</f>
        <v>0</v>
      </c>
      <c r="AQ1783" s="45">
        <f si="116" t="shared"/>
        <v>0</v>
      </c>
      <c r="AR1783" s="63"/>
      <c r="AS1783" s="63"/>
      <c r="AT1783" s="64"/>
      <c r="AU1783" s="65"/>
      <c r="AV1783" s="65"/>
      <c r="AW1783" s="65"/>
      <c r="AX1783" s="65"/>
      <c r="AY1783" s="65"/>
      <c r="AZ1783" s="65"/>
      <c r="BA1783" s="65"/>
      <c r="BB1783" s="65"/>
      <c r="BC1783" s="65"/>
      <c r="BD1783" s="65"/>
      <c r="BE1783" s="65"/>
      <c r="BF1783" s="65"/>
      <c r="BG1783" s="65"/>
      <c r="BH1783" s="65"/>
      <c r="BI1783" s="65"/>
      <c r="BJ1783" s="65"/>
      <c r="BK1783" s="65"/>
      <c r="BL1783" s="65"/>
      <c r="BM1783" s="65"/>
      <c r="BN1783" s="65"/>
      <c r="BO1783" s="65"/>
      <c r="BP1783" s="65"/>
      <c r="BQ1783" s="65"/>
      <c r="BR1783" s="65"/>
      <c r="BS1783" s="65"/>
      <c r="BT1783" s="65"/>
      <c r="BU1783" s="65"/>
      <c r="BV1783" s="65"/>
      <c r="BW1783" s="65"/>
    </row>
    <row r="1784" spans="15:75" x14ac:dyDescent="0.25">
      <c r="O1784" s="70"/>
      <c r="P1784" s="70"/>
      <c r="Q1784" s="70"/>
      <c r="R1784" s="70"/>
      <c r="S1784" s="70"/>
      <c r="T1784" s="70"/>
      <c r="U1784" s="70"/>
      <c r="V1784" s="71">
        <v>0</v>
      </c>
      <c r="W1784" s="66"/>
      <c r="X1784" s="66"/>
      <c r="Y1784" s="35">
        <f>IF(T1784=Pomocný_list!$B$4,((W1784/0.75)+X1784),(W1784)+X1784*0.75)</f>
        <v>0</v>
      </c>
      <c r="Z1784" s="66"/>
      <c r="AA1784" s="67"/>
      <c r="AB1784" s="69"/>
      <c r="AC1784" s="69"/>
      <c r="AD1784" s="33" t="str">
        <f si="114" t="shared"/>
        <v>Splněna</v>
      </c>
      <c r="AE1784" s="34">
        <f si="117" t="shared"/>
        <v>0</v>
      </c>
      <c r="AF1784" s="34">
        <f si="115" t="shared"/>
        <v>0</v>
      </c>
      <c r="AG1784" s="65"/>
      <c r="AH1784" s="65"/>
      <c r="AI1784" s="65"/>
      <c r="AJ1784" s="65"/>
      <c r="AK1784" s="65"/>
      <c r="AL1784" s="65"/>
      <c r="AM1784" s="65"/>
      <c r="AN1784" s="65"/>
      <c r="AO1784" s="65"/>
      <c r="AP1784" s="37" t="b">
        <f>IF(AD1784="Nesplněna","Nezpůsobilé výdaje",IFERROR(IF(T1784=Pomocný_list!$B$2,AF1784*Pomocný_list!$C$2,IF(T1784=Pomocný_list!$B$3,AF1784*Pomocný_list!$C$3,IF(T1784=Pomocný_list!$B$4,AF1784*Pomocný_list!$C$4,IF(T1784=Pomocný_list!$B$5,AF1784*Pomocný_list!$C$5,IF(T1784=Pomocný_list!$B$6,AF1784*Pomocný_list!$C$6,IF(T1784=Pomocný_list!$B$7,AF1784*Pomocný_list!$C$7,IF(T1784=Pomocný_list!$B$8,AF1784*Pomocný_list!$C$8))))))),"Chybné údaje"))</f>
        <v>0</v>
      </c>
      <c r="AQ1784" s="45">
        <f si="116" t="shared"/>
        <v>0</v>
      </c>
      <c r="AR1784" s="63"/>
      <c r="AS1784" s="63"/>
      <c r="AT1784" s="64"/>
      <c r="AU1784" s="65"/>
      <c r="AV1784" s="65"/>
      <c r="AW1784" s="65"/>
      <c r="AX1784" s="65"/>
      <c r="AY1784" s="65"/>
      <c r="AZ1784" s="65"/>
      <c r="BA1784" s="65"/>
      <c r="BB1784" s="65"/>
      <c r="BC1784" s="65"/>
      <c r="BD1784" s="65"/>
      <c r="BE1784" s="65"/>
      <c r="BF1784" s="65"/>
      <c r="BG1784" s="65"/>
      <c r="BH1784" s="65"/>
      <c r="BI1784" s="65"/>
      <c r="BJ1784" s="65"/>
      <c r="BK1784" s="65"/>
      <c r="BL1784" s="65"/>
      <c r="BM1784" s="65"/>
      <c r="BN1784" s="65"/>
      <c r="BO1784" s="65"/>
      <c r="BP1784" s="65"/>
      <c r="BQ1784" s="65"/>
      <c r="BR1784" s="65"/>
      <c r="BS1784" s="65"/>
      <c r="BT1784" s="65"/>
      <c r="BU1784" s="65"/>
      <c r="BV1784" s="65"/>
      <c r="BW1784" s="65"/>
    </row>
    <row r="1785" spans="15:75" x14ac:dyDescent="0.25">
      <c r="O1785" s="70"/>
      <c r="P1785" s="70"/>
      <c r="Q1785" s="70"/>
      <c r="R1785" s="70"/>
      <c r="S1785" s="70"/>
      <c r="T1785" s="70"/>
      <c r="U1785" s="70"/>
      <c r="V1785" s="71">
        <v>0</v>
      </c>
      <c r="W1785" s="66"/>
      <c r="X1785" s="66"/>
      <c r="Y1785" s="35">
        <f>IF(T1785=Pomocný_list!$B$4,((W1785/0.75)+X1785),(W1785)+X1785*0.75)</f>
        <v>0</v>
      </c>
      <c r="Z1785" s="66"/>
      <c r="AA1785" s="67"/>
      <c r="AB1785" s="69"/>
      <c r="AC1785" s="69"/>
      <c r="AD1785" s="33" t="str">
        <f si="114" t="shared"/>
        <v>Splněna</v>
      </c>
      <c r="AE1785" s="34">
        <f si="117" t="shared"/>
        <v>0</v>
      </c>
      <c r="AF1785" s="34">
        <f si="115" t="shared"/>
        <v>0</v>
      </c>
      <c r="AG1785" s="65"/>
      <c r="AH1785" s="65"/>
      <c r="AI1785" s="65"/>
      <c r="AJ1785" s="65"/>
      <c r="AK1785" s="65"/>
      <c r="AL1785" s="65"/>
      <c r="AM1785" s="65"/>
      <c r="AN1785" s="65"/>
      <c r="AO1785" s="65"/>
      <c r="AP1785" s="37" t="b">
        <f>IF(AD1785="Nesplněna","Nezpůsobilé výdaje",IFERROR(IF(T1785=Pomocný_list!$B$2,AF1785*Pomocný_list!$C$2,IF(T1785=Pomocný_list!$B$3,AF1785*Pomocný_list!$C$3,IF(T1785=Pomocný_list!$B$4,AF1785*Pomocný_list!$C$4,IF(T1785=Pomocný_list!$B$5,AF1785*Pomocný_list!$C$5,IF(T1785=Pomocný_list!$B$6,AF1785*Pomocný_list!$C$6,IF(T1785=Pomocný_list!$B$7,AF1785*Pomocný_list!$C$7,IF(T1785=Pomocný_list!$B$8,AF1785*Pomocný_list!$C$8))))))),"Chybné údaje"))</f>
        <v>0</v>
      </c>
      <c r="AQ1785" s="45">
        <f si="116" t="shared"/>
        <v>0</v>
      </c>
      <c r="AR1785" s="63"/>
      <c r="AS1785" s="63"/>
      <c r="AT1785" s="64"/>
      <c r="AU1785" s="65"/>
      <c r="AV1785" s="65"/>
      <c r="AW1785" s="65"/>
      <c r="AX1785" s="65"/>
      <c r="AY1785" s="65"/>
      <c r="AZ1785" s="65"/>
      <c r="BA1785" s="65"/>
      <c r="BB1785" s="65"/>
      <c r="BC1785" s="65"/>
      <c r="BD1785" s="65"/>
      <c r="BE1785" s="65"/>
      <c r="BF1785" s="65"/>
      <c r="BG1785" s="65"/>
      <c r="BH1785" s="65"/>
      <c r="BI1785" s="65"/>
      <c r="BJ1785" s="65"/>
      <c r="BK1785" s="65"/>
      <c r="BL1785" s="65"/>
      <c r="BM1785" s="65"/>
      <c r="BN1785" s="65"/>
      <c r="BO1785" s="65"/>
      <c r="BP1785" s="65"/>
      <c r="BQ1785" s="65"/>
      <c r="BR1785" s="65"/>
      <c r="BS1785" s="65"/>
      <c r="BT1785" s="65"/>
      <c r="BU1785" s="65"/>
      <c r="BV1785" s="65"/>
      <c r="BW1785" s="65"/>
    </row>
    <row r="1786" spans="15:75" x14ac:dyDescent="0.25">
      <c r="O1786" s="70"/>
      <c r="P1786" s="70"/>
      <c r="Q1786" s="70"/>
      <c r="R1786" s="70"/>
      <c r="S1786" s="70"/>
      <c r="T1786" s="70"/>
      <c r="U1786" s="70"/>
      <c r="V1786" s="71">
        <v>0</v>
      </c>
      <c r="W1786" s="66"/>
      <c r="X1786" s="66"/>
      <c r="Y1786" s="35">
        <f>IF(T1786=Pomocný_list!$B$4,((W1786/0.75)+X1786),(W1786)+X1786*0.75)</f>
        <v>0</v>
      </c>
      <c r="Z1786" s="66"/>
      <c r="AA1786" s="67"/>
      <c r="AB1786" s="69"/>
      <c r="AC1786" s="69"/>
      <c r="AD1786" s="33" t="str">
        <f si="114" t="shared"/>
        <v>Splněna</v>
      </c>
      <c r="AE1786" s="34">
        <f si="117" t="shared"/>
        <v>0</v>
      </c>
      <c r="AF1786" s="34">
        <f si="115" t="shared"/>
        <v>0</v>
      </c>
      <c r="AG1786" s="65"/>
      <c r="AH1786" s="65"/>
      <c r="AI1786" s="65"/>
      <c r="AJ1786" s="65"/>
      <c r="AK1786" s="65"/>
      <c r="AL1786" s="65"/>
      <c r="AM1786" s="65"/>
      <c r="AN1786" s="65"/>
      <c r="AO1786" s="65"/>
      <c r="AP1786" s="37" t="b">
        <f>IF(AD1786="Nesplněna","Nezpůsobilé výdaje",IFERROR(IF(T1786=Pomocný_list!$B$2,AF1786*Pomocný_list!$C$2,IF(T1786=Pomocný_list!$B$3,AF1786*Pomocný_list!$C$3,IF(T1786=Pomocný_list!$B$4,AF1786*Pomocný_list!$C$4,IF(T1786=Pomocný_list!$B$5,AF1786*Pomocný_list!$C$5,IF(T1786=Pomocný_list!$B$6,AF1786*Pomocný_list!$C$6,IF(T1786=Pomocný_list!$B$7,AF1786*Pomocný_list!$C$7,IF(T1786=Pomocný_list!$B$8,AF1786*Pomocný_list!$C$8))))))),"Chybné údaje"))</f>
        <v>0</v>
      </c>
      <c r="AQ1786" s="45">
        <f si="116" t="shared"/>
        <v>0</v>
      </c>
      <c r="AR1786" s="63"/>
      <c r="AS1786" s="63"/>
      <c r="AT1786" s="64"/>
      <c r="AU1786" s="65"/>
      <c r="AV1786" s="65"/>
      <c r="AW1786" s="65"/>
      <c r="AX1786" s="65"/>
      <c r="AY1786" s="65"/>
      <c r="AZ1786" s="65"/>
      <c r="BA1786" s="65"/>
      <c r="BB1786" s="65"/>
      <c r="BC1786" s="65"/>
      <c r="BD1786" s="65"/>
      <c r="BE1786" s="65"/>
      <c r="BF1786" s="65"/>
      <c r="BG1786" s="65"/>
      <c r="BH1786" s="65"/>
      <c r="BI1786" s="65"/>
      <c r="BJ1786" s="65"/>
      <c r="BK1786" s="65"/>
      <c r="BL1786" s="65"/>
      <c r="BM1786" s="65"/>
      <c r="BN1786" s="65"/>
      <c r="BO1786" s="65"/>
      <c r="BP1786" s="65"/>
      <c r="BQ1786" s="65"/>
      <c r="BR1786" s="65"/>
      <c r="BS1786" s="65"/>
      <c r="BT1786" s="65"/>
      <c r="BU1786" s="65"/>
      <c r="BV1786" s="65"/>
      <c r="BW1786" s="65"/>
    </row>
    <row r="1787" spans="15:75" x14ac:dyDescent="0.25">
      <c r="O1787" s="70"/>
      <c r="P1787" s="70"/>
      <c r="Q1787" s="70"/>
      <c r="R1787" s="70"/>
      <c r="S1787" s="70"/>
      <c r="T1787" s="70"/>
      <c r="U1787" s="70"/>
      <c r="V1787" s="71">
        <v>0</v>
      </c>
      <c r="W1787" s="66"/>
      <c r="X1787" s="66"/>
      <c r="Y1787" s="35">
        <f>IF(T1787=Pomocný_list!$B$4,((W1787/0.75)+X1787),(W1787)+X1787*0.75)</f>
        <v>0</v>
      </c>
      <c r="Z1787" s="66"/>
      <c r="AA1787" s="67"/>
      <c r="AB1787" s="69"/>
      <c r="AC1787" s="69"/>
      <c r="AD1787" s="33" t="str">
        <f si="114" t="shared"/>
        <v>Splněna</v>
      </c>
      <c r="AE1787" s="34">
        <f si="117" t="shared"/>
        <v>0</v>
      </c>
      <c r="AF1787" s="34">
        <f si="115" t="shared"/>
        <v>0</v>
      </c>
      <c r="AG1787" s="65"/>
      <c r="AH1787" s="65"/>
      <c r="AI1787" s="65"/>
      <c r="AJ1787" s="65"/>
      <c r="AK1787" s="65"/>
      <c r="AL1787" s="65"/>
      <c r="AM1787" s="65"/>
      <c r="AN1787" s="65"/>
      <c r="AO1787" s="65"/>
      <c r="AP1787" s="37" t="b">
        <f>IF(AD1787="Nesplněna","Nezpůsobilé výdaje",IFERROR(IF(T1787=Pomocný_list!$B$2,AF1787*Pomocný_list!$C$2,IF(T1787=Pomocný_list!$B$3,AF1787*Pomocný_list!$C$3,IF(T1787=Pomocný_list!$B$4,AF1787*Pomocný_list!$C$4,IF(T1787=Pomocný_list!$B$5,AF1787*Pomocný_list!$C$5,IF(T1787=Pomocný_list!$B$6,AF1787*Pomocný_list!$C$6,IF(T1787=Pomocný_list!$B$7,AF1787*Pomocný_list!$C$7,IF(T1787=Pomocný_list!$B$8,AF1787*Pomocný_list!$C$8))))))),"Chybné údaje"))</f>
        <v>0</v>
      </c>
      <c r="AQ1787" s="45">
        <f si="116" t="shared"/>
        <v>0</v>
      </c>
      <c r="AR1787" s="63"/>
      <c r="AS1787" s="63"/>
      <c r="AT1787" s="64"/>
      <c r="AU1787" s="65"/>
      <c r="AV1787" s="65"/>
      <c r="AW1787" s="65"/>
      <c r="AX1787" s="65"/>
      <c r="AY1787" s="65"/>
      <c r="AZ1787" s="65"/>
      <c r="BA1787" s="65"/>
      <c r="BB1787" s="65"/>
      <c r="BC1787" s="65"/>
      <c r="BD1787" s="65"/>
      <c r="BE1787" s="65"/>
      <c r="BF1787" s="65"/>
      <c r="BG1787" s="65"/>
      <c r="BH1787" s="65"/>
      <c r="BI1787" s="65"/>
      <c r="BJ1787" s="65"/>
      <c r="BK1787" s="65"/>
      <c r="BL1787" s="65"/>
      <c r="BM1787" s="65"/>
      <c r="BN1787" s="65"/>
      <c r="BO1787" s="65"/>
      <c r="BP1787" s="65"/>
      <c r="BQ1787" s="65"/>
      <c r="BR1787" s="65"/>
      <c r="BS1787" s="65"/>
      <c r="BT1787" s="65"/>
      <c r="BU1787" s="65"/>
      <c r="BV1787" s="65"/>
      <c r="BW1787" s="65"/>
    </row>
    <row r="1788" spans="15:75" x14ac:dyDescent="0.25">
      <c r="O1788" s="70"/>
      <c r="P1788" s="70"/>
      <c r="Q1788" s="70"/>
      <c r="R1788" s="70"/>
      <c r="S1788" s="70"/>
      <c r="T1788" s="70"/>
      <c r="U1788" s="70"/>
      <c r="V1788" s="71">
        <v>0</v>
      </c>
      <c r="W1788" s="66"/>
      <c r="X1788" s="66"/>
      <c r="Y1788" s="35">
        <f>IF(T1788=Pomocný_list!$B$4,((W1788/0.75)+X1788),(W1788)+X1788*0.75)</f>
        <v>0</v>
      </c>
      <c r="Z1788" s="66"/>
      <c r="AA1788" s="67"/>
      <c r="AB1788" s="69"/>
      <c r="AC1788" s="69"/>
      <c r="AD1788" s="33" t="str">
        <f si="114" t="shared"/>
        <v>Splněna</v>
      </c>
      <c r="AE1788" s="34">
        <f si="117" t="shared"/>
        <v>0</v>
      </c>
      <c r="AF1788" s="34">
        <f si="115" t="shared"/>
        <v>0</v>
      </c>
      <c r="AG1788" s="65"/>
      <c r="AH1788" s="65"/>
      <c r="AI1788" s="65"/>
      <c r="AJ1788" s="65"/>
      <c r="AK1788" s="65"/>
      <c r="AL1788" s="65"/>
      <c r="AM1788" s="65"/>
      <c r="AN1788" s="65"/>
      <c r="AO1788" s="65"/>
      <c r="AP1788" s="37" t="b">
        <f>IF(AD1788="Nesplněna","Nezpůsobilé výdaje",IFERROR(IF(T1788=Pomocný_list!$B$2,AF1788*Pomocný_list!$C$2,IF(T1788=Pomocný_list!$B$3,AF1788*Pomocný_list!$C$3,IF(T1788=Pomocný_list!$B$4,AF1788*Pomocný_list!$C$4,IF(T1788=Pomocný_list!$B$5,AF1788*Pomocný_list!$C$5,IF(T1788=Pomocný_list!$B$6,AF1788*Pomocný_list!$C$6,IF(T1788=Pomocný_list!$B$7,AF1788*Pomocný_list!$C$7,IF(T1788=Pomocný_list!$B$8,AF1788*Pomocný_list!$C$8))))))),"Chybné údaje"))</f>
        <v>0</v>
      </c>
      <c r="AQ1788" s="45">
        <f si="116" t="shared"/>
        <v>0</v>
      </c>
      <c r="AR1788" s="63"/>
      <c r="AS1788" s="63"/>
      <c r="AT1788" s="64"/>
      <c r="AU1788" s="65"/>
      <c r="AV1788" s="65"/>
      <c r="AW1788" s="65"/>
      <c r="AX1788" s="65"/>
      <c r="AY1788" s="65"/>
      <c r="AZ1788" s="65"/>
      <c r="BA1788" s="65"/>
      <c r="BB1788" s="65"/>
      <c r="BC1788" s="65"/>
      <c r="BD1788" s="65"/>
      <c r="BE1788" s="65"/>
      <c r="BF1788" s="65"/>
      <c r="BG1788" s="65"/>
      <c r="BH1788" s="65"/>
      <c r="BI1788" s="65"/>
      <c r="BJ1788" s="65"/>
      <c r="BK1788" s="65"/>
      <c r="BL1788" s="65"/>
      <c r="BM1788" s="65"/>
      <c r="BN1788" s="65"/>
      <c r="BO1788" s="65"/>
      <c r="BP1788" s="65"/>
      <c r="BQ1788" s="65"/>
      <c r="BR1788" s="65"/>
      <c r="BS1788" s="65"/>
      <c r="BT1788" s="65"/>
      <c r="BU1788" s="65"/>
      <c r="BV1788" s="65"/>
      <c r="BW1788" s="65"/>
    </row>
    <row r="1789" spans="15:75" x14ac:dyDescent="0.25">
      <c r="O1789" s="70"/>
      <c r="P1789" s="70"/>
      <c r="Q1789" s="70"/>
      <c r="R1789" s="70"/>
      <c r="S1789" s="70"/>
      <c r="T1789" s="70"/>
      <c r="U1789" s="70"/>
      <c r="V1789" s="71">
        <v>0</v>
      </c>
      <c r="W1789" s="66"/>
      <c r="X1789" s="66"/>
      <c r="Y1789" s="35">
        <f>IF(T1789=Pomocný_list!$B$4,((W1789/0.75)+X1789),(W1789)+X1789*0.75)</f>
        <v>0</v>
      </c>
      <c r="Z1789" s="66"/>
      <c r="AA1789" s="67"/>
      <c r="AB1789" s="69"/>
      <c r="AC1789" s="69"/>
      <c r="AD1789" s="33" t="str">
        <f si="114" t="shared"/>
        <v>Splněna</v>
      </c>
      <c r="AE1789" s="34">
        <f si="117" t="shared"/>
        <v>0</v>
      </c>
      <c r="AF1789" s="34">
        <f si="115" t="shared"/>
        <v>0</v>
      </c>
      <c r="AG1789" s="65"/>
      <c r="AH1789" s="65"/>
      <c r="AI1789" s="65"/>
      <c r="AJ1789" s="65"/>
      <c r="AK1789" s="65"/>
      <c r="AL1789" s="65"/>
      <c r="AM1789" s="65"/>
      <c r="AN1789" s="65"/>
      <c r="AO1789" s="65"/>
      <c r="AP1789" s="37" t="b">
        <f>IF(AD1789="Nesplněna","Nezpůsobilé výdaje",IFERROR(IF(T1789=Pomocný_list!$B$2,AF1789*Pomocný_list!$C$2,IF(T1789=Pomocný_list!$B$3,AF1789*Pomocný_list!$C$3,IF(T1789=Pomocný_list!$B$4,AF1789*Pomocný_list!$C$4,IF(T1789=Pomocný_list!$B$5,AF1789*Pomocný_list!$C$5,IF(T1789=Pomocný_list!$B$6,AF1789*Pomocný_list!$C$6,IF(T1789=Pomocný_list!$B$7,AF1789*Pomocný_list!$C$7,IF(T1789=Pomocný_list!$B$8,AF1789*Pomocný_list!$C$8))))))),"Chybné údaje"))</f>
        <v>0</v>
      </c>
      <c r="AQ1789" s="45">
        <f si="116" t="shared"/>
        <v>0</v>
      </c>
      <c r="AR1789" s="63"/>
      <c r="AS1789" s="63"/>
      <c r="AT1789" s="64"/>
      <c r="AU1789" s="65"/>
      <c r="AV1789" s="65"/>
      <c r="AW1789" s="65"/>
      <c r="AX1789" s="65"/>
      <c r="AY1789" s="65"/>
      <c r="AZ1789" s="65"/>
      <c r="BA1789" s="65"/>
      <c r="BB1789" s="65"/>
      <c r="BC1789" s="65"/>
      <c r="BD1789" s="65"/>
      <c r="BE1789" s="65"/>
      <c r="BF1789" s="65"/>
      <c r="BG1789" s="65"/>
      <c r="BH1789" s="65"/>
      <c r="BI1789" s="65"/>
      <c r="BJ1789" s="65"/>
      <c r="BK1789" s="65"/>
      <c r="BL1789" s="65"/>
      <c r="BM1789" s="65"/>
      <c r="BN1789" s="65"/>
      <c r="BO1789" s="65"/>
      <c r="BP1789" s="65"/>
      <c r="BQ1789" s="65"/>
      <c r="BR1789" s="65"/>
      <c r="BS1789" s="65"/>
      <c r="BT1789" s="65"/>
      <c r="BU1789" s="65"/>
      <c r="BV1789" s="65"/>
      <c r="BW1789" s="65"/>
    </row>
    <row r="1790" spans="15:75" x14ac:dyDescent="0.25">
      <c r="O1790" s="70"/>
      <c r="P1790" s="70"/>
      <c r="Q1790" s="70"/>
      <c r="R1790" s="70"/>
      <c r="S1790" s="70"/>
      <c r="T1790" s="70"/>
      <c r="U1790" s="70"/>
      <c r="V1790" s="71">
        <v>0</v>
      </c>
      <c r="W1790" s="66"/>
      <c r="X1790" s="66"/>
      <c r="Y1790" s="35">
        <f>IF(T1790=Pomocný_list!$B$4,((W1790/0.75)+X1790),(W1790)+X1790*0.75)</f>
        <v>0</v>
      </c>
      <c r="Z1790" s="66"/>
      <c r="AA1790" s="67"/>
      <c r="AB1790" s="69"/>
      <c r="AC1790" s="69"/>
      <c r="AD1790" s="33" t="str">
        <f si="114" t="shared"/>
        <v>Splněna</v>
      </c>
      <c r="AE1790" s="34">
        <f si="117" t="shared"/>
        <v>0</v>
      </c>
      <c r="AF1790" s="34">
        <f si="115" t="shared"/>
        <v>0</v>
      </c>
      <c r="AG1790" s="65"/>
      <c r="AH1790" s="65"/>
      <c r="AI1790" s="65"/>
      <c r="AJ1790" s="65"/>
      <c r="AK1790" s="65"/>
      <c r="AL1790" s="65"/>
      <c r="AM1790" s="65"/>
      <c r="AN1790" s="65"/>
      <c r="AO1790" s="65"/>
      <c r="AP1790" s="37" t="b">
        <f>IF(AD1790="Nesplněna","Nezpůsobilé výdaje",IFERROR(IF(T1790=Pomocný_list!$B$2,AF1790*Pomocný_list!$C$2,IF(T1790=Pomocný_list!$B$3,AF1790*Pomocný_list!$C$3,IF(T1790=Pomocný_list!$B$4,AF1790*Pomocný_list!$C$4,IF(T1790=Pomocný_list!$B$5,AF1790*Pomocný_list!$C$5,IF(T1790=Pomocný_list!$B$6,AF1790*Pomocný_list!$C$6,IF(T1790=Pomocný_list!$B$7,AF1790*Pomocný_list!$C$7,IF(T1790=Pomocný_list!$B$8,AF1790*Pomocný_list!$C$8))))))),"Chybné údaje"))</f>
        <v>0</v>
      </c>
      <c r="AQ1790" s="45">
        <f si="116" t="shared"/>
        <v>0</v>
      </c>
      <c r="AR1790" s="63"/>
      <c r="AS1790" s="63"/>
      <c r="AT1790" s="64"/>
      <c r="AU1790" s="65"/>
      <c r="AV1790" s="65"/>
      <c r="AW1790" s="65"/>
      <c r="AX1790" s="65"/>
      <c r="AY1790" s="65"/>
      <c r="AZ1790" s="65"/>
      <c r="BA1790" s="65"/>
      <c r="BB1790" s="65"/>
      <c r="BC1790" s="65"/>
      <c r="BD1790" s="65"/>
      <c r="BE1790" s="65"/>
      <c r="BF1790" s="65"/>
      <c r="BG1790" s="65"/>
      <c r="BH1790" s="65"/>
      <c r="BI1790" s="65"/>
      <c r="BJ1790" s="65"/>
      <c r="BK1790" s="65"/>
      <c r="BL1790" s="65"/>
      <c r="BM1790" s="65"/>
      <c r="BN1790" s="65"/>
      <c r="BO1790" s="65"/>
      <c r="BP1790" s="65"/>
      <c r="BQ1790" s="65"/>
      <c r="BR1790" s="65"/>
      <c r="BS1790" s="65"/>
      <c r="BT1790" s="65"/>
      <c r="BU1790" s="65"/>
      <c r="BV1790" s="65"/>
      <c r="BW1790" s="65"/>
    </row>
    <row r="1791" spans="15:75" x14ac:dyDescent="0.25">
      <c r="O1791" s="70"/>
      <c r="P1791" s="70"/>
      <c r="Q1791" s="70"/>
      <c r="R1791" s="70"/>
      <c r="S1791" s="70"/>
      <c r="T1791" s="70"/>
      <c r="U1791" s="70"/>
      <c r="V1791" s="71">
        <v>0</v>
      </c>
      <c r="W1791" s="66"/>
      <c r="X1791" s="66"/>
      <c r="Y1791" s="35">
        <f>IF(T1791=Pomocný_list!$B$4,((W1791/0.75)+X1791),(W1791)+X1791*0.75)</f>
        <v>0</v>
      </c>
      <c r="Z1791" s="66"/>
      <c r="AA1791" s="67"/>
      <c r="AB1791" s="69"/>
      <c r="AC1791" s="69"/>
      <c r="AD1791" s="33" t="str">
        <f si="114" t="shared"/>
        <v>Splněna</v>
      </c>
      <c r="AE1791" s="34">
        <f si="117" t="shared"/>
        <v>0</v>
      </c>
      <c r="AF1791" s="34">
        <f si="115" t="shared"/>
        <v>0</v>
      </c>
      <c r="AG1791" s="65"/>
      <c r="AH1791" s="65"/>
      <c r="AI1791" s="65"/>
      <c r="AJ1791" s="65"/>
      <c r="AK1791" s="65"/>
      <c r="AL1791" s="65"/>
      <c r="AM1791" s="65"/>
      <c r="AN1791" s="65"/>
      <c r="AO1791" s="65"/>
      <c r="AP1791" s="37" t="b">
        <f>IF(AD1791="Nesplněna","Nezpůsobilé výdaje",IFERROR(IF(T1791=Pomocný_list!$B$2,AF1791*Pomocný_list!$C$2,IF(T1791=Pomocný_list!$B$3,AF1791*Pomocný_list!$C$3,IF(T1791=Pomocný_list!$B$4,AF1791*Pomocný_list!$C$4,IF(T1791=Pomocný_list!$B$5,AF1791*Pomocný_list!$C$5,IF(T1791=Pomocný_list!$B$6,AF1791*Pomocný_list!$C$6,IF(T1791=Pomocný_list!$B$7,AF1791*Pomocný_list!$C$7,IF(T1791=Pomocný_list!$B$8,AF1791*Pomocný_list!$C$8))))))),"Chybné údaje"))</f>
        <v>0</v>
      </c>
      <c r="AQ1791" s="45">
        <f si="116" t="shared"/>
        <v>0</v>
      </c>
      <c r="AR1791" s="63"/>
      <c r="AS1791" s="63"/>
      <c r="AT1791" s="64"/>
      <c r="AU1791" s="65"/>
      <c r="AV1791" s="65"/>
      <c r="AW1791" s="65"/>
      <c r="AX1791" s="65"/>
      <c r="AY1791" s="65"/>
      <c r="AZ1791" s="65"/>
      <c r="BA1791" s="65"/>
      <c r="BB1791" s="65"/>
      <c r="BC1791" s="65"/>
      <c r="BD1791" s="65"/>
      <c r="BE1791" s="65"/>
      <c r="BF1791" s="65"/>
      <c r="BG1791" s="65"/>
      <c r="BH1791" s="65"/>
      <c r="BI1791" s="65"/>
      <c r="BJ1791" s="65"/>
      <c r="BK1791" s="65"/>
      <c r="BL1791" s="65"/>
      <c r="BM1791" s="65"/>
      <c r="BN1791" s="65"/>
      <c r="BO1791" s="65"/>
      <c r="BP1791" s="65"/>
      <c r="BQ1791" s="65"/>
      <c r="BR1791" s="65"/>
      <c r="BS1791" s="65"/>
      <c r="BT1791" s="65"/>
      <c r="BU1791" s="65"/>
      <c r="BV1791" s="65"/>
      <c r="BW1791" s="65"/>
    </row>
    <row r="1792" spans="15:75" x14ac:dyDescent="0.25">
      <c r="O1792" s="70"/>
      <c r="P1792" s="70"/>
      <c r="Q1792" s="70"/>
      <c r="R1792" s="70"/>
      <c r="S1792" s="70"/>
      <c r="T1792" s="70"/>
      <c r="U1792" s="70"/>
      <c r="V1792" s="71">
        <v>0</v>
      </c>
      <c r="W1792" s="66"/>
      <c r="X1792" s="66"/>
      <c r="Y1792" s="35">
        <f>IF(T1792=Pomocný_list!$B$4,((W1792/0.75)+X1792),(W1792)+X1792*0.75)</f>
        <v>0</v>
      </c>
      <c r="Z1792" s="66"/>
      <c r="AA1792" s="67"/>
      <c r="AB1792" s="69"/>
      <c r="AC1792" s="69"/>
      <c r="AD1792" s="33" t="str">
        <f si="114" t="shared"/>
        <v>Splněna</v>
      </c>
      <c r="AE1792" s="34">
        <f si="117" t="shared"/>
        <v>0</v>
      </c>
      <c r="AF1792" s="34">
        <f si="115" t="shared"/>
        <v>0</v>
      </c>
      <c r="AG1792" s="65"/>
      <c r="AH1792" s="65"/>
      <c r="AI1792" s="65"/>
      <c r="AJ1792" s="65"/>
      <c r="AK1792" s="65"/>
      <c r="AL1792" s="65"/>
      <c r="AM1792" s="65"/>
      <c r="AN1792" s="65"/>
      <c r="AO1792" s="65"/>
      <c r="AP1792" s="37" t="b">
        <f>IF(AD1792="Nesplněna","Nezpůsobilé výdaje",IFERROR(IF(T1792=Pomocný_list!$B$2,AF1792*Pomocný_list!$C$2,IF(T1792=Pomocný_list!$B$3,AF1792*Pomocný_list!$C$3,IF(T1792=Pomocný_list!$B$4,AF1792*Pomocný_list!$C$4,IF(T1792=Pomocný_list!$B$5,AF1792*Pomocný_list!$C$5,IF(T1792=Pomocný_list!$B$6,AF1792*Pomocný_list!$C$6,IF(T1792=Pomocný_list!$B$7,AF1792*Pomocný_list!$C$7,IF(T1792=Pomocný_list!$B$8,AF1792*Pomocný_list!$C$8))))))),"Chybné údaje"))</f>
        <v>0</v>
      </c>
      <c r="AQ1792" s="45">
        <f si="116" t="shared"/>
        <v>0</v>
      </c>
      <c r="AR1792" s="63"/>
      <c r="AS1792" s="63"/>
      <c r="AT1792" s="64"/>
      <c r="AU1792" s="65"/>
      <c r="AV1792" s="65"/>
      <c r="AW1792" s="65"/>
      <c r="AX1792" s="65"/>
      <c r="AY1792" s="65"/>
      <c r="AZ1792" s="65"/>
      <c r="BA1792" s="65"/>
      <c r="BB1792" s="65"/>
      <c r="BC1792" s="65"/>
      <c r="BD1792" s="65"/>
      <c r="BE1792" s="65"/>
      <c r="BF1792" s="65"/>
      <c r="BG1792" s="65"/>
      <c r="BH1792" s="65"/>
      <c r="BI1792" s="65"/>
      <c r="BJ1792" s="65"/>
      <c r="BK1792" s="65"/>
      <c r="BL1792" s="65"/>
      <c r="BM1792" s="65"/>
      <c r="BN1792" s="65"/>
      <c r="BO1792" s="65"/>
      <c r="BP1792" s="65"/>
      <c r="BQ1792" s="65"/>
      <c r="BR1792" s="65"/>
      <c r="BS1792" s="65"/>
      <c r="BT1792" s="65"/>
      <c r="BU1792" s="65"/>
      <c r="BV1792" s="65"/>
      <c r="BW1792" s="65"/>
    </row>
    <row r="1793" spans="15:75" x14ac:dyDescent="0.25">
      <c r="O1793" s="70"/>
      <c r="P1793" s="70"/>
      <c r="Q1793" s="70"/>
      <c r="R1793" s="70"/>
      <c r="S1793" s="70"/>
      <c r="T1793" s="70"/>
      <c r="U1793" s="70"/>
      <c r="V1793" s="71">
        <v>0</v>
      </c>
      <c r="W1793" s="66"/>
      <c r="X1793" s="66"/>
      <c r="Y1793" s="35">
        <f>IF(T1793=Pomocný_list!$B$4,((W1793/0.75)+X1793),(W1793)+X1793*0.75)</f>
        <v>0</v>
      </c>
      <c r="Z1793" s="66"/>
      <c r="AA1793" s="67"/>
      <c r="AB1793" s="69"/>
      <c r="AC1793" s="69"/>
      <c r="AD1793" s="33" t="str">
        <f si="114" t="shared"/>
        <v>Splněna</v>
      </c>
      <c r="AE1793" s="34">
        <f si="117" t="shared"/>
        <v>0</v>
      </c>
      <c r="AF1793" s="34">
        <f si="115" t="shared"/>
        <v>0</v>
      </c>
      <c r="AG1793" s="65"/>
      <c r="AH1793" s="65"/>
      <c r="AI1793" s="65"/>
      <c r="AJ1793" s="65"/>
      <c r="AK1793" s="65"/>
      <c r="AL1793" s="65"/>
      <c r="AM1793" s="65"/>
      <c r="AN1793" s="65"/>
      <c r="AO1793" s="65"/>
      <c r="AP1793" s="37" t="b">
        <f>IF(AD1793="Nesplněna","Nezpůsobilé výdaje",IFERROR(IF(T1793=Pomocný_list!$B$2,AF1793*Pomocný_list!$C$2,IF(T1793=Pomocný_list!$B$3,AF1793*Pomocný_list!$C$3,IF(T1793=Pomocný_list!$B$4,AF1793*Pomocný_list!$C$4,IF(T1793=Pomocný_list!$B$5,AF1793*Pomocný_list!$C$5,IF(T1793=Pomocný_list!$B$6,AF1793*Pomocný_list!$C$6,IF(T1793=Pomocný_list!$B$7,AF1793*Pomocný_list!$C$7,IF(T1793=Pomocný_list!$B$8,AF1793*Pomocný_list!$C$8))))))),"Chybné údaje"))</f>
        <v>0</v>
      </c>
      <c r="AQ1793" s="45">
        <f si="116" t="shared"/>
        <v>0</v>
      </c>
      <c r="AR1793" s="63"/>
      <c r="AS1793" s="63"/>
      <c r="AT1793" s="64"/>
      <c r="AU1793" s="65"/>
      <c r="AV1793" s="65"/>
      <c r="AW1793" s="65"/>
      <c r="AX1793" s="65"/>
      <c r="AY1793" s="65"/>
      <c r="AZ1793" s="65"/>
      <c r="BA1793" s="65"/>
      <c r="BB1793" s="65"/>
      <c r="BC1793" s="65"/>
      <c r="BD1793" s="65"/>
      <c r="BE1793" s="65"/>
      <c r="BF1793" s="65"/>
      <c r="BG1793" s="65"/>
      <c r="BH1793" s="65"/>
      <c r="BI1793" s="65"/>
      <c r="BJ1793" s="65"/>
      <c r="BK1793" s="65"/>
      <c r="BL1793" s="65"/>
      <c r="BM1793" s="65"/>
      <c r="BN1793" s="65"/>
      <c r="BO1793" s="65"/>
      <c r="BP1793" s="65"/>
      <c r="BQ1793" s="65"/>
      <c r="BR1793" s="65"/>
      <c r="BS1793" s="65"/>
      <c r="BT1793" s="65"/>
      <c r="BU1793" s="65"/>
      <c r="BV1793" s="65"/>
      <c r="BW1793" s="65"/>
    </row>
    <row r="1794" spans="15:75" x14ac:dyDescent="0.25">
      <c r="O1794" s="70"/>
      <c r="P1794" s="70"/>
      <c r="Q1794" s="70"/>
      <c r="R1794" s="70"/>
      <c r="S1794" s="70"/>
      <c r="T1794" s="70"/>
      <c r="U1794" s="70"/>
      <c r="V1794" s="71">
        <v>0</v>
      </c>
      <c r="W1794" s="66"/>
      <c r="X1794" s="66"/>
      <c r="Y1794" s="35">
        <f>IF(T1794=Pomocný_list!$B$4,((W1794/0.75)+X1794),(W1794)+X1794*0.75)</f>
        <v>0</v>
      </c>
      <c r="Z1794" s="66"/>
      <c r="AA1794" s="67"/>
      <c r="AB1794" s="69"/>
      <c r="AC1794" s="69"/>
      <c r="AD1794" s="33" t="str">
        <f si="114" t="shared"/>
        <v>Splněna</v>
      </c>
      <c r="AE1794" s="34">
        <f si="117" t="shared"/>
        <v>0</v>
      </c>
      <c r="AF1794" s="34">
        <f si="115" t="shared"/>
        <v>0</v>
      </c>
      <c r="AG1794" s="65"/>
      <c r="AH1794" s="65"/>
      <c r="AI1794" s="65"/>
      <c r="AJ1794" s="65"/>
      <c r="AK1794" s="65"/>
      <c r="AL1794" s="65"/>
      <c r="AM1794" s="65"/>
      <c r="AN1794" s="65"/>
      <c r="AO1794" s="65"/>
      <c r="AP1794" s="37" t="b">
        <f>IF(AD1794="Nesplněna","Nezpůsobilé výdaje",IFERROR(IF(T1794=Pomocný_list!$B$2,AF1794*Pomocný_list!$C$2,IF(T1794=Pomocný_list!$B$3,AF1794*Pomocný_list!$C$3,IF(T1794=Pomocný_list!$B$4,AF1794*Pomocný_list!$C$4,IF(T1794=Pomocný_list!$B$5,AF1794*Pomocný_list!$C$5,IF(T1794=Pomocný_list!$B$6,AF1794*Pomocný_list!$C$6,IF(T1794=Pomocný_list!$B$7,AF1794*Pomocný_list!$C$7,IF(T1794=Pomocný_list!$B$8,AF1794*Pomocný_list!$C$8))))))),"Chybné údaje"))</f>
        <v>0</v>
      </c>
      <c r="AQ1794" s="45">
        <f si="116" t="shared"/>
        <v>0</v>
      </c>
      <c r="AR1794" s="63"/>
      <c r="AS1794" s="63"/>
      <c r="AT1794" s="64"/>
      <c r="AU1794" s="65"/>
      <c r="AV1794" s="65"/>
      <c r="AW1794" s="65"/>
      <c r="AX1794" s="65"/>
      <c r="AY1794" s="65"/>
      <c r="AZ1794" s="65"/>
      <c r="BA1794" s="65"/>
      <c r="BB1794" s="65"/>
      <c r="BC1794" s="65"/>
      <c r="BD1794" s="65"/>
      <c r="BE1794" s="65"/>
      <c r="BF1794" s="65"/>
      <c r="BG1794" s="65"/>
      <c r="BH1794" s="65"/>
      <c r="BI1794" s="65"/>
      <c r="BJ1794" s="65"/>
      <c r="BK1794" s="65"/>
      <c r="BL1794" s="65"/>
      <c r="BM1794" s="65"/>
      <c r="BN1794" s="65"/>
      <c r="BO1794" s="65"/>
      <c r="BP1794" s="65"/>
      <c r="BQ1794" s="65"/>
      <c r="BR1794" s="65"/>
      <c r="BS1794" s="65"/>
      <c r="BT1794" s="65"/>
      <c r="BU1794" s="65"/>
      <c r="BV1794" s="65"/>
      <c r="BW1794" s="65"/>
    </row>
    <row r="1795" spans="15:75" x14ac:dyDescent="0.25">
      <c r="O1795" s="70"/>
      <c r="P1795" s="70"/>
      <c r="Q1795" s="70"/>
      <c r="R1795" s="70"/>
      <c r="S1795" s="70"/>
      <c r="T1795" s="70"/>
      <c r="U1795" s="70"/>
      <c r="V1795" s="71">
        <v>0</v>
      </c>
      <c r="W1795" s="66"/>
      <c r="X1795" s="66"/>
      <c r="Y1795" s="35">
        <f>IF(T1795=Pomocný_list!$B$4,((W1795/0.75)+X1795),(W1795)+X1795*0.75)</f>
        <v>0</v>
      </c>
      <c r="Z1795" s="66"/>
      <c r="AA1795" s="67"/>
      <c r="AB1795" s="69"/>
      <c r="AC1795" s="69"/>
      <c r="AD1795" s="33" t="str">
        <f si="114" t="shared"/>
        <v>Splněna</v>
      </c>
      <c r="AE1795" s="34">
        <f si="117" t="shared"/>
        <v>0</v>
      </c>
      <c r="AF1795" s="34">
        <f si="115" t="shared"/>
        <v>0</v>
      </c>
      <c r="AG1795" s="65"/>
      <c r="AH1795" s="65"/>
      <c r="AI1795" s="65"/>
      <c r="AJ1795" s="65"/>
      <c r="AK1795" s="65"/>
      <c r="AL1795" s="65"/>
      <c r="AM1795" s="65"/>
      <c r="AN1795" s="65"/>
      <c r="AO1795" s="65"/>
      <c r="AP1795" s="37" t="b">
        <f>IF(AD1795="Nesplněna","Nezpůsobilé výdaje",IFERROR(IF(T1795=Pomocný_list!$B$2,AF1795*Pomocný_list!$C$2,IF(T1795=Pomocný_list!$B$3,AF1795*Pomocný_list!$C$3,IF(T1795=Pomocný_list!$B$4,AF1795*Pomocný_list!$C$4,IF(T1795=Pomocný_list!$B$5,AF1795*Pomocný_list!$C$5,IF(T1795=Pomocný_list!$B$6,AF1795*Pomocný_list!$C$6,IF(T1795=Pomocný_list!$B$7,AF1795*Pomocný_list!$C$7,IF(T1795=Pomocný_list!$B$8,AF1795*Pomocný_list!$C$8))))))),"Chybné údaje"))</f>
        <v>0</v>
      </c>
      <c r="AQ1795" s="45">
        <f si="116" t="shared"/>
        <v>0</v>
      </c>
      <c r="AR1795" s="63"/>
      <c r="AS1795" s="63"/>
      <c r="AT1795" s="64"/>
      <c r="AU1795" s="65"/>
      <c r="AV1795" s="65"/>
      <c r="AW1795" s="65"/>
      <c r="AX1795" s="65"/>
      <c r="AY1795" s="65"/>
      <c r="AZ1795" s="65"/>
      <c r="BA1795" s="65"/>
      <c r="BB1795" s="65"/>
      <c r="BC1795" s="65"/>
      <c r="BD1795" s="65"/>
      <c r="BE1795" s="65"/>
      <c r="BF1795" s="65"/>
      <c r="BG1795" s="65"/>
      <c r="BH1795" s="65"/>
      <c r="BI1795" s="65"/>
      <c r="BJ1795" s="65"/>
      <c r="BK1795" s="65"/>
      <c r="BL1795" s="65"/>
      <c r="BM1795" s="65"/>
      <c r="BN1795" s="65"/>
      <c r="BO1795" s="65"/>
      <c r="BP1795" s="65"/>
      <c r="BQ1795" s="65"/>
      <c r="BR1795" s="65"/>
      <c r="BS1795" s="65"/>
      <c r="BT1795" s="65"/>
      <c r="BU1795" s="65"/>
      <c r="BV1795" s="65"/>
      <c r="BW1795" s="65"/>
    </row>
    <row r="1796" spans="15:75" x14ac:dyDescent="0.25">
      <c r="O1796" s="70"/>
      <c r="P1796" s="70"/>
      <c r="Q1796" s="70"/>
      <c r="R1796" s="70"/>
      <c r="S1796" s="70"/>
      <c r="T1796" s="70"/>
      <c r="U1796" s="70"/>
      <c r="V1796" s="71">
        <v>0</v>
      </c>
      <c r="W1796" s="66"/>
      <c r="X1796" s="66"/>
      <c r="Y1796" s="35">
        <f>IF(T1796=Pomocný_list!$B$4,((W1796/0.75)+X1796),(W1796)+X1796*0.75)</f>
        <v>0</v>
      </c>
      <c r="Z1796" s="66"/>
      <c r="AA1796" s="67"/>
      <c r="AB1796" s="69"/>
      <c r="AC1796" s="69"/>
      <c r="AD1796" s="33" t="str">
        <f si="114" t="shared"/>
        <v>Splněna</v>
      </c>
      <c r="AE1796" s="34">
        <f si="117" t="shared"/>
        <v>0</v>
      </c>
      <c r="AF1796" s="34">
        <f si="115" t="shared"/>
        <v>0</v>
      </c>
      <c r="AG1796" s="65"/>
      <c r="AH1796" s="65"/>
      <c r="AI1796" s="65"/>
      <c r="AJ1796" s="65"/>
      <c r="AK1796" s="65"/>
      <c r="AL1796" s="65"/>
      <c r="AM1796" s="65"/>
      <c r="AN1796" s="65"/>
      <c r="AO1796" s="65"/>
      <c r="AP1796" s="37" t="b">
        <f>IF(AD1796="Nesplněna","Nezpůsobilé výdaje",IFERROR(IF(T1796=Pomocný_list!$B$2,AF1796*Pomocný_list!$C$2,IF(T1796=Pomocný_list!$B$3,AF1796*Pomocný_list!$C$3,IF(T1796=Pomocný_list!$B$4,AF1796*Pomocný_list!$C$4,IF(T1796=Pomocný_list!$B$5,AF1796*Pomocný_list!$C$5,IF(T1796=Pomocný_list!$B$6,AF1796*Pomocný_list!$C$6,IF(T1796=Pomocný_list!$B$7,AF1796*Pomocný_list!$C$7,IF(T1796=Pomocný_list!$B$8,AF1796*Pomocný_list!$C$8))))))),"Chybné údaje"))</f>
        <v>0</v>
      </c>
      <c r="AQ1796" s="45">
        <f si="116" t="shared"/>
        <v>0</v>
      </c>
      <c r="AR1796" s="63"/>
      <c r="AS1796" s="63"/>
      <c r="AT1796" s="64"/>
      <c r="AU1796" s="65"/>
      <c r="AV1796" s="65"/>
      <c r="AW1796" s="65"/>
      <c r="AX1796" s="65"/>
      <c r="AY1796" s="65"/>
      <c r="AZ1796" s="65"/>
      <c r="BA1796" s="65"/>
      <c r="BB1796" s="65"/>
      <c r="BC1796" s="65"/>
      <c r="BD1796" s="65"/>
      <c r="BE1796" s="65"/>
      <c r="BF1796" s="65"/>
      <c r="BG1796" s="65"/>
      <c r="BH1796" s="65"/>
      <c r="BI1796" s="65"/>
      <c r="BJ1796" s="65"/>
      <c r="BK1796" s="65"/>
      <c r="BL1796" s="65"/>
      <c r="BM1796" s="65"/>
      <c r="BN1796" s="65"/>
      <c r="BO1796" s="65"/>
      <c r="BP1796" s="65"/>
      <c r="BQ1796" s="65"/>
      <c r="BR1796" s="65"/>
      <c r="BS1796" s="65"/>
      <c r="BT1796" s="65"/>
      <c r="BU1796" s="65"/>
      <c r="BV1796" s="65"/>
      <c r="BW1796" s="65"/>
    </row>
    <row r="1797" spans="15:75" x14ac:dyDescent="0.25">
      <c r="O1797" s="70"/>
      <c r="P1797" s="70"/>
      <c r="Q1797" s="70"/>
      <c r="R1797" s="70"/>
      <c r="S1797" s="70"/>
      <c r="T1797" s="70"/>
      <c r="U1797" s="70"/>
      <c r="V1797" s="71">
        <v>0</v>
      </c>
      <c r="W1797" s="66"/>
      <c r="X1797" s="66"/>
      <c r="Y1797" s="35">
        <f>IF(T1797=Pomocný_list!$B$4,((W1797/0.75)+X1797),(W1797)+X1797*0.75)</f>
        <v>0</v>
      </c>
      <c r="Z1797" s="66"/>
      <c r="AA1797" s="67"/>
      <c r="AB1797" s="69"/>
      <c r="AC1797" s="69"/>
      <c r="AD1797" s="33" t="str">
        <f si="114" t="shared"/>
        <v>Splněna</v>
      </c>
      <c r="AE1797" s="34">
        <f si="117" t="shared"/>
        <v>0</v>
      </c>
      <c r="AF1797" s="34">
        <f si="115" t="shared"/>
        <v>0</v>
      </c>
      <c r="AG1797" s="65"/>
      <c r="AH1797" s="65"/>
      <c r="AI1797" s="65"/>
      <c r="AJ1797" s="65"/>
      <c r="AK1797" s="65"/>
      <c r="AL1797" s="65"/>
      <c r="AM1797" s="65"/>
      <c r="AN1797" s="65"/>
      <c r="AO1797" s="65"/>
      <c r="AP1797" s="37" t="b">
        <f>IF(AD1797="Nesplněna","Nezpůsobilé výdaje",IFERROR(IF(T1797=Pomocný_list!$B$2,AF1797*Pomocný_list!$C$2,IF(T1797=Pomocný_list!$B$3,AF1797*Pomocný_list!$C$3,IF(T1797=Pomocný_list!$B$4,AF1797*Pomocný_list!$C$4,IF(T1797=Pomocný_list!$B$5,AF1797*Pomocný_list!$C$5,IF(T1797=Pomocný_list!$B$6,AF1797*Pomocný_list!$C$6,IF(T1797=Pomocný_list!$B$7,AF1797*Pomocný_list!$C$7,IF(T1797=Pomocný_list!$B$8,AF1797*Pomocný_list!$C$8))))))),"Chybné údaje"))</f>
        <v>0</v>
      </c>
      <c r="AQ1797" s="45">
        <f si="116" t="shared"/>
        <v>0</v>
      </c>
      <c r="AR1797" s="63"/>
      <c r="AS1797" s="63"/>
      <c r="AT1797" s="64"/>
      <c r="AU1797" s="65"/>
      <c r="AV1797" s="65"/>
      <c r="AW1797" s="65"/>
      <c r="AX1797" s="65"/>
      <c r="AY1797" s="65"/>
      <c r="AZ1797" s="65"/>
      <c r="BA1797" s="65"/>
      <c r="BB1797" s="65"/>
      <c r="BC1797" s="65"/>
      <c r="BD1797" s="65"/>
      <c r="BE1797" s="65"/>
      <c r="BF1797" s="65"/>
      <c r="BG1797" s="65"/>
      <c r="BH1797" s="65"/>
      <c r="BI1797" s="65"/>
      <c r="BJ1797" s="65"/>
      <c r="BK1797" s="65"/>
      <c r="BL1797" s="65"/>
      <c r="BM1797" s="65"/>
      <c r="BN1797" s="65"/>
      <c r="BO1797" s="65"/>
      <c r="BP1797" s="65"/>
      <c r="BQ1797" s="65"/>
      <c r="BR1797" s="65"/>
      <c r="BS1797" s="65"/>
      <c r="BT1797" s="65"/>
      <c r="BU1797" s="65"/>
      <c r="BV1797" s="65"/>
      <c r="BW1797" s="65"/>
    </row>
    <row r="1798" spans="15:75" x14ac:dyDescent="0.25">
      <c r="O1798" s="70"/>
      <c r="P1798" s="70"/>
      <c r="Q1798" s="70"/>
      <c r="R1798" s="70"/>
      <c r="S1798" s="70"/>
      <c r="T1798" s="70"/>
      <c r="U1798" s="70"/>
      <c r="V1798" s="71">
        <v>0</v>
      </c>
      <c r="W1798" s="66"/>
      <c r="X1798" s="66"/>
      <c r="Y1798" s="35">
        <f>IF(T1798=Pomocný_list!$B$4,((W1798/0.75)+X1798),(W1798)+X1798*0.75)</f>
        <v>0</v>
      </c>
      <c r="Z1798" s="66"/>
      <c r="AA1798" s="67"/>
      <c r="AB1798" s="69"/>
      <c r="AC1798" s="69"/>
      <c r="AD1798" s="33" t="str">
        <f si="114" t="shared"/>
        <v>Splněna</v>
      </c>
      <c r="AE1798" s="34">
        <f si="117" t="shared"/>
        <v>0</v>
      </c>
      <c r="AF1798" s="34">
        <f si="115" t="shared"/>
        <v>0</v>
      </c>
      <c r="AG1798" s="65"/>
      <c r="AH1798" s="65"/>
      <c r="AI1798" s="65"/>
      <c r="AJ1798" s="65"/>
      <c r="AK1798" s="65"/>
      <c r="AL1798" s="65"/>
      <c r="AM1798" s="65"/>
      <c r="AN1798" s="65"/>
      <c r="AO1798" s="65"/>
      <c r="AP1798" s="37" t="b">
        <f>IF(AD1798="Nesplněna","Nezpůsobilé výdaje",IFERROR(IF(T1798=Pomocný_list!$B$2,AF1798*Pomocný_list!$C$2,IF(T1798=Pomocný_list!$B$3,AF1798*Pomocný_list!$C$3,IF(T1798=Pomocný_list!$B$4,AF1798*Pomocný_list!$C$4,IF(T1798=Pomocný_list!$B$5,AF1798*Pomocný_list!$C$5,IF(T1798=Pomocný_list!$B$6,AF1798*Pomocný_list!$C$6,IF(T1798=Pomocný_list!$B$7,AF1798*Pomocný_list!$C$7,IF(T1798=Pomocný_list!$B$8,AF1798*Pomocný_list!$C$8))))))),"Chybné údaje"))</f>
        <v>0</v>
      </c>
      <c r="AQ1798" s="45">
        <f si="116" t="shared"/>
        <v>0</v>
      </c>
      <c r="AR1798" s="63"/>
      <c r="AS1798" s="63"/>
      <c r="AT1798" s="64"/>
      <c r="AU1798" s="65"/>
      <c r="AV1798" s="65"/>
      <c r="AW1798" s="65"/>
      <c r="AX1798" s="65"/>
      <c r="AY1798" s="65"/>
      <c r="AZ1798" s="65"/>
      <c r="BA1798" s="65"/>
      <c r="BB1798" s="65"/>
      <c r="BC1798" s="65"/>
      <c r="BD1798" s="65"/>
      <c r="BE1798" s="65"/>
      <c r="BF1798" s="65"/>
      <c r="BG1798" s="65"/>
      <c r="BH1798" s="65"/>
      <c r="BI1798" s="65"/>
      <c r="BJ1798" s="65"/>
      <c r="BK1798" s="65"/>
      <c r="BL1798" s="65"/>
      <c r="BM1798" s="65"/>
      <c r="BN1798" s="65"/>
      <c r="BO1798" s="65"/>
      <c r="BP1798" s="65"/>
      <c r="BQ1798" s="65"/>
      <c r="BR1798" s="65"/>
      <c r="BS1798" s="65"/>
      <c r="BT1798" s="65"/>
      <c r="BU1798" s="65"/>
      <c r="BV1798" s="65"/>
      <c r="BW1798" s="65"/>
    </row>
    <row r="1799" spans="15:75" x14ac:dyDescent="0.25">
      <c r="O1799" s="70"/>
      <c r="P1799" s="70"/>
      <c r="Q1799" s="70"/>
      <c r="R1799" s="70"/>
      <c r="S1799" s="70"/>
      <c r="T1799" s="70"/>
      <c r="U1799" s="70"/>
      <c r="V1799" s="71">
        <v>0</v>
      </c>
      <c r="W1799" s="66"/>
      <c r="X1799" s="66"/>
      <c r="Y1799" s="35">
        <f>IF(T1799=Pomocný_list!$B$4,((W1799/0.75)+X1799),(W1799)+X1799*0.75)</f>
        <v>0</v>
      </c>
      <c r="Z1799" s="66"/>
      <c r="AA1799" s="67"/>
      <c r="AB1799" s="69"/>
      <c r="AC1799" s="69"/>
      <c r="AD1799" s="33" t="str">
        <f si="114" t="shared"/>
        <v>Splněna</v>
      </c>
      <c r="AE1799" s="34">
        <f si="117" t="shared"/>
        <v>0</v>
      </c>
      <c r="AF1799" s="34">
        <f si="115" t="shared"/>
        <v>0</v>
      </c>
      <c r="AG1799" s="65"/>
      <c r="AH1799" s="65"/>
      <c r="AI1799" s="65"/>
      <c r="AJ1799" s="65"/>
      <c r="AK1799" s="65"/>
      <c r="AL1799" s="65"/>
      <c r="AM1799" s="65"/>
      <c r="AN1799" s="65"/>
      <c r="AO1799" s="65"/>
      <c r="AP1799" s="37" t="b">
        <f>IF(AD1799="Nesplněna","Nezpůsobilé výdaje",IFERROR(IF(T1799=Pomocný_list!$B$2,AF1799*Pomocný_list!$C$2,IF(T1799=Pomocný_list!$B$3,AF1799*Pomocný_list!$C$3,IF(T1799=Pomocný_list!$B$4,AF1799*Pomocný_list!$C$4,IF(T1799=Pomocný_list!$B$5,AF1799*Pomocný_list!$C$5,IF(T1799=Pomocný_list!$B$6,AF1799*Pomocný_list!$C$6,IF(T1799=Pomocný_list!$B$7,AF1799*Pomocný_list!$C$7,IF(T1799=Pomocný_list!$B$8,AF1799*Pomocný_list!$C$8))))))),"Chybné údaje"))</f>
        <v>0</v>
      </c>
      <c r="AQ1799" s="45">
        <f si="116" t="shared"/>
        <v>0</v>
      </c>
      <c r="AR1799" s="63"/>
      <c r="AS1799" s="63"/>
      <c r="AT1799" s="64"/>
      <c r="AU1799" s="65"/>
      <c r="AV1799" s="65"/>
      <c r="AW1799" s="65"/>
      <c r="AX1799" s="65"/>
      <c r="AY1799" s="65"/>
      <c r="AZ1799" s="65"/>
      <c r="BA1799" s="65"/>
      <c r="BB1799" s="65"/>
      <c r="BC1799" s="65"/>
      <c r="BD1799" s="65"/>
      <c r="BE1799" s="65"/>
      <c r="BF1799" s="65"/>
      <c r="BG1799" s="65"/>
      <c r="BH1799" s="65"/>
      <c r="BI1799" s="65"/>
      <c r="BJ1799" s="65"/>
      <c r="BK1799" s="65"/>
      <c r="BL1799" s="65"/>
      <c r="BM1799" s="65"/>
      <c r="BN1799" s="65"/>
      <c r="BO1799" s="65"/>
      <c r="BP1799" s="65"/>
      <c r="BQ1799" s="65"/>
      <c r="BR1799" s="65"/>
      <c r="BS1799" s="65"/>
      <c r="BT1799" s="65"/>
      <c r="BU1799" s="65"/>
      <c r="BV1799" s="65"/>
      <c r="BW1799" s="65"/>
    </row>
    <row r="1800" spans="15:75" x14ac:dyDescent="0.25">
      <c r="O1800" s="70"/>
      <c r="P1800" s="70"/>
      <c r="Q1800" s="70"/>
      <c r="R1800" s="70"/>
      <c r="S1800" s="70"/>
      <c r="T1800" s="70"/>
      <c r="U1800" s="70"/>
      <c r="V1800" s="71">
        <v>0</v>
      </c>
      <c r="W1800" s="66"/>
      <c r="X1800" s="66"/>
      <c r="Y1800" s="35">
        <f>IF(T1800=Pomocný_list!$B$4,((W1800/0.75)+X1800),(W1800)+X1800*0.75)</f>
        <v>0</v>
      </c>
      <c r="Z1800" s="66"/>
      <c r="AA1800" s="67"/>
      <c r="AB1800" s="69"/>
      <c r="AC1800" s="69"/>
      <c r="AD1800" s="33" t="str">
        <f si="114" t="shared"/>
        <v>Splněna</v>
      </c>
      <c r="AE1800" s="34">
        <f si="117" t="shared"/>
        <v>0</v>
      </c>
      <c r="AF1800" s="34">
        <f si="115" t="shared"/>
        <v>0</v>
      </c>
      <c r="AG1800" s="65"/>
      <c r="AH1800" s="65"/>
      <c r="AI1800" s="65"/>
      <c r="AJ1800" s="65"/>
      <c r="AK1800" s="65"/>
      <c r="AL1800" s="65"/>
      <c r="AM1800" s="65"/>
      <c r="AN1800" s="65"/>
      <c r="AO1800" s="65"/>
      <c r="AP1800" s="37" t="b">
        <f>IF(AD1800="Nesplněna","Nezpůsobilé výdaje",IFERROR(IF(T1800=Pomocný_list!$B$2,AF1800*Pomocný_list!$C$2,IF(T1800=Pomocný_list!$B$3,AF1800*Pomocný_list!$C$3,IF(T1800=Pomocný_list!$B$4,AF1800*Pomocný_list!$C$4,IF(T1800=Pomocný_list!$B$5,AF1800*Pomocný_list!$C$5,IF(T1800=Pomocný_list!$B$6,AF1800*Pomocný_list!$C$6,IF(T1800=Pomocný_list!$B$7,AF1800*Pomocný_list!$C$7,IF(T1800=Pomocný_list!$B$8,AF1800*Pomocný_list!$C$8))))))),"Chybné údaje"))</f>
        <v>0</v>
      </c>
      <c r="AQ1800" s="45">
        <f si="116" t="shared"/>
        <v>0</v>
      </c>
      <c r="AR1800" s="63"/>
      <c r="AS1800" s="63"/>
      <c r="AT1800" s="64"/>
      <c r="AU1800" s="65"/>
      <c r="AV1800" s="65"/>
      <c r="AW1800" s="65"/>
      <c r="AX1800" s="65"/>
      <c r="AY1800" s="65"/>
      <c r="AZ1800" s="65"/>
      <c r="BA1800" s="65"/>
      <c r="BB1800" s="65"/>
      <c r="BC1800" s="65"/>
      <c r="BD1800" s="65"/>
      <c r="BE1800" s="65"/>
      <c r="BF1800" s="65"/>
      <c r="BG1800" s="65"/>
      <c r="BH1800" s="65"/>
      <c r="BI1800" s="65"/>
      <c r="BJ1800" s="65"/>
      <c r="BK1800" s="65"/>
      <c r="BL1800" s="65"/>
      <c r="BM1800" s="65"/>
      <c r="BN1800" s="65"/>
      <c r="BO1800" s="65"/>
      <c r="BP1800" s="65"/>
      <c r="BQ1800" s="65"/>
      <c r="BR1800" s="65"/>
      <c r="BS1800" s="65"/>
      <c r="BT1800" s="65"/>
      <c r="BU1800" s="65"/>
      <c r="BV1800" s="65"/>
      <c r="BW1800" s="65"/>
    </row>
    <row r="1801" spans="15:75" x14ac:dyDescent="0.25">
      <c r="O1801" s="70"/>
      <c r="P1801" s="70"/>
      <c r="Q1801" s="70"/>
      <c r="R1801" s="70"/>
      <c r="S1801" s="70"/>
      <c r="T1801" s="70"/>
      <c r="U1801" s="70"/>
      <c r="V1801" s="71">
        <v>0</v>
      </c>
      <c r="W1801" s="66"/>
      <c r="X1801" s="66"/>
      <c r="Y1801" s="35">
        <f>IF(T1801=Pomocný_list!$B$4,((W1801/0.75)+X1801),(W1801)+X1801*0.75)</f>
        <v>0</v>
      </c>
      <c r="Z1801" s="66"/>
      <c r="AA1801" s="67"/>
      <c r="AB1801" s="69"/>
      <c r="AC1801" s="69"/>
      <c r="AD1801" s="33" t="str">
        <f si="114" t="shared"/>
        <v>Splněna</v>
      </c>
      <c r="AE1801" s="34">
        <f si="117" t="shared"/>
        <v>0</v>
      </c>
      <c r="AF1801" s="34">
        <f si="115" t="shared"/>
        <v>0</v>
      </c>
      <c r="AG1801" s="65"/>
      <c r="AH1801" s="65"/>
      <c r="AI1801" s="65"/>
      <c r="AJ1801" s="65"/>
      <c r="AK1801" s="65"/>
      <c r="AL1801" s="65"/>
      <c r="AM1801" s="65"/>
      <c r="AN1801" s="65"/>
      <c r="AO1801" s="65"/>
      <c r="AP1801" s="37" t="b">
        <f>IF(AD1801="Nesplněna","Nezpůsobilé výdaje",IFERROR(IF(T1801=Pomocný_list!$B$2,AF1801*Pomocný_list!$C$2,IF(T1801=Pomocný_list!$B$3,AF1801*Pomocný_list!$C$3,IF(T1801=Pomocný_list!$B$4,AF1801*Pomocný_list!$C$4,IF(T1801=Pomocný_list!$B$5,AF1801*Pomocný_list!$C$5,IF(T1801=Pomocný_list!$B$6,AF1801*Pomocný_list!$C$6,IF(T1801=Pomocný_list!$B$7,AF1801*Pomocný_list!$C$7,IF(T1801=Pomocný_list!$B$8,AF1801*Pomocný_list!$C$8))))))),"Chybné údaje"))</f>
        <v>0</v>
      </c>
      <c r="AQ1801" s="45">
        <f si="116" t="shared"/>
        <v>0</v>
      </c>
      <c r="AR1801" s="63"/>
      <c r="AS1801" s="63"/>
      <c r="AT1801" s="64"/>
      <c r="AU1801" s="65"/>
      <c r="AV1801" s="65"/>
      <c r="AW1801" s="65"/>
      <c r="AX1801" s="65"/>
      <c r="AY1801" s="65"/>
      <c r="AZ1801" s="65"/>
      <c r="BA1801" s="65"/>
      <c r="BB1801" s="65"/>
      <c r="BC1801" s="65"/>
      <c r="BD1801" s="65"/>
      <c r="BE1801" s="65"/>
      <c r="BF1801" s="65"/>
      <c r="BG1801" s="65"/>
      <c r="BH1801" s="65"/>
      <c r="BI1801" s="65"/>
      <c r="BJ1801" s="65"/>
      <c r="BK1801" s="65"/>
      <c r="BL1801" s="65"/>
      <c r="BM1801" s="65"/>
      <c r="BN1801" s="65"/>
      <c r="BO1801" s="65"/>
      <c r="BP1801" s="65"/>
      <c r="BQ1801" s="65"/>
      <c r="BR1801" s="65"/>
      <c r="BS1801" s="65"/>
      <c r="BT1801" s="65"/>
      <c r="BU1801" s="65"/>
      <c r="BV1801" s="65"/>
      <c r="BW1801" s="65"/>
    </row>
    <row r="1802" spans="15:75" x14ac:dyDescent="0.25">
      <c r="O1802" s="70"/>
      <c r="P1802" s="70"/>
      <c r="Q1802" s="70"/>
      <c r="R1802" s="70"/>
      <c r="S1802" s="70"/>
      <c r="T1802" s="70"/>
      <c r="U1802" s="70"/>
      <c r="V1802" s="71">
        <v>0</v>
      </c>
      <c r="W1802" s="66"/>
      <c r="X1802" s="66"/>
      <c r="Y1802" s="35">
        <f>IF(T1802=Pomocný_list!$B$4,((W1802/0.75)+X1802),(W1802)+X1802*0.75)</f>
        <v>0</v>
      </c>
      <c r="Z1802" s="66"/>
      <c r="AA1802" s="67"/>
      <c r="AB1802" s="69"/>
      <c r="AC1802" s="69"/>
      <c r="AD1802" s="33" t="str">
        <f si="114" t="shared"/>
        <v>Splněna</v>
      </c>
      <c r="AE1802" s="34">
        <f si="117" t="shared"/>
        <v>0</v>
      </c>
      <c r="AF1802" s="34">
        <f si="115" t="shared"/>
        <v>0</v>
      </c>
      <c r="AG1802" s="65"/>
      <c r="AH1802" s="65"/>
      <c r="AI1802" s="65"/>
      <c r="AJ1802" s="65"/>
      <c r="AK1802" s="65"/>
      <c r="AL1802" s="65"/>
      <c r="AM1802" s="65"/>
      <c r="AN1802" s="65"/>
      <c r="AO1802" s="65"/>
      <c r="AP1802" s="37" t="b">
        <f>IF(AD1802="Nesplněna","Nezpůsobilé výdaje",IFERROR(IF(T1802=Pomocný_list!$B$2,AF1802*Pomocný_list!$C$2,IF(T1802=Pomocný_list!$B$3,AF1802*Pomocný_list!$C$3,IF(T1802=Pomocný_list!$B$4,AF1802*Pomocný_list!$C$4,IF(T1802=Pomocný_list!$B$5,AF1802*Pomocný_list!$C$5,IF(T1802=Pomocný_list!$B$6,AF1802*Pomocný_list!$C$6,IF(T1802=Pomocný_list!$B$7,AF1802*Pomocný_list!$C$7,IF(T1802=Pomocný_list!$B$8,AF1802*Pomocný_list!$C$8))))))),"Chybné údaje"))</f>
        <v>0</v>
      </c>
      <c r="AQ1802" s="45">
        <f si="116" t="shared"/>
        <v>0</v>
      </c>
      <c r="AR1802" s="63"/>
      <c r="AS1802" s="63"/>
      <c r="AT1802" s="64"/>
      <c r="AU1802" s="65"/>
      <c r="AV1802" s="65"/>
      <c r="AW1802" s="65"/>
      <c r="AX1802" s="65"/>
      <c r="AY1802" s="65"/>
      <c r="AZ1802" s="65"/>
      <c r="BA1802" s="65"/>
      <c r="BB1802" s="65"/>
      <c r="BC1802" s="65"/>
      <c r="BD1802" s="65"/>
      <c r="BE1802" s="65"/>
      <c r="BF1802" s="65"/>
      <c r="BG1802" s="65"/>
      <c r="BH1802" s="65"/>
      <c r="BI1802" s="65"/>
      <c r="BJ1802" s="65"/>
      <c r="BK1802" s="65"/>
      <c r="BL1802" s="65"/>
      <c r="BM1802" s="65"/>
      <c r="BN1802" s="65"/>
      <c r="BO1802" s="65"/>
      <c r="BP1802" s="65"/>
      <c r="BQ1802" s="65"/>
      <c r="BR1802" s="65"/>
      <c r="BS1802" s="65"/>
      <c r="BT1802" s="65"/>
      <c r="BU1802" s="65"/>
      <c r="BV1802" s="65"/>
      <c r="BW1802" s="65"/>
    </row>
    <row r="1803" spans="15:75" x14ac:dyDescent="0.25">
      <c r="O1803" s="70"/>
      <c r="P1803" s="70"/>
      <c r="Q1803" s="70"/>
      <c r="R1803" s="70"/>
      <c r="S1803" s="70"/>
      <c r="T1803" s="70"/>
      <c r="U1803" s="70"/>
      <c r="V1803" s="71">
        <v>0</v>
      </c>
      <c r="W1803" s="66"/>
      <c r="X1803" s="66"/>
      <c r="Y1803" s="35">
        <f>IF(T1803=Pomocný_list!$B$4,((W1803/0.75)+X1803),(W1803)+X1803*0.75)</f>
        <v>0</v>
      </c>
      <c r="Z1803" s="66"/>
      <c r="AA1803" s="67"/>
      <c r="AB1803" s="69"/>
      <c r="AC1803" s="69"/>
      <c r="AD1803" s="33" t="str">
        <f si="114" t="shared"/>
        <v>Splněna</v>
      </c>
      <c r="AE1803" s="34">
        <f si="117" t="shared"/>
        <v>0</v>
      </c>
      <c r="AF1803" s="34">
        <f si="115" t="shared"/>
        <v>0</v>
      </c>
      <c r="AG1803" s="65"/>
      <c r="AH1803" s="65"/>
      <c r="AI1803" s="65"/>
      <c r="AJ1803" s="65"/>
      <c r="AK1803" s="65"/>
      <c r="AL1803" s="65"/>
      <c r="AM1803" s="65"/>
      <c r="AN1803" s="65"/>
      <c r="AO1803" s="65"/>
      <c r="AP1803" s="37" t="b">
        <f>IF(AD1803="Nesplněna","Nezpůsobilé výdaje",IFERROR(IF(T1803=Pomocný_list!$B$2,AF1803*Pomocný_list!$C$2,IF(T1803=Pomocný_list!$B$3,AF1803*Pomocný_list!$C$3,IF(T1803=Pomocný_list!$B$4,AF1803*Pomocný_list!$C$4,IF(T1803=Pomocný_list!$B$5,AF1803*Pomocný_list!$C$5,IF(T1803=Pomocný_list!$B$6,AF1803*Pomocný_list!$C$6,IF(T1803=Pomocný_list!$B$7,AF1803*Pomocný_list!$C$7,IF(T1803=Pomocný_list!$B$8,AF1803*Pomocný_list!$C$8))))))),"Chybné údaje"))</f>
        <v>0</v>
      </c>
      <c r="AQ1803" s="45">
        <f si="116" t="shared"/>
        <v>0</v>
      </c>
      <c r="AR1803" s="63"/>
      <c r="AS1803" s="63"/>
      <c r="AT1803" s="64"/>
      <c r="AU1803" s="65"/>
      <c r="AV1803" s="65"/>
      <c r="AW1803" s="65"/>
      <c r="AX1803" s="65"/>
      <c r="AY1803" s="65"/>
      <c r="AZ1803" s="65"/>
      <c r="BA1803" s="65"/>
      <c r="BB1803" s="65"/>
      <c r="BC1803" s="65"/>
      <c r="BD1803" s="65"/>
      <c r="BE1803" s="65"/>
      <c r="BF1803" s="65"/>
      <c r="BG1803" s="65"/>
      <c r="BH1803" s="65"/>
      <c r="BI1803" s="65"/>
      <c r="BJ1803" s="65"/>
      <c r="BK1803" s="65"/>
      <c r="BL1803" s="65"/>
      <c r="BM1803" s="65"/>
      <c r="BN1803" s="65"/>
      <c r="BO1803" s="65"/>
      <c r="BP1803" s="65"/>
      <c r="BQ1803" s="65"/>
      <c r="BR1803" s="65"/>
      <c r="BS1803" s="65"/>
      <c r="BT1803" s="65"/>
      <c r="BU1803" s="65"/>
      <c r="BV1803" s="65"/>
      <c r="BW1803" s="65"/>
    </row>
    <row r="1804" spans="15:75" x14ac:dyDescent="0.25">
      <c r="O1804" s="70"/>
      <c r="P1804" s="70"/>
      <c r="Q1804" s="70"/>
      <c r="R1804" s="70"/>
      <c r="S1804" s="70"/>
      <c r="T1804" s="70"/>
      <c r="U1804" s="70"/>
      <c r="V1804" s="71">
        <v>0</v>
      </c>
      <c r="W1804" s="66"/>
      <c r="X1804" s="66"/>
      <c r="Y1804" s="35">
        <f>IF(T1804=Pomocný_list!$B$4,((W1804/0.75)+X1804),(W1804)+X1804*0.75)</f>
        <v>0</v>
      </c>
      <c r="Z1804" s="66"/>
      <c r="AA1804" s="67"/>
      <c r="AB1804" s="69"/>
      <c r="AC1804" s="69"/>
      <c r="AD1804" s="33" t="str">
        <f si="114" t="shared"/>
        <v>Splněna</v>
      </c>
      <c r="AE1804" s="34">
        <f si="117" t="shared"/>
        <v>0</v>
      </c>
      <c r="AF1804" s="34">
        <f si="115" t="shared"/>
        <v>0</v>
      </c>
      <c r="AG1804" s="65"/>
      <c r="AH1804" s="65"/>
      <c r="AI1804" s="65"/>
      <c r="AJ1804" s="65"/>
      <c r="AK1804" s="65"/>
      <c r="AL1804" s="65"/>
      <c r="AM1804" s="65"/>
      <c r="AN1804" s="65"/>
      <c r="AO1804" s="65"/>
      <c r="AP1804" s="37" t="b">
        <f>IF(AD1804="Nesplněna","Nezpůsobilé výdaje",IFERROR(IF(T1804=Pomocný_list!$B$2,AF1804*Pomocný_list!$C$2,IF(T1804=Pomocný_list!$B$3,AF1804*Pomocný_list!$C$3,IF(T1804=Pomocný_list!$B$4,AF1804*Pomocný_list!$C$4,IF(T1804=Pomocný_list!$B$5,AF1804*Pomocný_list!$C$5,IF(T1804=Pomocný_list!$B$6,AF1804*Pomocný_list!$C$6,IF(T1804=Pomocný_list!$B$7,AF1804*Pomocný_list!$C$7,IF(T1804=Pomocný_list!$B$8,AF1804*Pomocný_list!$C$8))))))),"Chybné údaje"))</f>
        <v>0</v>
      </c>
      <c r="AQ1804" s="45">
        <f si="116" t="shared"/>
        <v>0</v>
      </c>
      <c r="AR1804" s="63"/>
      <c r="AS1804" s="63"/>
      <c r="AT1804" s="64"/>
      <c r="AU1804" s="65"/>
      <c r="AV1804" s="65"/>
      <c r="AW1804" s="65"/>
      <c r="AX1804" s="65"/>
      <c r="AY1804" s="65"/>
      <c r="AZ1804" s="65"/>
      <c r="BA1804" s="65"/>
      <c r="BB1804" s="65"/>
      <c r="BC1804" s="65"/>
      <c r="BD1804" s="65"/>
      <c r="BE1804" s="65"/>
      <c r="BF1804" s="65"/>
      <c r="BG1804" s="65"/>
      <c r="BH1804" s="65"/>
      <c r="BI1804" s="65"/>
      <c r="BJ1804" s="65"/>
      <c r="BK1804" s="65"/>
      <c r="BL1804" s="65"/>
      <c r="BM1804" s="65"/>
      <c r="BN1804" s="65"/>
      <c r="BO1804" s="65"/>
      <c r="BP1804" s="65"/>
      <c r="BQ1804" s="65"/>
      <c r="BR1804" s="65"/>
      <c r="BS1804" s="65"/>
      <c r="BT1804" s="65"/>
      <c r="BU1804" s="65"/>
      <c r="BV1804" s="65"/>
      <c r="BW1804" s="65"/>
    </row>
    <row r="1805" spans="15:75" x14ac:dyDescent="0.25">
      <c r="O1805" s="70"/>
      <c r="P1805" s="70"/>
      <c r="Q1805" s="70"/>
      <c r="R1805" s="70"/>
      <c r="S1805" s="70"/>
      <c r="T1805" s="70"/>
      <c r="U1805" s="70"/>
      <c r="V1805" s="71">
        <v>0</v>
      </c>
      <c r="W1805" s="66"/>
      <c r="X1805" s="66"/>
      <c r="Y1805" s="35">
        <f>IF(T1805=Pomocný_list!$B$4,((W1805/0.75)+X1805),(W1805)+X1805*0.75)</f>
        <v>0</v>
      </c>
      <c r="Z1805" s="66"/>
      <c r="AA1805" s="67"/>
      <c r="AB1805" s="69"/>
      <c r="AC1805" s="69"/>
      <c r="AD1805" s="33" t="str">
        <f si="114" t="shared"/>
        <v>Splněna</v>
      </c>
      <c r="AE1805" s="34">
        <f si="117" t="shared"/>
        <v>0</v>
      </c>
      <c r="AF1805" s="34">
        <f si="115" t="shared"/>
        <v>0</v>
      </c>
      <c r="AG1805" s="65"/>
      <c r="AH1805" s="65"/>
      <c r="AI1805" s="65"/>
      <c r="AJ1805" s="65"/>
      <c r="AK1805" s="65"/>
      <c r="AL1805" s="65"/>
      <c r="AM1805" s="65"/>
      <c r="AN1805" s="65"/>
      <c r="AO1805" s="65"/>
      <c r="AP1805" s="37" t="b">
        <f>IF(AD1805="Nesplněna","Nezpůsobilé výdaje",IFERROR(IF(T1805=Pomocný_list!$B$2,AF1805*Pomocný_list!$C$2,IF(T1805=Pomocný_list!$B$3,AF1805*Pomocný_list!$C$3,IF(T1805=Pomocný_list!$B$4,AF1805*Pomocný_list!$C$4,IF(T1805=Pomocný_list!$B$5,AF1805*Pomocný_list!$C$5,IF(T1805=Pomocný_list!$B$6,AF1805*Pomocný_list!$C$6,IF(T1805=Pomocný_list!$B$7,AF1805*Pomocný_list!$C$7,IF(T1805=Pomocný_list!$B$8,AF1805*Pomocný_list!$C$8))))))),"Chybné údaje"))</f>
        <v>0</v>
      </c>
      <c r="AQ1805" s="45">
        <f si="116" t="shared"/>
        <v>0</v>
      </c>
      <c r="AR1805" s="63"/>
      <c r="AS1805" s="63"/>
      <c r="AT1805" s="64"/>
      <c r="AU1805" s="65"/>
      <c r="AV1805" s="65"/>
      <c r="AW1805" s="65"/>
      <c r="AX1805" s="65"/>
      <c r="AY1805" s="65"/>
      <c r="AZ1805" s="65"/>
      <c r="BA1805" s="65"/>
      <c r="BB1805" s="65"/>
      <c r="BC1805" s="65"/>
      <c r="BD1805" s="65"/>
      <c r="BE1805" s="65"/>
      <c r="BF1805" s="65"/>
      <c r="BG1805" s="65"/>
      <c r="BH1805" s="65"/>
      <c r="BI1805" s="65"/>
      <c r="BJ1805" s="65"/>
      <c r="BK1805" s="65"/>
      <c r="BL1805" s="65"/>
      <c r="BM1805" s="65"/>
      <c r="BN1805" s="65"/>
      <c r="BO1805" s="65"/>
      <c r="BP1805" s="65"/>
      <c r="BQ1805" s="65"/>
      <c r="BR1805" s="65"/>
      <c r="BS1805" s="65"/>
      <c r="BT1805" s="65"/>
      <c r="BU1805" s="65"/>
      <c r="BV1805" s="65"/>
      <c r="BW1805" s="65"/>
    </row>
    <row r="1806" spans="15:75" x14ac:dyDescent="0.25">
      <c r="O1806" s="70"/>
      <c r="P1806" s="70"/>
      <c r="Q1806" s="70"/>
      <c r="R1806" s="70"/>
      <c r="S1806" s="70"/>
      <c r="T1806" s="70"/>
      <c r="U1806" s="70"/>
      <c r="V1806" s="71">
        <v>0</v>
      </c>
      <c r="W1806" s="66"/>
      <c r="X1806" s="66"/>
      <c r="Y1806" s="35">
        <f>IF(T1806=Pomocný_list!$B$4,((W1806/0.75)+X1806),(W1806)+X1806*0.75)</f>
        <v>0</v>
      </c>
      <c r="Z1806" s="66"/>
      <c r="AA1806" s="67"/>
      <c r="AB1806" s="69"/>
      <c r="AC1806" s="69"/>
      <c r="AD1806" s="33" t="str">
        <f si="114" t="shared"/>
        <v>Splněna</v>
      </c>
      <c r="AE1806" s="34">
        <f si="117" t="shared"/>
        <v>0</v>
      </c>
      <c r="AF1806" s="34">
        <f si="115" t="shared"/>
        <v>0</v>
      </c>
      <c r="AG1806" s="65"/>
      <c r="AH1806" s="65"/>
      <c r="AI1806" s="65"/>
      <c r="AJ1806" s="65"/>
      <c r="AK1806" s="65"/>
      <c r="AL1806" s="65"/>
      <c r="AM1806" s="65"/>
      <c r="AN1806" s="65"/>
      <c r="AO1806" s="65"/>
      <c r="AP1806" s="37" t="b">
        <f>IF(AD1806="Nesplněna","Nezpůsobilé výdaje",IFERROR(IF(T1806=Pomocný_list!$B$2,AF1806*Pomocný_list!$C$2,IF(T1806=Pomocný_list!$B$3,AF1806*Pomocný_list!$C$3,IF(T1806=Pomocný_list!$B$4,AF1806*Pomocný_list!$C$4,IF(T1806=Pomocný_list!$B$5,AF1806*Pomocný_list!$C$5,IF(T1806=Pomocný_list!$B$6,AF1806*Pomocný_list!$C$6,IF(T1806=Pomocný_list!$B$7,AF1806*Pomocný_list!$C$7,IF(T1806=Pomocný_list!$B$8,AF1806*Pomocný_list!$C$8))))))),"Chybné údaje"))</f>
        <v>0</v>
      </c>
      <c r="AQ1806" s="45">
        <f si="116" t="shared"/>
        <v>0</v>
      </c>
      <c r="AR1806" s="63"/>
      <c r="AS1806" s="63"/>
      <c r="AT1806" s="64"/>
      <c r="AU1806" s="65"/>
      <c r="AV1806" s="65"/>
      <c r="AW1806" s="65"/>
      <c r="AX1806" s="65"/>
      <c r="AY1806" s="65"/>
      <c r="AZ1806" s="65"/>
      <c r="BA1806" s="65"/>
      <c r="BB1806" s="65"/>
      <c r="BC1806" s="65"/>
      <c r="BD1806" s="65"/>
      <c r="BE1806" s="65"/>
      <c r="BF1806" s="65"/>
      <c r="BG1806" s="65"/>
      <c r="BH1806" s="65"/>
      <c r="BI1806" s="65"/>
      <c r="BJ1806" s="65"/>
      <c r="BK1806" s="65"/>
      <c r="BL1806" s="65"/>
      <c r="BM1806" s="65"/>
      <c r="BN1806" s="65"/>
      <c r="BO1806" s="65"/>
      <c r="BP1806" s="65"/>
      <c r="BQ1806" s="65"/>
      <c r="BR1806" s="65"/>
      <c r="BS1806" s="65"/>
      <c r="BT1806" s="65"/>
      <c r="BU1806" s="65"/>
      <c r="BV1806" s="65"/>
      <c r="BW1806" s="65"/>
    </row>
    <row r="1807" spans="15:75" x14ac:dyDescent="0.25">
      <c r="O1807" s="70"/>
      <c r="P1807" s="70"/>
      <c r="Q1807" s="70"/>
      <c r="R1807" s="70"/>
      <c r="S1807" s="70"/>
      <c r="T1807" s="70"/>
      <c r="U1807" s="70"/>
      <c r="V1807" s="71">
        <v>0</v>
      </c>
      <c r="W1807" s="66"/>
      <c r="X1807" s="66"/>
      <c r="Y1807" s="35">
        <f>IF(T1807=Pomocný_list!$B$4,((W1807/0.75)+X1807),(W1807)+X1807*0.75)</f>
        <v>0</v>
      </c>
      <c r="Z1807" s="66"/>
      <c r="AA1807" s="67"/>
      <c r="AB1807" s="69"/>
      <c r="AC1807" s="69"/>
      <c r="AD1807" s="33" t="str">
        <f si="114" t="shared"/>
        <v>Splněna</v>
      </c>
      <c r="AE1807" s="34">
        <f si="117" t="shared"/>
        <v>0</v>
      </c>
      <c r="AF1807" s="34">
        <f si="115" t="shared"/>
        <v>0</v>
      </c>
      <c r="AG1807" s="65"/>
      <c r="AH1807" s="65"/>
      <c r="AI1807" s="65"/>
      <c r="AJ1807" s="65"/>
      <c r="AK1807" s="65"/>
      <c r="AL1807" s="65"/>
      <c r="AM1807" s="65"/>
      <c r="AN1807" s="65"/>
      <c r="AO1807" s="65"/>
      <c r="AP1807" s="37" t="b">
        <f>IF(AD1807="Nesplněna","Nezpůsobilé výdaje",IFERROR(IF(T1807=Pomocný_list!$B$2,AF1807*Pomocný_list!$C$2,IF(T1807=Pomocný_list!$B$3,AF1807*Pomocný_list!$C$3,IF(T1807=Pomocný_list!$B$4,AF1807*Pomocný_list!$C$4,IF(T1807=Pomocný_list!$B$5,AF1807*Pomocný_list!$C$5,IF(T1807=Pomocný_list!$B$6,AF1807*Pomocný_list!$C$6,IF(T1807=Pomocný_list!$B$7,AF1807*Pomocný_list!$C$7,IF(T1807=Pomocný_list!$B$8,AF1807*Pomocný_list!$C$8))))))),"Chybné údaje"))</f>
        <v>0</v>
      </c>
      <c r="AQ1807" s="45">
        <f si="116" t="shared"/>
        <v>0</v>
      </c>
      <c r="AR1807" s="63"/>
      <c r="AS1807" s="63"/>
      <c r="AT1807" s="64"/>
      <c r="AU1807" s="65"/>
      <c r="AV1807" s="65"/>
      <c r="AW1807" s="65"/>
      <c r="AX1807" s="65"/>
      <c r="AY1807" s="65"/>
      <c r="AZ1807" s="65"/>
      <c r="BA1807" s="65"/>
      <c r="BB1807" s="65"/>
      <c r="BC1807" s="65"/>
      <c r="BD1807" s="65"/>
      <c r="BE1807" s="65"/>
      <c r="BF1807" s="65"/>
      <c r="BG1807" s="65"/>
      <c r="BH1807" s="65"/>
      <c r="BI1807" s="65"/>
      <c r="BJ1807" s="65"/>
      <c r="BK1807" s="65"/>
      <c r="BL1807" s="65"/>
      <c r="BM1807" s="65"/>
      <c r="BN1807" s="65"/>
      <c r="BO1807" s="65"/>
      <c r="BP1807" s="65"/>
      <c r="BQ1807" s="65"/>
      <c r="BR1807" s="65"/>
      <c r="BS1807" s="65"/>
      <c r="BT1807" s="65"/>
      <c r="BU1807" s="65"/>
      <c r="BV1807" s="65"/>
      <c r="BW1807" s="65"/>
    </row>
    <row r="1808" spans="15:75" x14ac:dyDescent="0.25">
      <c r="O1808" s="70"/>
      <c r="P1808" s="70"/>
      <c r="Q1808" s="70"/>
      <c r="R1808" s="70"/>
      <c r="S1808" s="70"/>
      <c r="T1808" s="70"/>
      <c r="U1808" s="70"/>
      <c r="V1808" s="71">
        <v>0</v>
      </c>
      <c r="W1808" s="66"/>
      <c r="X1808" s="66"/>
      <c r="Y1808" s="35">
        <f>IF(T1808=Pomocný_list!$B$4,((W1808/0.75)+X1808),(W1808)+X1808*0.75)</f>
        <v>0</v>
      </c>
      <c r="Z1808" s="66"/>
      <c r="AA1808" s="67"/>
      <c r="AB1808" s="69"/>
      <c r="AC1808" s="69"/>
      <c r="AD1808" s="33" t="str">
        <f si="114" t="shared"/>
        <v>Splněna</v>
      </c>
      <c r="AE1808" s="34">
        <f si="117" t="shared"/>
        <v>0</v>
      </c>
      <c r="AF1808" s="34">
        <f si="115" t="shared"/>
        <v>0</v>
      </c>
      <c r="AG1808" s="65"/>
      <c r="AH1808" s="65"/>
      <c r="AI1808" s="65"/>
      <c r="AJ1808" s="65"/>
      <c r="AK1808" s="65"/>
      <c r="AL1808" s="65"/>
      <c r="AM1808" s="65"/>
      <c r="AN1808" s="65"/>
      <c r="AO1808" s="65"/>
      <c r="AP1808" s="37" t="b">
        <f>IF(AD1808="Nesplněna","Nezpůsobilé výdaje",IFERROR(IF(T1808=Pomocný_list!$B$2,AF1808*Pomocný_list!$C$2,IF(T1808=Pomocný_list!$B$3,AF1808*Pomocný_list!$C$3,IF(T1808=Pomocný_list!$B$4,AF1808*Pomocný_list!$C$4,IF(T1808=Pomocný_list!$B$5,AF1808*Pomocný_list!$C$5,IF(T1808=Pomocný_list!$B$6,AF1808*Pomocný_list!$C$6,IF(T1808=Pomocný_list!$B$7,AF1808*Pomocný_list!$C$7,IF(T1808=Pomocný_list!$B$8,AF1808*Pomocný_list!$C$8))))))),"Chybné údaje"))</f>
        <v>0</v>
      </c>
      <c r="AQ1808" s="45">
        <f si="116" t="shared"/>
        <v>0</v>
      </c>
      <c r="AR1808" s="63"/>
      <c r="AS1808" s="63"/>
      <c r="AT1808" s="64"/>
      <c r="AU1808" s="65"/>
      <c r="AV1808" s="65"/>
      <c r="AW1808" s="65"/>
      <c r="AX1808" s="65"/>
      <c r="AY1808" s="65"/>
      <c r="AZ1808" s="65"/>
      <c r="BA1808" s="65"/>
      <c r="BB1808" s="65"/>
      <c r="BC1808" s="65"/>
      <c r="BD1808" s="65"/>
      <c r="BE1808" s="65"/>
      <c r="BF1808" s="65"/>
      <c r="BG1808" s="65"/>
      <c r="BH1808" s="65"/>
      <c r="BI1808" s="65"/>
      <c r="BJ1808" s="65"/>
      <c r="BK1808" s="65"/>
      <c r="BL1808" s="65"/>
      <c r="BM1808" s="65"/>
      <c r="BN1808" s="65"/>
      <c r="BO1808" s="65"/>
      <c r="BP1808" s="65"/>
      <c r="BQ1808" s="65"/>
      <c r="BR1808" s="65"/>
      <c r="BS1808" s="65"/>
      <c r="BT1808" s="65"/>
      <c r="BU1808" s="65"/>
      <c r="BV1808" s="65"/>
      <c r="BW1808" s="65"/>
    </row>
    <row r="1809" spans="15:75" x14ac:dyDescent="0.25">
      <c r="O1809" s="70"/>
      <c r="P1809" s="70"/>
      <c r="Q1809" s="70"/>
      <c r="R1809" s="70"/>
      <c r="S1809" s="70"/>
      <c r="T1809" s="70"/>
      <c r="U1809" s="70"/>
      <c r="V1809" s="71">
        <v>0</v>
      </c>
      <c r="W1809" s="66"/>
      <c r="X1809" s="66"/>
      <c r="Y1809" s="35">
        <f>IF(T1809=Pomocný_list!$B$4,((W1809/0.75)+X1809),(W1809)+X1809*0.75)</f>
        <v>0</v>
      </c>
      <c r="Z1809" s="66"/>
      <c r="AA1809" s="67"/>
      <c r="AB1809" s="69"/>
      <c r="AC1809" s="69"/>
      <c r="AD1809" s="33" t="str">
        <f si="114" t="shared"/>
        <v>Splněna</v>
      </c>
      <c r="AE1809" s="34">
        <f si="117" t="shared"/>
        <v>0</v>
      </c>
      <c r="AF1809" s="34">
        <f si="115" t="shared"/>
        <v>0</v>
      </c>
      <c r="AG1809" s="65"/>
      <c r="AH1809" s="65"/>
      <c r="AI1809" s="65"/>
      <c r="AJ1809" s="65"/>
      <c r="AK1809" s="65"/>
      <c r="AL1809" s="65"/>
      <c r="AM1809" s="65"/>
      <c r="AN1809" s="65"/>
      <c r="AO1809" s="65"/>
      <c r="AP1809" s="37" t="b">
        <f>IF(AD1809="Nesplněna","Nezpůsobilé výdaje",IFERROR(IF(T1809=Pomocný_list!$B$2,AF1809*Pomocný_list!$C$2,IF(T1809=Pomocný_list!$B$3,AF1809*Pomocný_list!$C$3,IF(T1809=Pomocný_list!$B$4,AF1809*Pomocný_list!$C$4,IF(T1809=Pomocný_list!$B$5,AF1809*Pomocný_list!$C$5,IF(T1809=Pomocný_list!$B$6,AF1809*Pomocný_list!$C$6,IF(T1809=Pomocný_list!$B$7,AF1809*Pomocný_list!$C$7,IF(T1809=Pomocný_list!$B$8,AF1809*Pomocný_list!$C$8))))))),"Chybné údaje"))</f>
        <v>0</v>
      </c>
      <c r="AQ1809" s="45">
        <f si="116" t="shared"/>
        <v>0</v>
      </c>
      <c r="AR1809" s="63"/>
      <c r="AS1809" s="63"/>
      <c r="AT1809" s="64"/>
      <c r="AU1809" s="65"/>
      <c r="AV1809" s="65"/>
      <c r="AW1809" s="65"/>
      <c r="AX1809" s="65"/>
      <c r="AY1809" s="65"/>
      <c r="AZ1809" s="65"/>
      <c r="BA1809" s="65"/>
      <c r="BB1809" s="65"/>
      <c r="BC1809" s="65"/>
      <c r="BD1809" s="65"/>
      <c r="BE1809" s="65"/>
      <c r="BF1809" s="65"/>
      <c r="BG1809" s="65"/>
      <c r="BH1809" s="65"/>
      <c r="BI1809" s="65"/>
      <c r="BJ1809" s="65"/>
      <c r="BK1809" s="65"/>
      <c r="BL1809" s="65"/>
      <c r="BM1809" s="65"/>
      <c r="BN1809" s="65"/>
      <c r="BO1809" s="65"/>
      <c r="BP1809" s="65"/>
      <c r="BQ1809" s="65"/>
      <c r="BR1809" s="65"/>
      <c r="BS1809" s="65"/>
      <c r="BT1809" s="65"/>
      <c r="BU1809" s="65"/>
      <c r="BV1809" s="65"/>
      <c r="BW1809" s="65"/>
    </row>
    <row r="1810" spans="15:75" x14ac:dyDescent="0.25">
      <c r="O1810" s="70"/>
      <c r="P1810" s="70"/>
      <c r="Q1810" s="70"/>
      <c r="R1810" s="70"/>
      <c r="S1810" s="70"/>
      <c r="T1810" s="70"/>
      <c r="U1810" s="70"/>
      <c r="V1810" s="71">
        <v>0</v>
      </c>
      <c r="W1810" s="66"/>
      <c r="X1810" s="66"/>
      <c r="Y1810" s="35">
        <f>IF(T1810=Pomocný_list!$B$4,((W1810/0.75)+X1810),(W1810)+X1810*0.75)</f>
        <v>0</v>
      </c>
      <c r="Z1810" s="66"/>
      <c r="AA1810" s="67"/>
      <c r="AB1810" s="69"/>
      <c r="AC1810" s="69"/>
      <c r="AD1810" s="33" t="str">
        <f si="114" t="shared"/>
        <v>Splněna</v>
      </c>
      <c r="AE1810" s="34">
        <f si="117" t="shared"/>
        <v>0</v>
      </c>
      <c r="AF1810" s="34">
        <f si="115" t="shared"/>
        <v>0</v>
      </c>
      <c r="AG1810" s="65"/>
      <c r="AH1810" s="65"/>
      <c r="AI1810" s="65"/>
      <c r="AJ1810" s="65"/>
      <c r="AK1810" s="65"/>
      <c r="AL1810" s="65"/>
      <c r="AM1810" s="65"/>
      <c r="AN1810" s="65"/>
      <c r="AO1810" s="65"/>
      <c r="AP1810" s="37" t="b">
        <f>IF(AD1810="Nesplněna","Nezpůsobilé výdaje",IFERROR(IF(T1810=Pomocný_list!$B$2,AF1810*Pomocný_list!$C$2,IF(T1810=Pomocný_list!$B$3,AF1810*Pomocný_list!$C$3,IF(T1810=Pomocný_list!$B$4,AF1810*Pomocný_list!$C$4,IF(T1810=Pomocný_list!$B$5,AF1810*Pomocný_list!$C$5,IF(T1810=Pomocný_list!$B$6,AF1810*Pomocný_list!$C$6,IF(T1810=Pomocný_list!$B$7,AF1810*Pomocný_list!$C$7,IF(T1810=Pomocný_list!$B$8,AF1810*Pomocný_list!$C$8))))))),"Chybné údaje"))</f>
        <v>0</v>
      </c>
      <c r="AQ1810" s="45">
        <f si="116" t="shared"/>
        <v>0</v>
      </c>
      <c r="AR1810" s="63"/>
      <c r="AS1810" s="63"/>
      <c r="AT1810" s="64"/>
      <c r="AU1810" s="65"/>
      <c r="AV1810" s="65"/>
      <c r="AW1810" s="65"/>
      <c r="AX1810" s="65"/>
      <c r="AY1810" s="65"/>
      <c r="AZ1810" s="65"/>
      <c r="BA1810" s="65"/>
      <c r="BB1810" s="65"/>
      <c r="BC1810" s="65"/>
      <c r="BD1810" s="65"/>
      <c r="BE1810" s="65"/>
      <c r="BF1810" s="65"/>
      <c r="BG1810" s="65"/>
      <c r="BH1810" s="65"/>
      <c r="BI1810" s="65"/>
      <c r="BJ1810" s="65"/>
      <c r="BK1810" s="65"/>
      <c r="BL1810" s="65"/>
      <c r="BM1810" s="65"/>
      <c r="BN1810" s="65"/>
      <c r="BO1810" s="65"/>
      <c r="BP1810" s="65"/>
      <c r="BQ1810" s="65"/>
      <c r="BR1810" s="65"/>
      <c r="BS1810" s="65"/>
      <c r="BT1810" s="65"/>
      <c r="BU1810" s="65"/>
      <c r="BV1810" s="65"/>
      <c r="BW1810" s="65"/>
    </row>
    <row r="1811" spans="15:75" x14ac:dyDescent="0.25">
      <c r="O1811" s="70"/>
      <c r="P1811" s="70"/>
      <c r="Q1811" s="70"/>
      <c r="R1811" s="70"/>
      <c r="S1811" s="70"/>
      <c r="T1811" s="70"/>
      <c r="U1811" s="70"/>
      <c r="V1811" s="71">
        <v>0</v>
      </c>
      <c r="W1811" s="66"/>
      <c r="X1811" s="66"/>
      <c r="Y1811" s="35">
        <f>IF(T1811=Pomocný_list!$B$4,((W1811/0.75)+X1811),(W1811)+X1811*0.75)</f>
        <v>0</v>
      </c>
      <c r="Z1811" s="66"/>
      <c r="AA1811" s="67"/>
      <c r="AB1811" s="69"/>
      <c r="AC1811" s="69"/>
      <c r="AD1811" s="33" t="str">
        <f si="114" t="shared"/>
        <v>Splněna</v>
      </c>
      <c r="AE1811" s="34">
        <f si="117" t="shared"/>
        <v>0</v>
      </c>
      <c r="AF1811" s="34">
        <f si="115" t="shared"/>
        <v>0</v>
      </c>
      <c r="AG1811" s="65"/>
      <c r="AH1811" s="65"/>
      <c r="AI1811" s="65"/>
      <c r="AJ1811" s="65"/>
      <c r="AK1811" s="65"/>
      <c r="AL1811" s="65"/>
      <c r="AM1811" s="65"/>
      <c r="AN1811" s="65"/>
      <c r="AO1811" s="65"/>
      <c r="AP1811" s="37" t="b">
        <f>IF(AD1811="Nesplněna","Nezpůsobilé výdaje",IFERROR(IF(T1811=Pomocný_list!$B$2,AF1811*Pomocný_list!$C$2,IF(T1811=Pomocný_list!$B$3,AF1811*Pomocný_list!$C$3,IF(T1811=Pomocný_list!$B$4,AF1811*Pomocný_list!$C$4,IF(T1811=Pomocný_list!$B$5,AF1811*Pomocný_list!$C$5,IF(T1811=Pomocný_list!$B$6,AF1811*Pomocný_list!$C$6,IF(T1811=Pomocný_list!$B$7,AF1811*Pomocný_list!$C$7,IF(T1811=Pomocný_list!$B$8,AF1811*Pomocný_list!$C$8))))))),"Chybné údaje"))</f>
        <v>0</v>
      </c>
      <c r="AQ1811" s="45">
        <f si="116" t="shared"/>
        <v>0</v>
      </c>
      <c r="AR1811" s="63"/>
      <c r="AS1811" s="63"/>
      <c r="AT1811" s="64"/>
      <c r="AU1811" s="65"/>
      <c r="AV1811" s="65"/>
      <c r="AW1811" s="65"/>
      <c r="AX1811" s="65"/>
      <c r="AY1811" s="65"/>
      <c r="AZ1811" s="65"/>
      <c r="BA1811" s="65"/>
      <c r="BB1811" s="65"/>
      <c r="BC1811" s="65"/>
      <c r="BD1811" s="65"/>
      <c r="BE1811" s="65"/>
      <c r="BF1811" s="65"/>
      <c r="BG1811" s="65"/>
      <c r="BH1811" s="65"/>
      <c r="BI1811" s="65"/>
      <c r="BJ1811" s="65"/>
      <c r="BK1811" s="65"/>
      <c r="BL1811" s="65"/>
      <c r="BM1811" s="65"/>
      <c r="BN1811" s="65"/>
      <c r="BO1811" s="65"/>
      <c r="BP1811" s="65"/>
      <c r="BQ1811" s="65"/>
      <c r="BR1811" s="65"/>
      <c r="BS1811" s="65"/>
      <c r="BT1811" s="65"/>
      <c r="BU1811" s="65"/>
      <c r="BV1811" s="65"/>
      <c r="BW1811" s="65"/>
    </row>
    <row r="1812" spans="15:75" x14ac:dyDescent="0.25">
      <c r="O1812" s="70"/>
      <c r="P1812" s="70"/>
      <c r="Q1812" s="70"/>
      <c r="R1812" s="70"/>
      <c r="S1812" s="70"/>
      <c r="T1812" s="70"/>
      <c r="U1812" s="70"/>
      <c r="V1812" s="71">
        <v>0</v>
      </c>
      <c r="W1812" s="66"/>
      <c r="X1812" s="66"/>
      <c r="Y1812" s="35">
        <f>IF(T1812=Pomocný_list!$B$4,((W1812/0.75)+X1812),(W1812)+X1812*0.75)</f>
        <v>0</v>
      </c>
      <c r="Z1812" s="66"/>
      <c r="AA1812" s="67"/>
      <c r="AB1812" s="69"/>
      <c r="AC1812" s="69"/>
      <c r="AD1812" s="33" t="str">
        <f si="114" t="shared"/>
        <v>Splněna</v>
      </c>
      <c r="AE1812" s="34">
        <f si="117" t="shared"/>
        <v>0</v>
      </c>
      <c r="AF1812" s="34">
        <f si="115" t="shared"/>
        <v>0</v>
      </c>
      <c r="AG1812" s="65"/>
      <c r="AH1812" s="65"/>
      <c r="AI1812" s="65"/>
      <c r="AJ1812" s="65"/>
      <c r="AK1812" s="65"/>
      <c r="AL1812" s="65"/>
      <c r="AM1812" s="65"/>
      <c r="AN1812" s="65"/>
      <c r="AO1812" s="65"/>
      <c r="AP1812" s="37" t="b">
        <f>IF(AD1812="Nesplněna","Nezpůsobilé výdaje",IFERROR(IF(T1812=Pomocný_list!$B$2,AF1812*Pomocný_list!$C$2,IF(T1812=Pomocný_list!$B$3,AF1812*Pomocný_list!$C$3,IF(T1812=Pomocný_list!$B$4,AF1812*Pomocný_list!$C$4,IF(T1812=Pomocný_list!$B$5,AF1812*Pomocný_list!$C$5,IF(T1812=Pomocný_list!$B$6,AF1812*Pomocný_list!$C$6,IF(T1812=Pomocný_list!$B$7,AF1812*Pomocný_list!$C$7,IF(T1812=Pomocný_list!$B$8,AF1812*Pomocný_list!$C$8))))))),"Chybné údaje"))</f>
        <v>0</v>
      </c>
      <c r="AQ1812" s="45">
        <f si="116" t="shared"/>
        <v>0</v>
      </c>
      <c r="AR1812" s="63"/>
      <c r="AS1812" s="63"/>
      <c r="AT1812" s="64"/>
      <c r="AU1812" s="65"/>
      <c r="AV1812" s="65"/>
      <c r="AW1812" s="65"/>
      <c r="AX1812" s="65"/>
      <c r="AY1812" s="65"/>
      <c r="AZ1812" s="65"/>
      <c r="BA1812" s="65"/>
      <c r="BB1812" s="65"/>
      <c r="BC1812" s="65"/>
      <c r="BD1812" s="65"/>
      <c r="BE1812" s="65"/>
      <c r="BF1812" s="65"/>
      <c r="BG1812" s="65"/>
      <c r="BH1812" s="65"/>
      <c r="BI1812" s="65"/>
      <c r="BJ1812" s="65"/>
      <c r="BK1812" s="65"/>
      <c r="BL1812" s="65"/>
      <c r="BM1812" s="65"/>
      <c r="BN1812" s="65"/>
      <c r="BO1812" s="65"/>
      <c r="BP1812" s="65"/>
      <c r="BQ1812" s="65"/>
      <c r="BR1812" s="65"/>
      <c r="BS1812" s="65"/>
      <c r="BT1812" s="65"/>
      <c r="BU1812" s="65"/>
      <c r="BV1812" s="65"/>
      <c r="BW1812" s="65"/>
    </row>
    <row r="1813" spans="15:75" x14ac:dyDescent="0.25">
      <c r="O1813" s="70"/>
      <c r="P1813" s="70"/>
      <c r="Q1813" s="70"/>
      <c r="R1813" s="70"/>
      <c r="S1813" s="70"/>
      <c r="T1813" s="70"/>
      <c r="U1813" s="70"/>
      <c r="V1813" s="71">
        <v>0</v>
      </c>
      <c r="W1813" s="66"/>
      <c r="X1813" s="66"/>
      <c r="Y1813" s="35">
        <f>IF(T1813=Pomocný_list!$B$4,((W1813/0.75)+X1813),(W1813)+X1813*0.75)</f>
        <v>0</v>
      </c>
      <c r="Z1813" s="66"/>
      <c r="AA1813" s="67"/>
      <c r="AB1813" s="69"/>
      <c r="AC1813" s="69"/>
      <c r="AD1813" s="33" t="str">
        <f si="114" t="shared"/>
        <v>Splněna</v>
      </c>
      <c r="AE1813" s="34">
        <f si="117" t="shared"/>
        <v>0</v>
      </c>
      <c r="AF1813" s="34">
        <f si="115" t="shared"/>
        <v>0</v>
      </c>
      <c r="AG1813" s="65"/>
      <c r="AH1813" s="65"/>
      <c r="AI1813" s="65"/>
      <c r="AJ1813" s="65"/>
      <c r="AK1813" s="65"/>
      <c r="AL1813" s="65"/>
      <c r="AM1813" s="65"/>
      <c r="AN1813" s="65"/>
      <c r="AO1813" s="65"/>
      <c r="AP1813" s="37" t="b">
        <f>IF(AD1813="Nesplněna","Nezpůsobilé výdaje",IFERROR(IF(T1813=Pomocný_list!$B$2,AF1813*Pomocný_list!$C$2,IF(T1813=Pomocný_list!$B$3,AF1813*Pomocný_list!$C$3,IF(T1813=Pomocný_list!$B$4,AF1813*Pomocný_list!$C$4,IF(T1813=Pomocný_list!$B$5,AF1813*Pomocný_list!$C$5,IF(T1813=Pomocný_list!$B$6,AF1813*Pomocný_list!$C$6,IF(T1813=Pomocný_list!$B$7,AF1813*Pomocný_list!$C$7,IF(T1813=Pomocný_list!$B$8,AF1813*Pomocný_list!$C$8))))))),"Chybné údaje"))</f>
        <v>0</v>
      </c>
      <c r="AQ1813" s="45">
        <f si="116" t="shared"/>
        <v>0</v>
      </c>
      <c r="AR1813" s="63"/>
      <c r="AS1813" s="63"/>
      <c r="AT1813" s="64"/>
      <c r="AU1813" s="65"/>
      <c r="AV1813" s="65"/>
      <c r="AW1813" s="65"/>
      <c r="AX1813" s="65"/>
      <c r="AY1813" s="65"/>
      <c r="AZ1813" s="65"/>
      <c r="BA1813" s="65"/>
      <c r="BB1813" s="65"/>
      <c r="BC1813" s="65"/>
      <c r="BD1813" s="65"/>
      <c r="BE1813" s="65"/>
      <c r="BF1813" s="65"/>
      <c r="BG1813" s="65"/>
      <c r="BH1813" s="65"/>
      <c r="BI1813" s="65"/>
      <c r="BJ1813" s="65"/>
      <c r="BK1813" s="65"/>
      <c r="BL1813" s="65"/>
      <c r="BM1813" s="65"/>
      <c r="BN1813" s="65"/>
      <c r="BO1813" s="65"/>
      <c r="BP1813" s="65"/>
      <c r="BQ1813" s="65"/>
      <c r="BR1813" s="65"/>
      <c r="BS1813" s="65"/>
      <c r="BT1813" s="65"/>
      <c r="BU1813" s="65"/>
      <c r="BV1813" s="65"/>
      <c r="BW1813" s="65"/>
    </row>
    <row r="1814" spans="15:75" x14ac:dyDescent="0.25">
      <c r="O1814" s="70"/>
      <c r="P1814" s="70"/>
      <c r="Q1814" s="70"/>
      <c r="R1814" s="70"/>
      <c r="S1814" s="70"/>
      <c r="T1814" s="70"/>
      <c r="U1814" s="70"/>
      <c r="V1814" s="71">
        <v>0</v>
      </c>
      <c r="W1814" s="66"/>
      <c r="X1814" s="66"/>
      <c r="Y1814" s="35">
        <f>IF(T1814=Pomocný_list!$B$4,((W1814/0.75)+X1814),(W1814)+X1814*0.75)</f>
        <v>0</v>
      </c>
      <c r="Z1814" s="66"/>
      <c r="AA1814" s="67"/>
      <c r="AB1814" s="69"/>
      <c r="AC1814" s="69"/>
      <c r="AD1814" s="33" t="str">
        <f si="114" t="shared"/>
        <v>Splněna</v>
      </c>
      <c r="AE1814" s="34">
        <f si="117" t="shared"/>
        <v>0</v>
      </c>
      <c r="AF1814" s="34">
        <f si="115" t="shared"/>
        <v>0</v>
      </c>
      <c r="AG1814" s="65"/>
      <c r="AH1814" s="65"/>
      <c r="AI1814" s="65"/>
      <c r="AJ1814" s="65"/>
      <c r="AK1814" s="65"/>
      <c r="AL1814" s="65"/>
      <c r="AM1814" s="65"/>
      <c r="AN1814" s="65"/>
      <c r="AO1814" s="65"/>
      <c r="AP1814" s="37" t="b">
        <f>IF(AD1814="Nesplněna","Nezpůsobilé výdaje",IFERROR(IF(T1814=Pomocný_list!$B$2,AF1814*Pomocný_list!$C$2,IF(T1814=Pomocný_list!$B$3,AF1814*Pomocný_list!$C$3,IF(T1814=Pomocný_list!$B$4,AF1814*Pomocný_list!$C$4,IF(T1814=Pomocný_list!$B$5,AF1814*Pomocný_list!$C$5,IF(T1814=Pomocný_list!$B$6,AF1814*Pomocný_list!$C$6,IF(T1814=Pomocný_list!$B$7,AF1814*Pomocný_list!$C$7,IF(T1814=Pomocný_list!$B$8,AF1814*Pomocný_list!$C$8))))))),"Chybné údaje"))</f>
        <v>0</v>
      </c>
      <c r="AQ1814" s="45">
        <f si="116" t="shared"/>
        <v>0</v>
      </c>
      <c r="AR1814" s="63"/>
      <c r="AS1814" s="63"/>
      <c r="AT1814" s="64"/>
      <c r="AU1814" s="65"/>
      <c r="AV1814" s="65"/>
      <c r="AW1814" s="65"/>
      <c r="AX1814" s="65"/>
      <c r="AY1814" s="65"/>
      <c r="AZ1814" s="65"/>
      <c r="BA1814" s="65"/>
      <c r="BB1814" s="65"/>
      <c r="BC1814" s="65"/>
      <c r="BD1814" s="65"/>
      <c r="BE1814" s="65"/>
      <c r="BF1814" s="65"/>
      <c r="BG1814" s="65"/>
      <c r="BH1814" s="65"/>
      <c r="BI1814" s="65"/>
      <c r="BJ1814" s="65"/>
      <c r="BK1814" s="65"/>
      <c r="BL1814" s="65"/>
      <c r="BM1814" s="65"/>
      <c r="BN1814" s="65"/>
      <c r="BO1814" s="65"/>
      <c r="BP1814" s="65"/>
      <c r="BQ1814" s="65"/>
      <c r="BR1814" s="65"/>
      <c r="BS1814" s="65"/>
      <c r="BT1814" s="65"/>
      <c r="BU1814" s="65"/>
      <c r="BV1814" s="65"/>
      <c r="BW1814" s="65"/>
    </row>
    <row r="1815" spans="15:75" x14ac:dyDescent="0.25">
      <c r="O1815" s="70"/>
      <c r="P1815" s="70"/>
      <c r="Q1815" s="70"/>
      <c r="R1815" s="70"/>
      <c r="S1815" s="70"/>
      <c r="T1815" s="70"/>
      <c r="U1815" s="70"/>
      <c r="V1815" s="71">
        <v>0</v>
      </c>
      <c r="W1815" s="66"/>
      <c r="X1815" s="66"/>
      <c r="Y1815" s="35">
        <f>IF(T1815=Pomocný_list!$B$4,((W1815/0.75)+X1815),(W1815)+X1815*0.75)</f>
        <v>0</v>
      </c>
      <c r="Z1815" s="66"/>
      <c r="AA1815" s="67"/>
      <c r="AB1815" s="69"/>
      <c r="AC1815" s="69"/>
      <c r="AD1815" s="33" t="str">
        <f si="114" t="shared"/>
        <v>Splněna</v>
      </c>
      <c r="AE1815" s="34">
        <f si="117" t="shared"/>
        <v>0</v>
      </c>
      <c r="AF1815" s="34">
        <f si="115" t="shared"/>
        <v>0</v>
      </c>
      <c r="AG1815" s="65"/>
      <c r="AH1815" s="65"/>
      <c r="AI1815" s="65"/>
      <c r="AJ1815" s="65"/>
      <c r="AK1815" s="65"/>
      <c r="AL1815" s="65"/>
      <c r="AM1815" s="65"/>
      <c r="AN1815" s="65"/>
      <c r="AO1815" s="65"/>
      <c r="AP1815" s="37" t="b">
        <f>IF(AD1815="Nesplněna","Nezpůsobilé výdaje",IFERROR(IF(T1815=Pomocný_list!$B$2,AF1815*Pomocný_list!$C$2,IF(T1815=Pomocný_list!$B$3,AF1815*Pomocný_list!$C$3,IF(T1815=Pomocný_list!$B$4,AF1815*Pomocný_list!$C$4,IF(T1815=Pomocný_list!$B$5,AF1815*Pomocný_list!$C$5,IF(T1815=Pomocný_list!$B$6,AF1815*Pomocný_list!$C$6,IF(T1815=Pomocný_list!$B$7,AF1815*Pomocný_list!$C$7,IF(T1815=Pomocný_list!$B$8,AF1815*Pomocný_list!$C$8))))))),"Chybné údaje"))</f>
        <v>0</v>
      </c>
      <c r="AQ1815" s="45">
        <f si="116" t="shared"/>
        <v>0</v>
      </c>
      <c r="AR1815" s="63"/>
      <c r="AS1815" s="63"/>
      <c r="AT1815" s="64"/>
      <c r="AU1815" s="65"/>
      <c r="AV1815" s="65"/>
      <c r="AW1815" s="65"/>
      <c r="AX1815" s="65"/>
      <c r="AY1815" s="65"/>
      <c r="AZ1815" s="65"/>
      <c r="BA1815" s="65"/>
      <c r="BB1815" s="65"/>
      <c r="BC1815" s="65"/>
      <c r="BD1815" s="65"/>
      <c r="BE1815" s="65"/>
      <c r="BF1815" s="65"/>
      <c r="BG1815" s="65"/>
      <c r="BH1815" s="65"/>
      <c r="BI1815" s="65"/>
      <c r="BJ1815" s="65"/>
      <c r="BK1815" s="65"/>
      <c r="BL1815" s="65"/>
      <c r="BM1815" s="65"/>
      <c r="BN1815" s="65"/>
      <c r="BO1815" s="65"/>
      <c r="BP1815" s="65"/>
      <c r="BQ1815" s="65"/>
      <c r="BR1815" s="65"/>
      <c r="BS1815" s="65"/>
      <c r="BT1815" s="65"/>
      <c r="BU1815" s="65"/>
      <c r="BV1815" s="65"/>
      <c r="BW1815" s="65"/>
    </row>
    <row r="1816" spans="15:75" x14ac:dyDescent="0.25">
      <c r="O1816" s="70"/>
      <c r="P1816" s="70"/>
      <c r="Q1816" s="70"/>
      <c r="R1816" s="70"/>
      <c r="S1816" s="70"/>
      <c r="T1816" s="70"/>
      <c r="U1816" s="70"/>
      <c r="V1816" s="71">
        <v>0</v>
      </c>
      <c r="W1816" s="66"/>
      <c r="X1816" s="66"/>
      <c r="Y1816" s="35">
        <f>IF(T1816=Pomocný_list!$B$4,((W1816/0.75)+X1816),(W1816)+X1816*0.75)</f>
        <v>0</v>
      </c>
      <c r="Z1816" s="66"/>
      <c r="AA1816" s="67"/>
      <c r="AB1816" s="69"/>
      <c r="AC1816" s="69"/>
      <c r="AD1816" s="33" t="str">
        <f si="114" t="shared"/>
        <v>Splněna</v>
      </c>
      <c r="AE1816" s="34">
        <f si="117" t="shared"/>
        <v>0</v>
      </c>
      <c r="AF1816" s="34">
        <f si="115" t="shared"/>
        <v>0</v>
      </c>
      <c r="AG1816" s="65"/>
      <c r="AH1816" s="65"/>
      <c r="AI1816" s="65"/>
      <c r="AJ1816" s="65"/>
      <c r="AK1816" s="65"/>
      <c r="AL1816" s="65"/>
      <c r="AM1816" s="65"/>
      <c r="AN1816" s="65"/>
      <c r="AO1816" s="65"/>
      <c r="AP1816" s="37" t="b">
        <f>IF(AD1816="Nesplněna","Nezpůsobilé výdaje",IFERROR(IF(T1816=Pomocný_list!$B$2,AF1816*Pomocný_list!$C$2,IF(T1816=Pomocný_list!$B$3,AF1816*Pomocný_list!$C$3,IF(T1816=Pomocný_list!$B$4,AF1816*Pomocný_list!$C$4,IF(T1816=Pomocný_list!$B$5,AF1816*Pomocný_list!$C$5,IF(T1816=Pomocný_list!$B$6,AF1816*Pomocný_list!$C$6,IF(T1816=Pomocný_list!$B$7,AF1816*Pomocný_list!$C$7,IF(T1816=Pomocný_list!$B$8,AF1816*Pomocný_list!$C$8))))))),"Chybné údaje"))</f>
        <v>0</v>
      </c>
      <c r="AQ1816" s="45">
        <f si="116" t="shared"/>
        <v>0</v>
      </c>
      <c r="AR1816" s="63"/>
      <c r="AS1816" s="63"/>
      <c r="AT1816" s="64"/>
      <c r="AU1816" s="65"/>
      <c r="AV1816" s="65"/>
      <c r="AW1816" s="65"/>
      <c r="AX1816" s="65"/>
      <c r="AY1816" s="65"/>
      <c r="AZ1816" s="65"/>
      <c r="BA1816" s="65"/>
      <c r="BB1816" s="65"/>
      <c r="BC1816" s="65"/>
      <c r="BD1816" s="65"/>
      <c r="BE1816" s="65"/>
      <c r="BF1816" s="65"/>
      <c r="BG1816" s="65"/>
      <c r="BH1816" s="65"/>
      <c r="BI1816" s="65"/>
      <c r="BJ1816" s="65"/>
      <c r="BK1816" s="65"/>
      <c r="BL1816" s="65"/>
      <c r="BM1816" s="65"/>
      <c r="BN1816" s="65"/>
      <c r="BO1816" s="65"/>
      <c r="BP1816" s="65"/>
      <c r="BQ1816" s="65"/>
      <c r="BR1816" s="65"/>
      <c r="BS1816" s="65"/>
      <c r="BT1816" s="65"/>
      <c r="BU1816" s="65"/>
      <c r="BV1816" s="65"/>
      <c r="BW1816" s="65"/>
    </row>
    <row r="1817" spans="15:75" x14ac:dyDescent="0.25">
      <c r="O1817" s="70"/>
      <c r="P1817" s="70"/>
      <c r="Q1817" s="70"/>
      <c r="R1817" s="70"/>
      <c r="S1817" s="70"/>
      <c r="T1817" s="70"/>
      <c r="U1817" s="70"/>
      <c r="V1817" s="71">
        <v>0</v>
      </c>
      <c r="W1817" s="66"/>
      <c r="X1817" s="66"/>
      <c r="Y1817" s="35">
        <f>IF(T1817=Pomocný_list!$B$4,((W1817/0.75)+X1817),(W1817)+X1817*0.75)</f>
        <v>0</v>
      </c>
      <c r="Z1817" s="66"/>
      <c r="AA1817" s="67"/>
      <c r="AB1817" s="69"/>
      <c r="AC1817" s="69"/>
      <c r="AD1817" s="33" t="str">
        <f si="114" t="shared"/>
        <v>Splněna</v>
      </c>
      <c r="AE1817" s="34">
        <f si="117" t="shared"/>
        <v>0</v>
      </c>
      <c r="AF1817" s="34">
        <f si="115" t="shared"/>
        <v>0</v>
      </c>
      <c r="AG1817" s="65"/>
      <c r="AH1817" s="65"/>
      <c r="AI1817" s="65"/>
      <c r="AJ1817" s="65"/>
      <c r="AK1817" s="65"/>
      <c r="AL1817" s="65"/>
      <c r="AM1817" s="65"/>
      <c r="AN1817" s="65"/>
      <c r="AO1817" s="65"/>
      <c r="AP1817" s="37" t="b">
        <f>IF(AD1817="Nesplněna","Nezpůsobilé výdaje",IFERROR(IF(T1817=Pomocný_list!$B$2,AF1817*Pomocný_list!$C$2,IF(T1817=Pomocný_list!$B$3,AF1817*Pomocný_list!$C$3,IF(T1817=Pomocný_list!$B$4,AF1817*Pomocný_list!$C$4,IF(T1817=Pomocný_list!$B$5,AF1817*Pomocný_list!$C$5,IF(T1817=Pomocný_list!$B$6,AF1817*Pomocný_list!$C$6,IF(T1817=Pomocný_list!$B$7,AF1817*Pomocný_list!$C$7,IF(T1817=Pomocný_list!$B$8,AF1817*Pomocný_list!$C$8))))))),"Chybné údaje"))</f>
        <v>0</v>
      </c>
      <c r="AQ1817" s="45">
        <f si="116" t="shared"/>
        <v>0</v>
      </c>
      <c r="AR1817" s="63"/>
      <c r="AS1817" s="63"/>
      <c r="AT1817" s="64"/>
      <c r="AU1817" s="65"/>
      <c r="AV1817" s="65"/>
      <c r="AW1817" s="65"/>
      <c r="AX1817" s="65"/>
      <c r="AY1817" s="65"/>
      <c r="AZ1817" s="65"/>
      <c r="BA1817" s="65"/>
      <c r="BB1817" s="65"/>
      <c r="BC1817" s="65"/>
      <c r="BD1817" s="65"/>
      <c r="BE1817" s="65"/>
      <c r="BF1817" s="65"/>
      <c r="BG1817" s="65"/>
      <c r="BH1817" s="65"/>
      <c r="BI1817" s="65"/>
      <c r="BJ1817" s="65"/>
      <c r="BK1817" s="65"/>
      <c r="BL1817" s="65"/>
      <c r="BM1817" s="65"/>
      <c r="BN1817" s="65"/>
      <c r="BO1817" s="65"/>
      <c r="BP1817" s="65"/>
      <c r="BQ1817" s="65"/>
      <c r="BR1817" s="65"/>
      <c r="BS1817" s="65"/>
      <c r="BT1817" s="65"/>
      <c r="BU1817" s="65"/>
      <c r="BV1817" s="65"/>
      <c r="BW1817" s="65"/>
    </row>
    <row r="1818" spans="15:75" x14ac:dyDescent="0.25">
      <c r="O1818" s="70"/>
      <c r="P1818" s="70"/>
      <c r="Q1818" s="70"/>
      <c r="R1818" s="70"/>
      <c r="S1818" s="70"/>
      <c r="T1818" s="70"/>
      <c r="U1818" s="70"/>
      <c r="V1818" s="71">
        <v>0</v>
      </c>
      <c r="W1818" s="66"/>
      <c r="X1818" s="66"/>
      <c r="Y1818" s="35">
        <f>IF(T1818=Pomocný_list!$B$4,((W1818/0.75)+X1818),(W1818)+X1818*0.75)</f>
        <v>0</v>
      </c>
      <c r="Z1818" s="66"/>
      <c r="AA1818" s="67"/>
      <c r="AB1818" s="69"/>
      <c r="AC1818" s="69"/>
      <c r="AD1818" s="33" t="str">
        <f si="114" t="shared"/>
        <v>Splněna</v>
      </c>
      <c r="AE1818" s="34">
        <f si="117" t="shared"/>
        <v>0</v>
      </c>
      <c r="AF1818" s="34">
        <f si="115" t="shared"/>
        <v>0</v>
      </c>
      <c r="AG1818" s="65"/>
      <c r="AH1818" s="65"/>
      <c r="AI1818" s="65"/>
      <c r="AJ1818" s="65"/>
      <c r="AK1818" s="65"/>
      <c r="AL1818" s="65"/>
      <c r="AM1818" s="65"/>
      <c r="AN1818" s="65"/>
      <c r="AO1818" s="65"/>
      <c r="AP1818" s="37" t="b">
        <f>IF(AD1818="Nesplněna","Nezpůsobilé výdaje",IFERROR(IF(T1818=Pomocný_list!$B$2,AF1818*Pomocný_list!$C$2,IF(T1818=Pomocný_list!$B$3,AF1818*Pomocný_list!$C$3,IF(T1818=Pomocný_list!$B$4,AF1818*Pomocný_list!$C$4,IF(T1818=Pomocný_list!$B$5,AF1818*Pomocný_list!$C$5,IF(T1818=Pomocný_list!$B$6,AF1818*Pomocný_list!$C$6,IF(T1818=Pomocný_list!$B$7,AF1818*Pomocný_list!$C$7,IF(T1818=Pomocný_list!$B$8,AF1818*Pomocný_list!$C$8))))))),"Chybné údaje"))</f>
        <v>0</v>
      </c>
      <c r="AQ1818" s="45">
        <f si="116" t="shared"/>
        <v>0</v>
      </c>
      <c r="AR1818" s="63"/>
      <c r="AS1818" s="63"/>
      <c r="AT1818" s="64"/>
      <c r="AU1818" s="65"/>
      <c r="AV1818" s="65"/>
      <c r="AW1818" s="65"/>
      <c r="AX1818" s="65"/>
      <c r="AY1818" s="65"/>
      <c r="AZ1818" s="65"/>
      <c r="BA1818" s="65"/>
      <c r="BB1818" s="65"/>
      <c r="BC1818" s="65"/>
      <c r="BD1818" s="65"/>
      <c r="BE1818" s="65"/>
      <c r="BF1818" s="65"/>
      <c r="BG1818" s="65"/>
      <c r="BH1818" s="65"/>
      <c r="BI1818" s="65"/>
      <c r="BJ1818" s="65"/>
      <c r="BK1818" s="65"/>
      <c r="BL1818" s="65"/>
      <c r="BM1818" s="65"/>
      <c r="BN1818" s="65"/>
      <c r="BO1818" s="65"/>
      <c r="BP1818" s="65"/>
      <c r="BQ1818" s="65"/>
      <c r="BR1818" s="65"/>
      <c r="BS1818" s="65"/>
      <c r="BT1818" s="65"/>
      <c r="BU1818" s="65"/>
      <c r="BV1818" s="65"/>
      <c r="BW1818" s="65"/>
    </row>
    <row r="1819" spans="15:75" x14ac:dyDescent="0.25">
      <c r="O1819" s="70"/>
      <c r="P1819" s="70"/>
      <c r="Q1819" s="70"/>
      <c r="R1819" s="70"/>
      <c r="S1819" s="70"/>
      <c r="T1819" s="70"/>
      <c r="U1819" s="70"/>
      <c r="V1819" s="71">
        <v>0</v>
      </c>
      <c r="W1819" s="66"/>
      <c r="X1819" s="66"/>
      <c r="Y1819" s="35">
        <f>IF(T1819=Pomocný_list!$B$4,((W1819/0.75)+X1819),(W1819)+X1819*0.75)</f>
        <v>0</v>
      </c>
      <c r="Z1819" s="66"/>
      <c r="AA1819" s="67"/>
      <c r="AB1819" s="69"/>
      <c r="AC1819" s="69"/>
      <c r="AD1819" s="33" t="str">
        <f si="114" t="shared"/>
        <v>Splněna</v>
      </c>
      <c r="AE1819" s="34">
        <f si="117" t="shared"/>
        <v>0</v>
      </c>
      <c r="AF1819" s="34">
        <f si="115" t="shared"/>
        <v>0</v>
      </c>
      <c r="AG1819" s="65"/>
      <c r="AH1819" s="65"/>
      <c r="AI1819" s="65"/>
      <c r="AJ1819" s="65"/>
      <c r="AK1819" s="65"/>
      <c r="AL1819" s="65"/>
      <c r="AM1819" s="65"/>
      <c r="AN1819" s="65"/>
      <c r="AO1819" s="65"/>
      <c r="AP1819" s="37" t="b">
        <f>IF(AD1819="Nesplněna","Nezpůsobilé výdaje",IFERROR(IF(T1819=Pomocný_list!$B$2,AF1819*Pomocný_list!$C$2,IF(T1819=Pomocný_list!$B$3,AF1819*Pomocný_list!$C$3,IF(T1819=Pomocný_list!$B$4,AF1819*Pomocný_list!$C$4,IF(T1819=Pomocný_list!$B$5,AF1819*Pomocný_list!$C$5,IF(T1819=Pomocný_list!$B$6,AF1819*Pomocný_list!$C$6,IF(T1819=Pomocný_list!$B$7,AF1819*Pomocný_list!$C$7,IF(T1819=Pomocný_list!$B$8,AF1819*Pomocný_list!$C$8))))))),"Chybné údaje"))</f>
        <v>0</v>
      </c>
      <c r="AQ1819" s="45">
        <f si="116" t="shared"/>
        <v>0</v>
      </c>
      <c r="AR1819" s="63"/>
      <c r="AS1819" s="63"/>
      <c r="AT1819" s="64"/>
      <c r="AU1819" s="65"/>
      <c r="AV1819" s="65"/>
      <c r="AW1819" s="65"/>
      <c r="AX1819" s="65"/>
      <c r="AY1819" s="65"/>
      <c r="AZ1819" s="65"/>
      <c r="BA1819" s="65"/>
      <c r="BB1819" s="65"/>
      <c r="BC1819" s="65"/>
      <c r="BD1819" s="65"/>
      <c r="BE1819" s="65"/>
      <c r="BF1819" s="65"/>
      <c r="BG1819" s="65"/>
      <c r="BH1819" s="65"/>
      <c r="BI1819" s="65"/>
      <c r="BJ1819" s="65"/>
      <c r="BK1819" s="65"/>
      <c r="BL1819" s="65"/>
      <c r="BM1819" s="65"/>
      <c r="BN1819" s="65"/>
      <c r="BO1819" s="65"/>
      <c r="BP1819" s="65"/>
      <c r="BQ1819" s="65"/>
      <c r="BR1819" s="65"/>
      <c r="BS1819" s="65"/>
      <c r="BT1819" s="65"/>
      <c r="BU1819" s="65"/>
      <c r="BV1819" s="65"/>
      <c r="BW1819" s="65"/>
    </row>
    <row r="1820" spans="15:75" x14ac:dyDescent="0.25">
      <c r="O1820" s="70"/>
      <c r="P1820" s="70"/>
      <c r="Q1820" s="70"/>
      <c r="R1820" s="70"/>
      <c r="S1820" s="70"/>
      <c r="T1820" s="70"/>
      <c r="U1820" s="70"/>
      <c r="V1820" s="71">
        <v>0</v>
      </c>
      <c r="W1820" s="66"/>
      <c r="X1820" s="66"/>
      <c r="Y1820" s="35">
        <f>IF(T1820=Pomocný_list!$B$4,((W1820/0.75)+X1820),(W1820)+X1820*0.75)</f>
        <v>0</v>
      </c>
      <c r="Z1820" s="66"/>
      <c r="AA1820" s="67"/>
      <c r="AB1820" s="69"/>
      <c r="AC1820" s="69"/>
      <c r="AD1820" s="33" t="str">
        <f si="114" t="shared"/>
        <v>Splněna</v>
      </c>
      <c r="AE1820" s="34">
        <f si="117" t="shared"/>
        <v>0</v>
      </c>
      <c r="AF1820" s="34">
        <f si="115" t="shared"/>
        <v>0</v>
      </c>
      <c r="AG1820" s="65"/>
      <c r="AH1820" s="65"/>
      <c r="AI1820" s="65"/>
      <c r="AJ1820" s="65"/>
      <c r="AK1820" s="65"/>
      <c r="AL1820" s="65"/>
      <c r="AM1820" s="65"/>
      <c r="AN1820" s="65"/>
      <c r="AO1820" s="65"/>
      <c r="AP1820" s="37" t="b">
        <f>IF(AD1820="Nesplněna","Nezpůsobilé výdaje",IFERROR(IF(T1820=Pomocný_list!$B$2,AF1820*Pomocný_list!$C$2,IF(T1820=Pomocný_list!$B$3,AF1820*Pomocný_list!$C$3,IF(T1820=Pomocný_list!$B$4,AF1820*Pomocný_list!$C$4,IF(T1820=Pomocný_list!$B$5,AF1820*Pomocný_list!$C$5,IF(T1820=Pomocný_list!$B$6,AF1820*Pomocný_list!$C$6,IF(T1820=Pomocný_list!$B$7,AF1820*Pomocný_list!$C$7,IF(T1820=Pomocný_list!$B$8,AF1820*Pomocný_list!$C$8))))))),"Chybné údaje"))</f>
        <v>0</v>
      </c>
      <c r="AQ1820" s="45">
        <f si="116" t="shared"/>
        <v>0</v>
      </c>
      <c r="AR1820" s="63"/>
      <c r="AS1820" s="63"/>
      <c r="AT1820" s="64"/>
      <c r="AU1820" s="65"/>
      <c r="AV1820" s="65"/>
      <c r="AW1820" s="65"/>
      <c r="AX1820" s="65"/>
      <c r="AY1820" s="65"/>
      <c r="AZ1820" s="65"/>
      <c r="BA1820" s="65"/>
      <c r="BB1820" s="65"/>
      <c r="BC1820" s="65"/>
      <c r="BD1820" s="65"/>
      <c r="BE1820" s="65"/>
      <c r="BF1820" s="65"/>
      <c r="BG1820" s="65"/>
      <c r="BH1820" s="65"/>
      <c r="BI1820" s="65"/>
      <c r="BJ1820" s="65"/>
      <c r="BK1820" s="65"/>
      <c r="BL1820" s="65"/>
      <c r="BM1820" s="65"/>
      <c r="BN1820" s="65"/>
      <c r="BO1820" s="65"/>
      <c r="BP1820" s="65"/>
      <c r="BQ1820" s="65"/>
      <c r="BR1820" s="65"/>
      <c r="BS1820" s="65"/>
      <c r="BT1820" s="65"/>
      <c r="BU1820" s="65"/>
      <c r="BV1820" s="65"/>
      <c r="BW1820" s="65"/>
    </row>
    <row r="1821" spans="15:75" x14ac:dyDescent="0.25">
      <c r="O1821" s="70"/>
      <c r="P1821" s="70"/>
      <c r="Q1821" s="70"/>
      <c r="R1821" s="70"/>
      <c r="S1821" s="70"/>
      <c r="T1821" s="70"/>
      <c r="U1821" s="70"/>
      <c r="V1821" s="71">
        <v>0</v>
      </c>
      <c r="W1821" s="66"/>
      <c r="X1821" s="66"/>
      <c r="Y1821" s="35">
        <f>IF(T1821=Pomocný_list!$B$4,((W1821/0.75)+X1821),(W1821)+X1821*0.75)</f>
        <v>0</v>
      </c>
      <c r="Z1821" s="66"/>
      <c r="AA1821" s="67"/>
      <c r="AB1821" s="69"/>
      <c r="AC1821" s="69"/>
      <c r="AD1821" s="33" t="str">
        <f si="114" t="shared"/>
        <v>Splněna</v>
      </c>
      <c r="AE1821" s="34">
        <f si="117" t="shared"/>
        <v>0</v>
      </c>
      <c r="AF1821" s="34">
        <f si="115" t="shared"/>
        <v>0</v>
      </c>
      <c r="AG1821" s="65"/>
      <c r="AH1821" s="65"/>
      <c r="AI1821" s="65"/>
      <c r="AJ1821" s="65"/>
      <c r="AK1821" s="65"/>
      <c r="AL1821" s="65"/>
      <c r="AM1821" s="65"/>
      <c r="AN1821" s="65"/>
      <c r="AO1821" s="65"/>
      <c r="AP1821" s="37" t="b">
        <f>IF(AD1821="Nesplněna","Nezpůsobilé výdaje",IFERROR(IF(T1821=Pomocný_list!$B$2,AF1821*Pomocný_list!$C$2,IF(T1821=Pomocný_list!$B$3,AF1821*Pomocný_list!$C$3,IF(T1821=Pomocný_list!$B$4,AF1821*Pomocný_list!$C$4,IF(T1821=Pomocný_list!$B$5,AF1821*Pomocný_list!$C$5,IF(T1821=Pomocný_list!$B$6,AF1821*Pomocný_list!$C$6,IF(T1821=Pomocný_list!$B$7,AF1821*Pomocný_list!$C$7,IF(T1821=Pomocný_list!$B$8,AF1821*Pomocný_list!$C$8))))))),"Chybné údaje"))</f>
        <v>0</v>
      </c>
      <c r="AQ1821" s="45">
        <f si="116" t="shared"/>
        <v>0</v>
      </c>
      <c r="AR1821" s="63"/>
      <c r="AS1821" s="63"/>
      <c r="AT1821" s="64"/>
      <c r="AU1821" s="65"/>
      <c r="AV1821" s="65"/>
      <c r="AW1821" s="65"/>
      <c r="AX1821" s="65"/>
      <c r="AY1821" s="65"/>
      <c r="AZ1821" s="65"/>
      <c r="BA1821" s="65"/>
      <c r="BB1821" s="65"/>
      <c r="BC1821" s="65"/>
      <c r="BD1821" s="65"/>
      <c r="BE1821" s="65"/>
      <c r="BF1821" s="65"/>
      <c r="BG1821" s="65"/>
      <c r="BH1821" s="65"/>
      <c r="BI1821" s="65"/>
      <c r="BJ1821" s="65"/>
      <c r="BK1821" s="65"/>
      <c r="BL1821" s="65"/>
      <c r="BM1821" s="65"/>
      <c r="BN1821" s="65"/>
      <c r="BO1821" s="65"/>
      <c r="BP1821" s="65"/>
      <c r="BQ1821" s="65"/>
      <c r="BR1821" s="65"/>
      <c r="BS1821" s="65"/>
      <c r="BT1821" s="65"/>
      <c r="BU1821" s="65"/>
      <c r="BV1821" s="65"/>
      <c r="BW1821" s="65"/>
    </row>
    <row r="1822" spans="15:75" x14ac:dyDescent="0.25">
      <c r="O1822" s="70"/>
      <c r="P1822" s="70"/>
      <c r="Q1822" s="70"/>
      <c r="R1822" s="70"/>
      <c r="S1822" s="70"/>
      <c r="T1822" s="70"/>
      <c r="U1822" s="70"/>
      <c r="V1822" s="71">
        <v>0</v>
      </c>
      <c r="W1822" s="66"/>
      <c r="X1822" s="66"/>
      <c r="Y1822" s="35">
        <f>IF(T1822=Pomocný_list!$B$4,((W1822/0.75)+X1822),(W1822)+X1822*0.75)</f>
        <v>0</v>
      </c>
      <c r="Z1822" s="66"/>
      <c r="AA1822" s="67"/>
      <c r="AB1822" s="69"/>
      <c r="AC1822" s="69"/>
      <c r="AD1822" s="33" t="str">
        <f si="114" t="shared"/>
        <v>Splněna</v>
      </c>
      <c r="AE1822" s="34">
        <f si="117" t="shared"/>
        <v>0</v>
      </c>
      <c r="AF1822" s="34">
        <f si="115" t="shared"/>
        <v>0</v>
      </c>
      <c r="AG1822" s="65"/>
      <c r="AH1822" s="65"/>
      <c r="AI1822" s="65"/>
      <c r="AJ1822" s="65"/>
      <c r="AK1822" s="65"/>
      <c r="AL1822" s="65"/>
      <c r="AM1822" s="65"/>
      <c r="AN1822" s="65"/>
      <c r="AO1822" s="65"/>
      <c r="AP1822" s="37" t="b">
        <f>IF(AD1822="Nesplněna","Nezpůsobilé výdaje",IFERROR(IF(T1822=Pomocný_list!$B$2,AF1822*Pomocný_list!$C$2,IF(T1822=Pomocný_list!$B$3,AF1822*Pomocný_list!$C$3,IF(T1822=Pomocný_list!$B$4,AF1822*Pomocný_list!$C$4,IF(T1822=Pomocný_list!$B$5,AF1822*Pomocný_list!$C$5,IF(T1822=Pomocný_list!$B$6,AF1822*Pomocný_list!$C$6,IF(T1822=Pomocný_list!$B$7,AF1822*Pomocný_list!$C$7,IF(T1822=Pomocný_list!$B$8,AF1822*Pomocný_list!$C$8))))))),"Chybné údaje"))</f>
        <v>0</v>
      </c>
      <c r="AQ1822" s="45">
        <f si="116" t="shared"/>
        <v>0</v>
      </c>
      <c r="AR1822" s="63"/>
      <c r="AS1822" s="63"/>
      <c r="AT1822" s="64"/>
      <c r="AU1822" s="65"/>
      <c r="AV1822" s="65"/>
      <c r="AW1822" s="65"/>
      <c r="AX1822" s="65"/>
      <c r="AY1822" s="65"/>
      <c r="AZ1822" s="65"/>
      <c r="BA1822" s="65"/>
      <c r="BB1822" s="65"/>
      <c r="BC1822" s="65"/>
      <c r="BD1822" s="65"/>
      <c r="BE1822" s="65"/>
      <c r="BF1822" s="65"/>
      <c r="BG1822" s="65"/>
      <c r="BH1822" s="65"/>
      <c r="BI1822" s="65"/>
      <c r="BJ1822" s="65"/>
      <c r="BK1822" s="65"/>
      <c r="BL1822" s="65"/>
      <c r="BM1822" s="65"/>
      <c r="BN1822" s="65"/>
      <c r="BO1822" s="65"/>
      <c r="BP1822" s="65"/>
      <c r="BQ1822" s="65"/>
      <c r="BR1822" s="65"/>
      <c r="BS1822" s="65"/>
      <c r="BT1822" s="65"/>
      <c r="BU1822" s="65"/>
      <c r="BV1822" s="65"/>
      <c r="BW1822" s="65"/>
    </row>
    <row r="1823" spans="15:75" x14ac:dyDescent="0.25">
      <c r="O1823" s="70"/>
      <c r="P1823" s="70"/>
      <c r="Q1823" s="70"/>
      <c r="R1823" s="70"/>
      <c r="S1823" s="70"/>
      <c r="T1823" s="70"/>
      <c r="U1823" s="70"/>
      <c r="V1823" s="71">
        <v>0</v>
      </c>
      <c r="W1823" s="66"/>
      <c r="X1823" s="66"/>
      <c r="Y1823" s="35">
        <f>IF(T1823=Pomocný_list!$B$4,((W1823/0.75)+X1823),(W1823)+X1823*0.75)</f>
        <v>0</v>
      </c>
      <c r="Z1823" s="66"/>
      <c r="AA1823" s="67"/>
      <c r="AB1823" s="69"/>
      <c r="AC1823" s="69"/>
      <c r="AD1823" s="33" t="str">
        <f si="114" t="shared"/>
        <v>Splněna</v>
      </c>
      <c r="AE1823" s="34">
        <f si="117" t="shared"/>
        <v>0</v>
      </c>
      <c r="AF1823" s="34">
        <f si="115" t="shared"/>
        <v>0</v>
      </c>
      <c r="AG1823" s="65"/>
      <c r="AH1823" s="65"/>
      <c r="AI1823" s="65"/>
      <c r="AJ1823" s="65"/>
      <c r="AK1823" s="65"/>
      <c r="AL1823" s="65"/>
      <c r="AM1823" s="65"/>
      <c r="AN1823" s="65"/>
      <c r="AO1823" s="65"/>
      <c r="AP1823" s="37" t="b">
        <f>IF(AD1823="Nesplněna","Nezpůsobilé výdaje",IFERROR(IF(T1823=Pomocný_list!$B$2,AF1823*Pomocný_list!$C$2,IF(T1823=Pomocný_list!$B$3,AF1823*Pomocný_list!$C$3,IF(T1823=Pomocný_list!$B$4,AF1823*Pomocný_list!$C$4,IF(T1823=Pomocný_list!$B$5,AF1823*Pomocný_list!$C$5,IF(T1823=Pomocný_list!$B$6,AF1823*Pomocný_list!$C$6,IF(T1823=Pomocný_list!$B$7,AF1823*Pomocný_list!$C$7,IF(T1823=Pomocný_list!$B$8,AF1823*Pomocný_list!$C$8))))))),"Chybné údaje"))</f>
        <v>0</v>
      </c>
      <c r="AQ1823" s="45">
        <f si="116" t="shared"/>
        <v>0</v>
      </c>
      <c r="AR1823" s="63"/>
      <c r="AS1823" s="63"/>
      <c r="AT1823" s="64"/>
      <c r="AU1823" s="65"/>
      <c r="AV1823" s="65"/>
      <c r="AW1823" s="65"/>
      <c r="AX1823" s="65"/>
      <c r="AY1823" s="65"/>
      <c r="AZ1823" s="65"/>
      <c r="BA1823" s="65"/>
      <c r="BB1823" s="65"/>
      <c r="BC1823" s="65"/>
      <c r="BD1823" s="65"/>
      <c r="BE1823" s="65"/>
      <c r="BF1823" s="65"/>
      <c r="BG1823" s="65"/>
      <c r="BH1823" s="65"/>
      <c r="BI1823" s="65"/>
      <c r="BJ1823" s="65"/>
      <c r="BK1823" s="65"/>
      <c r="BL1823" s="65"/>
      <c r="BM1823" s="65"/>
      <c r="BN1823" s="65"/>
      <c r="BO1823" s="65"/>
      <c r="BP1823" s="65"/>
      <c r="BQ1823" s="65"/>
      <c r="BR1823" s="65"/>
      <c r="BS1823" s="65"/>
      <c r="BT1823" s="65"/>
      <c r="BU1823" s="65"/>
      <c r="BV1823" s="65"/>
      <c r="BW1823" s="65"/>
    </row>
    <row r="1824" spans="15:75" x14ac:dyDescent="0.25">
      <c r="O1824" s="70"/>
      <c r="P1824" s="70"/>
      <c r="Q1824" s="70"/>
      <c r="R1824" s="70"/>
      <c r="S1824" s="70"/>
      <c r="T1824" s="70"/>
      <c r="U1824" s="70"/>
      <c r="V1824" s="71">
        <v>0</v>
      </c>
      <c r="W1824" s="66"/>
      <c r="X1824" s="66"/>
      <c r="Y1824" s="35">
        <f>IF(T1824=Pomocný_list!$B$4,((W1824/0.75)+X1824),(W1824)+X1824*0.75)</f>
        <v>0</v>
      </c>
      <c r="Z1824" s="66"/>
      <c r="AA1824" s="67"/>
      <c r="AB1824" s="69"/>
      <c r="AC1824" s="69"/>
      <c r="AD1824" s="33" t="str">
        <f si="114" t="shared"/>
        <v>Splněna</v>
      </c>
      <c r="AE1824" s="34">
        <f si="117" t="shared"/>
        <v>0</v>
      </c>
      <c r="AF1824" s="34">
        <f si="115" t="shared"/>
        <v>0</v>
      </c>
      <c r="AG1824" s="65"/>
      <c r="AH1824" s="65"/>
      <c r="AI1824" s="65"/>
      <c r="AJ1824" s="65"/>
      <c r="AK1824" s="65"/>
      <c r="AL1824" s="65"/>
      <c r="AM1824" s="65"/>
      <c r="AN1824" s="65"/>
      <c r="AO1824" s="65"/>
      <c r="AP1824" s="37" t="b">
        <f>IF(AD1824="Nesplněna","Nezpůsobilé výdaje",IFERROR(IF(T1824=Pomocný_list!$B$2,AF1824*Pomocný_list!$C$2,IF(T1824=Pomocný_list!$B$3,AF1824*Pomocný_list!$C$3,IF(T1824=Pomocný_list!$B$4,AF1824*Pomocný_list!$C$4,IF(T1824=Pomocný_list!$B$5,AF1824*Pomocný_list!$C$5,IF(T1824=Pomocný_list!$B$6,AF1824*Pomocný_list!$C$6,IF(T1824=Pomocný_list!$B$7,AF1824*Pomocný_list!$C$7,IF(T1824=Pomocný_list!$B$8,AF1824*Pomocný_list!$C$8))))))),"Chybné údaje"))</f>
        <v>0</v>
      </c>
      <c r="AQ1824" s="45">
        <f si="116" t="shared"/>
        <v>0</v>
      </c>
      <c r="AR1824" s="63"/>
      <c r="AS1824" s="63"/>
      <c r="AT1824" s="64"/>
      <c r="AU1824" s="65"/>
      <c r="AV1824" s="65"/>
      <c r="AW1824" s="65"/>
      <c r="AX1824" s="65"/>
      <c r="AY1824" s="65"/>
      <c r="AZ1824" s="65"/>
      <c r="BA1824" s="65"/>
      <c r="BB1824" s="65"/>
      <c r="BC1824" s="65"/>
      <c r="BD1824" s="65"/>
      <c r="BE1824" s="65"/>
      <c r="BF1824" s="65"/>
      <c r="BG1824" s="65"/>
      <c r="BH1824" s="65"/>
      <c r="BI1824" s="65"/>
      <c r="BJ1824" s="65"/>
      <c r="BK1824" s="65"/>
      <c r="BL1824" s="65"/>
      <c r="BM1824" s="65"/>
      <c r="BN1824" s="65"/>
      <c r="BO1824" s="65"/>
      <c r="BP1824" s="65"/>
      <c r="BQ1824" s="65"/>
      <c r="BR1824" s="65"/>
      <c r="BS1824" s="65"/>
      <c r="BT1824" s="65"/>
      <c r="BU1824" s="65"/>
      <c r="BV1824" s="65"/>
      <c r="BW1824" s="65"/>
    </row>
    <row r="1825" spans="15:75" x14ac:dyDescent="0.25">
      <c r="O1825" s="70"/>
      <c r="P1825" s="70"/>
      <c r="Q1825" s="70"/>
      <c r="R1825" s="70"/>
      <c r="S1825" s="70"/>
      <c r="T1825" s="70"/>
      <c r="U1825" s="70"/>
      <c r="V1825" s="71">
        <v>0</v>
      </c>
      <c r="W1825" s="66"/>
      <c r="X1825" s="66"/>
      <c r="Y1825" s="35">
        <f>IF(T1825=Pomocný_list!$B$4,((W1825/0.75)+X1825),(W1825)+X1825*0.75)</f>
        <v>0</v>
      </c>
      <c r="Z1825" s="66"/>
      <c r="AA1825" s="67"/>
      <c r="AB1825" s="69"/>
      <c r="AC1825" s="69"/>
      <c r="AD1825" s="33" t="str">
        <f si="114" t="shared"/>
        <v>Splněna</v>
      </c>
      <c r="AE1825" s="34">
        <f si="117" t="shared"/>
        <v>0</v>
      </c>
      <c r="AF1825" s="34">
        <f si="115" t="shared"/>
        <v>0</v>
      </c>
      <c r="AG1825" s="65"/>
      <c r="AH1825" s="65"/>
      <c r="AI1825" s="65"/>
      <c r="AJ1825" s="65"/>
      <c r="AK1825" s="65"/>
      <c r="AL1825" s="65"/>
      <c r="AM1825" s="65"/>
      <c r="AN1825" s="65"/>
      <c r="AO1825" s="65"/>
      <c r="AP1825" s="37" t="b">
        <f>IF(AD1825="Nesplněna","Nezpůsobilé výdaje",IFERROR(IF(T1825=Pomocný_list!$B$2,AF1825*Pomocný_list!$C$2,IF(T1825=Pomocný_list!$B$3,AF1825*Pomocný_list!$C$3,IF(T1825=Pomocný_list!$B$4,AF1825*Pomocný_list!$C$4,IF(T1825=Pomocný_list!$B$5,AF1825*Pomocný_list!$C$5,IF(T1825=Pomocný_list!$B$6,AF1825*Pomocný_list!$C$6,IF(T1825=Pomocný_list!$B$7,AF1825*Pomocný_list!$C$7,IF(T1825=Pomocný_list!$B$8,AF1825*Pomocný_list!$C$8))))))),"Chybné údaje"))</f>
        <v>0</v>
      </c>
      <c r="AQ1825" s="45">
        <f si="116" t="shared"/>
        <v>0</v>
      </c>
      <c r="AR1825" s="63"/>
      <c r="AS1825" s="63"/>
      <c r="AT1825" s="64"/>
      <c r="AU1825" s="65"/>
      <c r="AV1825" s="65"/>
      <c r="AW1825" s="65"/>
      <c r="AX1825" s="65"/>
      <c r="AY1825" s="65"/>
      <c r="AZ1825" s="65"/>
      <c r="BA1825" s="65"/>
      <c r="BB1825" s="65"/>
      <c r="BC1825" s="65"/>
      <c r="BD1825" s="65"/>
      <c r="BE1825" s="65"/>
      <c r="BF1825" s="65"/>
      <c r="BG1825" s="65"/>
      <c r="BH1825" s="65"/>
      <c r="BI1825" s="65"/>
      <c r="BJ1825" s="65"/>
      <c r="BK1825" s="65"/>
      <c r="BL1825" s="65"/>
      <c r="BM1825" s="65"/>
      <c r="BN1825" s="65"/>
      <c r="BO1825" s="65"/>
      <c r="BP1825" s="65"/>
      <c r="BQ1825" s="65"/>
      <c r="BR1825" s="65"/>
      <c r="BS1825" s="65"/>
      <c r="BT1825" s="65"/>
      <c r="BU1825" s="65"/>
      <c r="BV1825" s="65"/>
      <c r="BW1825" s="65"/>
    </row>
    <row r="1826" spans="15:75" x14ac:dyDescent="0.25">
      <c r="O1826" s="70"/>
      <c r="P1826" s="70"/>
      <c r="Q1826" s="70"/>
      <c r="R1826" s="70"/>
      <c r="S1826" s="70"/>
      <c r="T1826" s="70"/>
      <c r="U1826" s="70"/>
      <c r="V1826" s="71">
        <v>0</v>
      </c>
      <c r="W1826" s="66"/>
      <c r="X1826" s="66"/>
      <c r="Y1826" s="35">
        <f>IF(T1826=Pomocný_list!$B$4,((W1826/0.75)+X1826),(W1826)+X1826*0.75)</f>
        <v>0</v>
      </c>
      <c r="Z1826" s="66"/>
      <c r="AA1826" s="67"/>
      <c r="AB1826" s="69"/>
      <c r="AC1826" s="69"/>
      <c r="AD1826" s="33" t="str">
        <f si="114" t="shared"/>
        <v>Splněna</v>
      </c>
      <c r="AE1826" s="34">
        <f si="117" t="shared"/>
        <v>0</v>
      </c>
      <c r="AF1826" s="34">
        <f si="115" t="shared"/>
        <v>0</v>
      </c>
      <c r="AG1826" s="65"/>
      <c r="AH1826" s="65"/>
      <c r="AI1826" s="65"/>
      <c r="AJ1826" s="65"/>
      <c r="AK1826" s="65"/>
      <c r="AL1826" s="65"/>
      <c r="AM1826" s="65"/>
      <c r="AN1826" s="65"/>
      <c r="AO1826" s="65"/>
      <c r="AP1826" s="37" t="b">
        <f>IF(AD1826="Nesplněna","Nezpůsobilé výdaje",IFERROR(IF(T1826=Pomocný_list!$B$2,AF1826*Pomocný_list!$C$2,IF(T1826=Pomocný_list!$B$3,AF1826*Pomocný_list!$C$3,IF(T1826=Pomocný_list!$B$4,AF1826*Pomocný_list!$C$4,IF(T1826=Pomocný_list!$B$5,AF1826*Pomocný_list!$C$5,IF(T1826=Pomocný_list!$B$6,AF1826*Pomocný_list!$C$6,IF(T1826=Pomocný_list!$B$7,AF1826*Pomocný_list!$C$7,IF(T1826=Pomocný_list!$B$8,AF1826*Pomocný_list!$C$8))))))),"Chybné údaje"))</f>
        <v>0</v>
      </c>
      <c r="AQ1826" s="45">
        <f si="116" t="shared"/>
        <v>0</v>
      </c>
      <c r="AR1826" s="63"/>
      <c r="AS1826" s="63"/>
      <c r="AT1826" s="64"/>
      <c r="AU1826" s="65"/>
      <c r="AV1826" s="65"/>
      <c r="AW1826" s="65"/>
      <c r="AX1826" s="65"/>
      <c r="AY1826" s="65"/>
      <c r="AZ1826" s="65"/>
      <c r="BA1826" s="65"/>
      <c r="BB1826" s="65"/>
      <c r="BC1826" s="65"/>
      <c r="BD1826" s="65"/>
      <c r="BE1826" s="65"/>
      <c r="BF1826" s="65"/>
      <c r="BG1826" s="65"/>
      <c r="BH1826" s="65"/>
      <c r="BI1826" s="65"/>
      <c r="BJ1826" s="65"/>
      <c r="BK1826" s="65"/>
      <c r="BL1826" s="65"/>
      <c r="BM1826" s="65"/>
      <c r="BN1826" s="65"/>
      <c r="BO1826" s="65"/>
      <c r="BP1826" s="65"/>
      <c r="BQ1826" s="65"/>
      <c r="BR1826" s="65"/>
      <c r="BS1826" s="65"/>
      <c r="BT1826" s="65"/>
      <c r="BU1826" s="65"/>
      <c r="BV1826" s="65"/>
      <c r="BW1826" s="65"/>
    </row>
    <row r="1827" spans="15:75" x14ac:dyDescent="0.25">
      <c r="O1827" s="70"/>
      <c r="P1827" s="70"/>
      <c r="Q1827" s="70"/>
      <c r="R1827" s="70"/>
      <c r="S1827" s="70"/>
      <c r="T1827" s="70"/>
      <c r="U1827" s="70"/>
      <c r="V1827" s="71">
        <v>0</v>
      </c>
      <c r="W1827" s="66"/>
      <c r="X1827" s="66"/>
      <c r="Y1827" s="35">
        <f>IF(T1827=Pomocný_list!$B$4,((W1827/0.75)+X1827),(W1827)+X1827*0.75)</f>
        <v>0</v>
      </c>
      <c r="Z1827" s="66"/>
      <c r="AA1827" s="67"/>
      <c r="AB1827" s="69"/>
      <c r="AC1827" s="69"/>
      <c r="AD1827" s="33" t="str">
        <f si="114" t="shared"/>
        <v>Splněna</v>
      </c>
      <c r="AE1827" s="34">
        <f si="117" t="shared"/>
        <v>0</v>
      </c>
      <c r="AF1827" s="34">
        <f si="115" t="shared"/>
        <v>0</v>
      </c>
      <c r="AG1827" s="65"/>
      <c r="AH1827" s="65"/>
      <c r="AI1827" s="65"/>
      <c r="AJ1827" s="65"/>
      <c r="AK1827" s="65"/>
      <c r="AL1827" s="65"/>
      <c r="AM1827" s="65"/>
      <c r="AN1827" s="65"/>
      <c r="AO1827" s="65"/>
      <c r="AP1827" s="37" t="b">
        <f>IF(AD1827="Nesplněna","Nezpůsobilé výdaje",IFERROR(IF(T1827=Pomocný_list!$B$2,AF1827*Pomocný_list!$C$2,IF(T1827=Pomocný_list!$B$3,AF1827*Pomocný_list!$C$3,IF(T1827=Pomocný_list!$B$4,AF1827*Pomocný_list!$C$4,IF(T1827=Pomocný_list!$B$5,AF1827*Pomocný_list!$C$5,IF(T1827=Pomocný_list!$B$6,AF1827*Pomocný_list!$C$6,IF(T1827=Pomocný_list!$B$7,AF1827*Pomocný_list!$C$7,IF(T1827=Pomocný_list!$B$8,AF1827*Pomocný_list!$C$8))))))),"Chybné údaje"))</f>
        <v>0</v>
      </c>
      <c r="AQ1827" s="45">
        <f si="116" t="shared"/>
        <v>0</v>
      </c>
      <c r="AR1827" s="63"/>
      <c r="AS1827" s="63"/>
      <c r="AT1827" s="64"/>
      <c r="AU1827" s="65"/>
      <c r="AV1827" s="65"/>
      <c r="AW1827" s="65"/>
      <c r="AX1827" s="65"/>
      <c r="AY1827" s="65"/>
      <c r="AZ1827" s="65"/>
      <c r="BA1827" s="65"/>
      <c r="BB1827" s="65"/>
      <c r="BC1827" s="65"/>
      <c r="BD1827" s="65"/>
      <c r="BE1827" s="65"/>
      <c r="BF1827" s="65"/>
      <c r="BG1827" s="65"/>
      <c r="BH1827" s="65"/>
      <c r="BI1827" s="65"/>
      <c r="BJ1827" s="65"/>
      <c r="BK1827" s="65"/>
      <c r="BL1827" s="65"/>
      <c r="BM1827" s="65"/>
      <c r="BN1827" s="65"/>
      <c r="BO1827" s="65"/>
      <c r="BP1827" s="65"/>
      <c r="BQ1827" s="65"/>
      <c r="BR1827" s="65"/>
      <c r="BS1827" s="65"/>
      <c r="BT1827" s="65"/>
      <c r="BU1827" s="65"/>
      <c r="BV1827" s="65"/>
      <c r="BW1827" s="65"/>
    </row>
    <row r="1828" spans="15:75" x14ac:dyDescent="0.25">
      <c r="O1828" s="70"/>
      <c r="P1828" s="70"/>
      <c r="Q1828" s="70"/>
      <c r="R1828" s="70"/>
      <c r="S1828" s="70"/>
      <c r="T1828" s="70"/>
      <c r="U1828" s="70"/>
      <c r="V1828" s="71">
        <v>0</v>
      </c>
      <c r="W1828" s="66"/>
      <c r="X1828" s="66"/>
      <c r="Y1828" s="35">
        <f>IF(T1828=Pomocný_list!$B$4,((W1828/0.75)+X1828),(W1828)+X1828*0.75)</f>
        <v>0</v>
      </c>
      <c r="Z1828" s="66"/>
      <c r="AA1828" s="67"/>
      <c r="AB1828" s="69"/>
      <c r="AC1828" s="69"/>
      <c r="AD1828" s="33" t="str">
        <f ref="AD1828:AD1891" si="118" t="shared">IF(AE1828&gt;=Y1828*0.7,"Splněna","Nesplněna")</f>
        <v>Splněna</v>
      </c>
      <c r="AE1828" s="34">
        <f si="117" t="shared"/>
        <v>0</v>
      </c>
      <c r="AF1828" s="34">
        <f ref="AF1828:AF1891" si="119" t="shared">IF(SUM(AG1828:AO1828)&lt;=Z1828,SUM(AG1828:AO1828)-AR1828,"Překročeno")</f>
        <v>0</v>
      </c>
      <c r="AG1828" s="65"/>
      <c r="AH1828" s="65"/>
      <c r="AI1828" s="65"/>
      <c r="AJ1828" s="65"/>
      <c r="AK1828" s="65"/>
      <c r="AL1828" s="65"/>
      <c r="AM1828" s="65"/>
      <c r="AN1828" s="65"/>
      <c r="AO1828" s="65"/>
      <c r="AP1828" s="37" t="b">
        <f>IF(AD1828="Nesplněna","Nezpůsobilé výdaje",IFERROR(IF(T1828=Pomocný_list!$B$2,AF1828*Pomocný_list!$C$2,IF(T1828=Pomocný_list!$B$3,AF1828*Pomocný_list!$C$3,IF(T1828=Pomocný_list!$B$4,AF1828*Pomocný_list!$C$4,IF(T1828=Pomocný_list!$B$5,AF1828*Pomocný_list!$C$5,IF(T1828=Pomocný_list!$B$6,AF1828*Pomocný_list!$C$6,IF(T1828=Pomocný_list!$B$7,AF1828*Pomocný_list!$C$7,IF(T1828=Pomocný_list!$B$8,AF1828*Pomocný_list!$C$8))))))),"Chybné údaje"))</f>
        <v>0</v>
      </c>
      <c r="AQ1828" s="45">
        <f ref="AQ1828:AQ1891" si="120" t="shared">IFERROR(AP1828/100*$D$28,"Chybné údaje")</f>
        <v>0</v>
      </c>
      <c r="AR1828" s="63"/>
      <c r="AS1828" s="63"/>
      <c r="AT1828" s="64"/>
      <c r="AU1828" s="65"/>
      <c r="AV1828" s="65"/>
      <c r="AW1828" s="65"/>
      <c r="AX1828" s="65"/>
      <c r="AY1828" s="65"/>
      <c r="AZ1828" s="65"/>
      <c r="BA1828" s="65"/>
      <c r="BB1828" s="65"/>
      <c r="BC1828" s="65"/>
      <c r="BD1828" s="65"/>
      <c r="BE1828" s="65"/>
      <c r="BF1828" s="65"/>
      <c r="BG1828" s="65"/>
      <c r="BH1828" s="65"/>
      <c r="BI1828" s="65"/>
      <c r="BJ1828" s="65"/>
      <c r="BK1828" s="65"/>
      <c r="BL1828" s="65"/>
      <c r="BM1828" s="65"/>
      <c r="BN1828" s="65"/>
      <c r="BO1828" s="65"/>
      <c r="BP1828" s="65"/>
      <c r="BQ1828" s="65"/>
      <c r="BR1828" s="65"/>
      <c r="BS1828" s="65"/>
      <c r="BT1828" s="65"/>
      <c r="BU1828" s="65"/>
      <c r="BV1828" s="65"/>
      <c r="BW1828" s="65"/>
    </row>
    <row r="1829" spans="15:75" x14ac:dyDescent="0.25">
      <c r="O1829" s="70"/>
      <c r="P1829" s="70"/>
      <c r="Q1829" s="70"/>
      <c r="R1829" s="70"/>
      <c r="S1829" s="70"/>
      <c r="T1829" s="70"/>
      <c r="U1829" s="70"/>
      <c r="V1829" s="71">
        <v>0</v>
      </c>
      <c r="W1829" s="66"/>
      <c r="X1829" s="66"/>
      <c r="Y1829" s="35">
        <f>IF(T1829=Pomocný_list!$B$4,((W1829/0.75)+X1829),(W1829)+X1829*0.75)</f>
        <v>0</v>
      </c>
      <c r="Z1829" s="66"/>
      <c r="AA1829" s="67"/>
      <c r="AB1829" s="69"/>
      <c r="AC1829" s="69"/>
      <c r="AD1829" s="33" t="str">
        <f si="118" t="shared"/>
        <v>Splněna</v>
      </c>
      <c r="AE1829" s="34">
        <f si="117" t="shared"/>
        <v>0</v>
      </c>
      <c r="AF1829" s="34">
        <f si="119" t="shared"/>
        <v>0</v>
      </c>
      <c r="AG1829" s="65"/>
      <c r="AH1829" s="65"/>
      <c r="AI1829" s="65"/>
      <c r="AJ1829" s="65"/>
      <c r="AK1829" s="65"/>
      <c r="AL1829" s="65"/>
      <c r="AM1829" s="65"/>
      <c r="AN1829" s="65"/>
      <c r="AO1829" s="65"/>
      <c r="AP1829" s="37" t="b">
        <f>IF(AD1829="Nesplněna","Nezpůsobilé výdaje",IFERROR(IF(T1829=Pomocný_list!$B$2,AF1829*Pomocný_list!$C$2,IF(T1829=Pomocný_list!$B$3,AF1829*Pomocný_list!$C$3,IF(T1829=Pomocný_list!$B$4,AF1829*Pomocný_list!$C$4,IF(T1829=Pomocný_list!$B$5,AF1829*Pomocný_list!$C$5,IF(T1829=Pomocný_list!$B$6,AF1829*Pomocný_list!$C$6,IF(T1829=Pomocný_list!$B$7,AF1829*Pomocný_list!$C$7,IF(T1829=Pomocný_list!$B$8,AF1829*Pomocný_list!$C$8))))))),"Chybné údaje"))</f>
        <v>0</v>
      </c>
      <c r="AQ1829" s="45">
        <f si="120" t="shared"/>
        <v>0</v>
      </c>
      <c r="AR1829" s="63"/>
      <c r="AS1829" s="63"/>
      <c r="AT1829" s="64"/>
      <c r="AU1829" s="65"/>
      <c r="AV1829" s="65"/>
      <c r="AW1829" s="65"/>
      <c r="AX1829" s="65"/>
      <c r="AY1829" s="65"/>
      <c r="AZ1829" s="65"/>
      <c r="BA1829" s="65"/>
      <c r="BB1829" s="65"/>
      <c r="BC1829" s="65"/>
      <c r="BD1829" s="65"/>
      <c r="BE1829" s="65"/>
      <c r="BF1829" s="65"/>
      <c r="BG1829" s="65"/>
      <c r="BH1829" s="65"/>
      <c r="BI1829" s="65"/>
      <c r="BJ1829" s="65"/>
      <c r="BK1829" s="65"/>
      <c r="BL1829" s="65"/>
      <c r="BM1829" s="65"/>
      <c r="BN1829" s="65"/>
      <c r="BO1829" s="65"/>
      <c r="BP1829" s="65"/>
      <c r="BQ1829" s="65"/>
      <c r="BR1829" s="65"/>
      <c r="BS1829" s="65"/>
      <c r="BT1829" s="65"/>
      <c r="BU1829" s="65"/>
      <c r="BV1829" s="65"/>
      <c r="BW1829" s="65"/>
    </row>
    <row r="1830" spans="15:75" x14ac:dyDescent="0.25">
      <c r="O1830" s="70"/>
      <c r="P1830" s="70"/>
      <c r="Q1830" s="70"/>
      <c r="R1830" s="70"/>
      <c r="S1830" s="70"/>
      <c r="T1830" s="70"/>
      <c r="U1830" s="70"/>
      <c r="V1830" s="71">
        <v>0</v>
      </c>
      <c r="W1830" s="66"/>
      <c r="X1830" s="66"/>
      <c r="Y1830" s="35">
        <f>IF(T1830=Pomocný_list!$B$4,((W1830/0.75)+X1830),(W1830)+X1830*0.75)</f>
        <v>0</v>
      </c>
      <c r="Z1830" s="66"/>
      <c r="AA1830" s="67"/>
      <c r="AB1830" s="69"/>
      <c r="AC1830" s="69"/>
      <c r="AD1830" s="33" t="str">
        <f si="118" t="shared"/>
        <v>Splněna</v>
      </c>
      <c r="AE1830" s="34">
        <f si="117" t="shared"/>
        <v>0</v>
      </c>
      <c r="AF1830" s="34">
        <f si="119" t="shared"/>
        <v>0</v>
      </c>
      <c r="AG1830" s="65"/>
      <c r="AH1830" s="65"/>
      <c r="AI1830" s="65"/>
      <c r="AJ1830" s="65"/>
      <c r="AK1830" s="65"/>
      <c r="AL1830" s="65"/>
      <c r="AM1830" s="65"/>
      <c r="AN1830" s="65"/>
      <c r="AO1830" s="65"/>
      <c r="AP1830" s="37" t="b">
        <f>IF(AD1830="Nesplněna","Nezpůsobilé výdaje",IFERROR(IF(T1830=Pomocný_list!$B$2,AF1830*Pomocný_list!$C$2,IF(T1830=Pomocný_list!$B$3,AF1830*Pomocný_list!$C$3,IF(T1830=Pomocný_list!$B$4,AF1830*Pomocný_list!$C$4,IF(T1830=Pomocný_list!$B$5,AF1830*Pomocný_list!$C$5,IF(T1830=Pomocný_list!$B$6,AF1830*Pomocný_list!$C$6,IF(T1830=Pomocný_list!$B$7,AF1830*Pomocný_list!$C$7,IF(T1830=Pomocný_list!$B$8,AF1830*Pomocný_list!$C$8))))))),"Chybné údaje"))</f>
        <v>0</v>
      </c>
      <c r="AQ1830" s="45">
        <f si="120" t="shared"/>
        <v>0</v>
      </c>
      <c r="AR1830" s="63"/>
      <c r="AS1830" s="63"/>
      <c r="AT1830" s="64"/>
      <c r="AU1830" s="65"/>
      <c r="AV1830" s="65"/>
      <c r="AW1830" s="65"/>
      <c r="AX1830" s="65"/>
      <c r="AY1830" s="65"/>
      <c r="AZ1830" s="65"/>
      <c r="BA1830" s="65"/>
      <c r="BB1830" s="65"/>
      <c r="BC1830" s="65"/>
      <c r="BD1830" s="65"/>
      <c r="BE1830" s="65"/>
      <c r="BF1830" s="65"/>
      <c r="BG1830" s="65"/>
      <c r="BH1830" s="65"/>
      <c r="BI1830" s="65"/>
      <c r="BJ1830" s="65"/>
      <c r="BK1830" s="65"/>
      <c r="BL1830" s="65"/>
      <c r="BM1830" s="65"/>
      <c r="BN1830" s="65"/>
      <c r="BO1830" s="65"/>
      <c r="BP1830" s="65"/>
      <c r="BQ1830" s="65"/>
      <c r="BR1830" s="65"/>
      <c r="BS1830" s="65"/>
      <c r="BT1830" s="65"/>
      <c r="BU1830" s="65"/>
      <c r="BV1830" s="65"/>
      <c r="BW1830" s="65"/>
    </row>
    <row r="1831" spans="15:75" x14ac:dyDescent="0.25">
      <c r="O1831" s="70"/>
      <c r="P1831" s="70"/>
      <c r="Q1831" s="70"/>
      <c r="R1831" s="70"/>
      <c r="S1831" s="70"/>
      <c r="T1831" s="70"/>
      <c r="U1831" s="70"/>
      <c r="V1831" s="71">
        <v>0</v>
      </c>
      <c r="W1831" s="66"/>
      <c r="X1831" s="66"/>
      <c r="Y1831" s="35">
        <f>IF(T1831=Pomocný_list!$B$4,((W1831/0.75)+X1831),(W1831)+X1831*0.75)</f>
        <v>0</v>
      </c>
      <c r="Z1831" s="66"/>
      <c r="AA1831" s="67"/>
      <c r="AB1831" s="69"/>
      <c r="AC1831" s="69"/>
      <c r="AD1831" s="33" t="str">
        <f si="118" t="shared"/>
        <v>Splněna</v>
      </c>
      <c r="AE1831" s="34">
        <f ref="AE1831:AE1894" si="121" t="shared">IF(SUM(AS1831:FS1831)&gt;Y1831,"Překročeno",SUM(AS1831:FS1831))</f>
        <v>0</v>
      </c>
      <c r="AF1831" s="34">
        <f si="119" t="shared"/>
        <v>0</v>
      </c>
      <c r="AG1831" s="65"/>
      <c r="AH1831" s="65"/>
      <c r="AI1831" s="65"/>
      <c r="AJ1831" s="65"/>
      <c r="AK1831" s="65"/>
      <c r="AL1831" s="65"/>
      <c r="AM1831" s="65"/>
      <c r="AN1831" s="65"/>
      <c r="AO1831" s="65"/>
      <c r="AP1831" s="37" t="b">
        <f>IF(AD1831="Nesplněna","Nezpůsobilé výdaje",IFERROR(IF(T1831=Pomocný_list!$B$2,AF1831*Pomocný_list!$C$2,IF(T1831=Pomocný_list!$B$3,AF1831*Pomocný_list!$C$3,IF(T1831=Pomocný_list!$B$4,AF1831*Pomocný_list!$C$4,IF(T1831=Pomocný_list!$B$5,AF1831*Pomocný_list!$C$5,IF(T1831=Pomocný_list!$B$6,AF1831*Pomocný_list!$C$6,IF(T1831=Pomocný_list!$B$7,AF1831*Pomocný_list!$C$7,IF(T1831=Pomocný_list!$B$8,AF1831*Pomocný_list!$C$8))))))),"Chybné údaje"))</f>
        <v>0</v>
      </c>
      <c r="AQ1831" s="45">
        <f si="120" t="shared"/>
        <v>0</v>
      </c>
      <c r="AR1831" s="63"/>
      <c r="AS1831" s="63"/>
      <c r="AT1831" s="64"/>
      <c r="AU1831" s="65"/>
      <c r="AV1831" s="65"/>
      <c r="AW1831" s="65"/>
      <c r="AX1831" s="65"/>
      <c r="AY1831" s="65"/>
      <c r="AZ1831" s="65"/>
      <c r="BA1831" s="65"/>
      <c r="BB1831" s="65"/>
      <c r="BC1831" s="65"/>
      <c r="BD1831" s="65"/>
      <c r="BE1831" s="65"/>
      <c r="BF1831" s="65"/>
      <c r="BG1831" s="65"/>
      <c r="BH1831" s="65"/>
      <c r="BI1831" s="65"/>
      <c r="BJ1831" s="65"/>
      <c r="BK1831" s="65"/>
      <c r="BL1831" s="65"/>
      <c r="BM1831" s="65"/>
      <c r="BN1831" s="65"/>
      <c r="BO1831" s="65"/>
      <c r="BP1831" s="65"/>
      <c r="BQ1831" s="65"/>
      <c r="BR1831" s="65"/>
      <c r="BS1831" s="65"/>
      <c r="BT1831" s="65"/>
      <c r="BU1831" s="65"/>
      <c r="BV1831" s="65"/>
      <c r="BW1831" s="65"/>
    </row>
    <row r="1832" spans="15:75" x14ac:dyDescent="0.25">
      <c r="O1832" s="70"/>
      <c r="P1832" s="70"/>
      <c r="Q1832" s="70"/>
      <c r="R1832" s="70"/>
      <c r="S1832" s="70"/>
      <c r="T1832" s="70"/>
      <c r="U1832" s="70"/>
      <c r="V1832" s="71">
        <v>0</v>
      </c>
      <c r="W1832" s="66"/>
      <c r="X1832" s="66"/>
      <c r="Y1832" s="35">
        <f>IF(T1832=Pomocný_list!$B$4,((W1832/0.75)+X1832),(W1832)+X1832*0.75)</f>
        <v>0</v>
      </c>
      <c r="Z1832" s="66"/>
      <c r="AA1832" s="67"/>
      <c r="AB1832" s="69"/>
      <c r="AC1832" s="69"/>
      <c r="AD1832" s="33" t="str">
        <f si="118" t="shared"/>
        <v>Splněna</v>
      </c>
      <c r="AE1832" s="34">
        <f si="121" t="shared"/>
        <v>0</v>
      </c>
      <c r="AF1832" s="34">
        <f si="119" t="shared"/>
        <v>0</v>
      </c>
      <c r="AG1832" s="65"/>
      <c r="AH1832" s="65"/>
      <c r="AI1832" s="65"/>
      <c r="AJ1832" s="65"/>
      <c r="AK1832" s="65"/>
      <c r="AL1832" s="65"/>
      <c r="AM1832" s="65"/>
      <c r="AN1832" s="65"/>
      <c r="AO1832" s="65"/>
      <c r="AP1832" s="37" t="b">
        <f>IF(AD1832="Nesplněna","Nezpůsobilé výdaje",IFERROR(IF(T1832=Pomocný_list!$B$2,AF1832*Pomocný_list!$C$2,IF(T1832=Pomocný_list!$B$3,AF1832*Pomocný_list!$C$3,IF(T1832=Pomocný_list!$B$4,AF1832*Pomocný_list!$C$4,IF(T1832=Pomocný_list!$B$5,AF1832*Pomocný_list!$C$5,IF(T1832=Pomocný_list!$B$6,AF1832*Pomocný_list!$C$6,IF(T1832=Pomocný_list!$B$7,AF1832*Pomocný_list!$C$7,IF(T1832=Pomocný_list!$B$8,AF1832*Pomocný_list!$C$8))))))),"Chybné údaje"))</f>
        <v>0</v>
      </c>
      <c r="AQ1832" s="45">
        <f si="120" t="shared"/>
        <v>0</v>
      </c>
      <c r="AR1832" s="63"/>
      <c r="AS1832" s="63"/>
      <c r="AT1832" s="64"/>
      <c r="AU1832" s="65"/>
      <c r="AV1832" s="65"/>
      <c r="AW1832" s="65"/>
      <c r="AX1832" s="65"/>
      <c r="AY1832" s="65"/>
      <c r="AZ1832" s="65"/>
      <c r="BA1832" s="65"/>
      <c r="BB1832" s="65"/>
      <c r="BC1832" s="65"/>
      <c r="BD1832" s="65"/>
      <c r="BE1832" s="65"/>
      <c r="BF1832" s="65"/>
      <c r="BG1832" s="65"/>
      <c r="BH1832" s="65"/>
      <c r="BI1832" s="65"/>
      <c r="BJ1832" s="65"/>
      <c r="BK1832" s="65"/>
      <c r="BL1832" s="65"/>
      <c r="BM1832" s="65"/>
      <c r="BN1832" s="65"/>
      <c r="BO1832" s="65"/>
      <c r="BP1832" s="65"/>
      <c r="BQ1832" s="65"/>
      <c r="BR1832" s="65"/>
      <c r="BS1832" s="65"/>
      <c r="BT1832" s="65"/>
      <c r="BU1832" s="65"/>
      <c r="BV1832" s="65"/>
      <c r="BW1832" s="65"/>
    </row>
    <row r="1833" spans="15:75" x14ac:dyDescent="0.25">
      <c r="O1833" s="70"/>
      <c r="P1833" s="70"/>
      <c r="Q1833" s="70"/>
      <c r="R1833" s="70"/>
      <c r="S1833" s="70"/>
      <c r="T1833" s="70"/>
      <c r="U1833" s="70"/>
      <c r="V1833" s="71">
        <v>0</v>
      </c>
      <c r="W1833" s="66"/>
      <c r="X1833" s="66"/>
      <c r="Y1833" s="35">
        <f>IF(T1833=Pomocný_list!$B$4,((W1833/0.75)+X1833),(W1833)+X1833*0.75)</f>
        <v>0</v>
      </c>
      <c r="Z1833" s="66"/>
      <c r="AA1833" s="67"/>
      <c r="AB1833" s="69"/>
      <c r="AC1833" s="69"/>
      <c r="AD1833" s="33" t="str">
        <f si="118" t="shared"/>
        <v>Splněna</v>
      </c>
      <c r="AE1833" s="34">
        <f si="121" t="shared"/>
        <v>0</v>
      </c>
      <c r="AF1833" s="34">
        <f si="119" t="shared"/>
        <v>0</v>
      </c>
      <c r="AG1833" s="65"/>
      <c r="AH1833" s="65"/>
      <c r="AI1833" s="65"/>
      <c r="AJ1833" s="65"/>
      <c r="AK1833" s="65"/>
      <c r="AL1833" s="65"/>
      <c r="AM1833" s="65"/>
      <c r="AN1833" s="65"/>
      <c r="AO1833" s="65"/>
      <c r="AP1833" s="37" t="b">
        <f>IF(AD1833="Nesplněna","Nezpůsobilé výdaje",IFERROR(IF(T1833=Pomocný_list!$B$2,AF1833*Pomocný_list!$C$2,IF(T1833=Pomocný_list!$B$3,AF1833*Pomocný_list!$C$3,IF(T1833=Pomocný_list!$B$4,AF1833*Pomocný_list!$C$4,IF(T1833=Pomocný_list!$B$5,AF1833*Pomocný_list!$C$5,IF(T1833=Pomocný_list!$B$6,AF1833*Pomocný_list!$C$6,IF(T1833=Pomocný_list!$B$7,AF1833*Pomocný_list!$C$7,IF(T1833=Pomocný_list!$B$8,AF1833*Pomocný_list!$C$8))))))),"Chybné údaje"))</f>
        <v>0</v>
      </c>
      <c r="AQ1833" s="45">
        <f si="120" t="shared"/>
        <v>0</v>
      </c>
      <c r="AR1833" s="63"/>
      <c r="AS1833" s="63"/>
      <c r="AT1833" s="64"/>
      <c r="AU1833" s="65"/>
      <c r="AV1833" s="65"/>
      <c r="AW1833" s="65"/>
      <c r="AX1833" s="65"/>
      <c r="AY1833" s="65"/>
      <c r="AZ1833" s="65"/>
      <c r="BA1833" s="65"/>
      <c r="BB1833" s="65"/>
      <c r="BC1833" s="65"/>
      <c r="BD1833" s="65"/>
      <c r="BE1833" s="65"/>
      <c r="BF1833" s="65"/>
      <c r="BG1833" s="65"/>
      <c r="BH1833" s="65"/>
      <c r="BI1833" s="65"/>
      <c r="BJ1833" s="65"/>
      <c r="BK1833" s="65"/>
      <c r="BL1833" s="65"/>
      <c r="BM1833" s="65"/>
      <c r="BN1833" s="65"/>
      <c r="BO1833" s="65"/>
      <c r="BP1833" s="65"/>
      <c r="BQ1833" s="65"/>
      <c r="BR1833" s="65"/>
      <c r="BS1833" s="65"/>
      <c r="BT1833" s="65"/>
      <c r="BU1833" s="65"/>
      <c r="BV1833" s="65"/>
      <c r="BW1833" s="65"/>
    </row>
    <row r="1834" spans="15:75" x14ac:dyDescent="0.25">
      <c r="O1834" s="70"/>
      <c r="P1834" s="70"/>
      <c r="Q1834" s="70"/>
      <c r="R1834" s="70"/>
      <c r="S1834" s="70"/>
      <c r="T1834" s="70"/>
      <c r="U1834" s="70"/>
      <c r="V1834" s="71">
        <v>0</v>
      </c>
      <c r="W1834" s="66"/>
      <c r="X1834" s="66"/>
      <c r="Y1834" s="35">
        <f>IF(T1834=Pomocný_list!$B$4,((W1834/0.75)+X1834),(W1834)+X1834*0.75)</f>
        <v>0</v>
      </c>
      <c r="Z1834" s="66"/>
      <c r="AA1834" s="67"/>
      <c r="AB1834" s="69"/>
      <c r="AC1834" s="69"/>
      <c r="AD1834" s="33" t="str">
        <f si="118" t="shared"/>
        <v>Splněna</v>
      </c>
      <c r="AE1834" s="34">
        <f si="121" t="shared"/>
        <v>0</v>
      </c>
      <c r="AF1834" s="34">
        <f si="119" t="shared"/>
        <v>0</v>
      </c>
      <c r="AG1834" s="65"/>
      <c r="AH1834" s="65"/>
      <c r="AI1834" s="65"/>
      <c r="AJ1834" s="65"/>
      <c r="AK1834" s="65"/>
      <c r="AL1834" s="65"/>
      <c r="AM1834" s="65"/>
      <c r="AN1834" s="65"/>
      <c r="AO1834" s="65"/>
      <c r="AP1834" s="37" t="b">
        <f>IF(AD1834="Nesplněna","Nezpůsobilé výdaje",IFERROR(IF(T1834=Pomocný_list!$B$2,AF1834*Pomocný_list!$C$2,IF(T1834=Pomocný_list!$B$3,AF1834*Pomocný_list!$C$3,IF(T1834=Pomocný_list!$B$4,AF1834*Pomocný_list!$C$4,IF(T1834=Pomocný_list!$B$5,AF1834*Pomocný_list!$C$5,IF(T1834=Pomocný_list!$B$6,AF1834*Pomocný_list!$C$6,IF(T1834=Pomocný_list!$B$7,AF1834*Pomocný_list!$C$7,IF(T1834=Pomocný_list!$B$8,AF1834*Pomocný_list!$C$8))))))),"Chybné údaje"))</f>
        <v>0</v>
      </c>
      <c r="AQ1834" s="45">
        <f si="120" t="shared"/>
        <v>0</v>
      </c>
      <c r="AR1834" s="63"/>
      <c r="AS1834" s="63"/>
      <c r="AT1834" s="64"/>
      <c r="AU1834" s="65"/>
      <c r="AV1834" s="65"/>
      <c r="AW1834" s="65"/>
      <c r="AX1834" s="65"/>
      <c r="AY1834" s="65"/>
      <c r="AZ1834" s="65"/>
      <c r="BA1834" s="65"/>
      <c r="BB1834" s="65"/>
      <c r="BC1834" s="65"/>
      <c r="BD1834" s="65"/>
      <c r="BE1834" s="65"/>
      <c r="BF1834" s="65"/>
      <c r="BG1834" s="65"/>
      <c r="BH1834" s="65"/>
      <c r="BI1834" s="65"/>
      <c r="BJ1834" s="65"/>
      <c r="BK1834" s="65"/>
      <c r="BL1834" s="65"/>
      <c r="BM1834" s="65"/>
      <c r="BN1834" s="65"/>
      <c r="BO1834" s="65"/>
      <c r="BP1834" s="65"/>
      <c r="BQ1834" s="65"/>
      <c r="BR1834" s="65"/>
      <c r="BS1834" s="65"/>
      <c r="BT1834" s="65"/>
      <c r="BU1834" s="65"/>
      <c r="BV1834" s="65"/>
      <c r="BW1834" s="65"/>
    </row>
    <row r="1835" spans="15:75" x14ac:dyDescent="0.25">
      <c r="O1835" s="70"/>
      <c r="P1835" s="70"/>
      <c r="Q1835" s="70"/>
      <c r="R1835" s="70"/>
      <c r="S1835" s="70"/>
      <c r="T1835" s="70"/>
      <c r="U1835" s="70"/>
      <c r="V1835" s="71">
        <v>0</v>
      </c>
      <c r="W1835" s="66"/>
      <c r="X1835" s="66"/>
      <c r="Y1835" s="35">
        <f>IF(T1835=Pomocný_list!$B$4,((W1835/0.75)+X1835),(W1835)+X1835*0.75)</f>
        <v>0</v>
      </c>
      <c r="Z1835" s="66"/>
      <c r="AA1835" s="67"/>
      <c r="AB1835" s="69"/>
      <c r="AC1835" s="69"/>
      <c r="AD1835" s="33" t="str">
        <f si="118" t="shared"/>
        <v>Splněna</v>
      </c>
      <c r="AE1835" s="34">
        <f si="121" t="shared"/>
        <v>0</v>
      </c>
      <c r="AF1835" s="34">
        <f si="119" t="shared"/>
        <v>0</v>
      </c>
      <c r="AG1835" s="65"/>
      <c r="AH1835" s="65"/>
      <c r="AI1835" s="65"/>
      <c r="AJ1835" s="65"/>
      <c r="AK1835" s="65"/>
      <c r="AL1835" s="65"/>
      <c r="AM1835" s="65"/>
      <c r="AN1835" s="65"/>
      <c r="AO1835" s="65"/>
      <c r="AP1835" s="37" t="b">
        <f>IF(AD1835="Nesplněna","Nezpůsobilé výdaje",IFERROR(IF(T1835=Pomocný_list!$B$2,AF1835*Pomocný_list!$C$2,IF(T1835=Pomocný_list!$B$3,AF1835*Pomocný_list!$C$3,IF(T1835=Pomocný_list!$B$4,AF1835*Pomocný_list!$C$4,IF(T1835=Pomocný_list!$B$5,AF1835*Pomocný_list!$C$5,IF(T1835=Pomocný_list!$B$6,AF1835*Pomocný_list!$C$6,IF(T1835=Pomocný_list!$B$7,AF1835*Pomocný_list!$C$7,IF(T1835=Pomocný_list!$B$8,AF1835*Pomocný_list!$C$8))))))),"Chybné údaje"))</f>
        <v>0</v>
      </c>
      <c r="AQ1835" s="45">
        <f si="120" t="shared"/>
        <v>0</v>
      </c>
      <c r="AR1835" s="63"/>
      <c r="AS1835" s="63"/>
      <c r="AT1835" s="64"/>
      <c r="AU1835" s="65"/>
      <c r="AV1835" s="65"/>
      <c r="AW1835" s="65"/>
      <c r="AX1835" s="65"/>
      <c r="AY1835" s="65"/>
      <c r="AZ1835" s="65"/>
      <c r="BA1835" s="65"/>
      <c r="BB1835" s="65"/>
      <c r="BC1835" s="65"/>
      <c r="BD1835" s="65"/>
      <c r="BE1835" s="65"/>
      <c r="BF1835" s="65"/>
      <c r="BG1835" s="65"/>
      <c r="BH1835" s="65"/>
      <c r="BI1835" s="65"/>
      <c r="BJ1835" s="65"/>
      <c r="BK1835" s="65"/>
      <c r="BL1835" s="65"/>
      <c r="BM1835" s="65"/>
      <c r="BN1835" s="65"/>
      <c r="BO1835" s="65"/>
      <c r="BP1835" s="65"/>
      <c r="BQ1835" s="65"/>
      <c r="BR1835" s="65"/>
      <c r="BS1835" s="65"/>
      <c r="BT1835" s="65"/>
      <c r="BU1835" s="65"/>
      <c r="BV1835" s="65"/>
      <c r="BW1835" s="65"/>
    </row>
    <row r="1836" spans="15:75" x14ac:dyDescent="0.25">
      <c r="O1836" s="70"/>
      <c r="P1836" s="70"/>
      <c r="Q1836" s="70"/>
      <c r="R1836" s="70"/>
      <c r="S1836" s="70"/>
      <c r="T1836" s="70"/>
      <c r="U1836" s="70"/>
      <c r="V1836" s="71">
        <v>0</v>
      </c>
      <c r="W1836" s="66"/>
      <c r="X1836" s="66"/>
      <c r="Y1836" s="35">
        <f>IF(T1836=Pomocný_list!$B$4,((W1836/0.75)+X1836),(W1836)+X1836*0.75)</f>
        <v>0</v>
      </c>
      <c r="Z1836" s="66"/>
      <c r="AA1836" s="67"/>
      <c r="AB1836" s="69"/>
      <c r="AC1836" s="69"/>
      <c r="AD1836" s="33" t="str">
        <f si="118" t="shared"/>
        <v>Splněna</v>
      </c>
      <c r="AE1836" s="34">
        <f si="121" t="shared"/>
        <v>0</v>
      </c>
      <c r="AF1836" s="34">
        <f si="119" t="shared"/>
        <v>0</v>
      </c>
      <c r="AG1836" s="65"/>
      <c r="AH1836" s="65"/>
      <c r="AI1836" s="65"/>
      <c r="AJ1836" s="65"/>
      <c r="AK1836" s="65"/>
      <c r="AL1836" s="65"/>
      <c r="AM1836" s="65"/>
      <c r="AN1836" s="65"/>
      <c r="AO1836" s="65"/>
      <c r="AP1836" s="37" t="b">
        <f>IF(AD1836="Nesplněna","Nezpůsobilé výdaje",IFERROR(IF(T1836=Pomocný_list!$B$2,AF1836*Pomocný_list!$C$2,IF(T1836=Pomocný_list!$B$3,AF1836*Pomocný_list!$C$3,IF(T1836=Pomocný_list!$B$4,AF1836*Pomocný_list!$C$4,IF(T1836=Pomocný_list!$B$5,AF1836*Pomocný_list!$C$5,IF(T1836=Pomocný_list!$B$6,AF1836*Pomocný_list!$C$6,IF(T1836=Pomocný_list!$B$7,AF1836*Pomocný_list!$C$7,IF(T1836=Pomocný_list!$B$8,AF1836*Pomocný_list!$C$8))))))),"Chybné údaje"))</f>
        <v>0</v>
      </c>
      <c r="AQ1836" s="45">
        <f si="120" t="shared"/>
        <v>0</v>
      </c>
      <c r="AR1836" s="63"/>
      <c r="AS1836" s="63"/>
      <c r="AT1836" s="64"/>
      <c r="AU1836" s="65"/>
      <c r="AV1836" s="65"/>
      <c r="AW1836" s="65"/>
      <c r="AX1836" s="65"/>
      <c r="AY1836" s="65"/>
      <c r="AZ1836" s="65"/>
      <c r="BA1836" s="65"/>
      <c r="BB1836" s="65"/>
      <c r="BC1836" s="65"/>
      <c r="BD1836" s="65"/>
      <c r="BE1836" s="65"/>
      <c r="BF1836" s="65"/>
      <c r="BG1836" s="65"/>
      <c r="BH1836" s="65"/>
      <c r="BI1836" s="65"/>
      <c r="BJ1836" s="65"/>
      <c r="BK1836" s="65"/>
      <c r="BL1836" s="65"/>
      <c r="BM1836" s="65"/>
      <c r="BN1836" s="65"/>
      <c r="BO1836" s="65"/>
      <c r="BP1836" s="65"/>
      <c r="BQ1836" s="65"/>
      <c r="BR1836" s="65"/>
      <c r="BS1836" s="65"/>
      <c r="BT1836" s="65"/>
      <c r="BU1836" s="65"/>
      <c r="BV1836" s="65"/>
      <c r="BW1836" s="65"/>
    </row>
    <row r="1837" spans="15:75" x14ac:dyDescent="0.25">
      <c r="O1837" s="70"/>
      <c r="P1837" s="70"/>
      <c r="Q1837" s="70"/>
      <c r="R1837" s="70"/>
      <c r="S1837" s="70"/>
      <c r="T1837" s="70"/>
      <c r="U1837" s="70"/>
      <c r="V1837" s="71">
        <v>0</v>
      </c>
      <c r="W1837" s="66"/>
      <c r="X1837" s="66"/>
      <c r="Y1837" s="35">
        <f>IF(T1837=Pomocný_list!$B$4,((W1837/0.75)+X1837),(W1837)+X1837*0.75)</f>
        <v>0</v>
      </c>
      <c r="Z1837" s="66"/>
      <c r="AA1837" s="67"/>
      <c r="AB1837" s="69"/>
      <c r="AC1837" s="69"/>
      <c r="AD1837" s="33" t="str">
        <f si="118" t="shared"/>
        <v>Splněna</v>
      </c>
      <c r="AE1837" s="34">
        <f si="121" t="shared"/>
        <v>0</v>
      </c>
      <c r="AF1837" s="34">
        <f si="119" t="shared"/>
        <v>0</v>
      </c>
      <c r="AG1837" s="65"/>
      <c r="AH1837" s="65"/>
      <c r="AI1837" s="65"/>
      <c r="AJ1837" s="65"/>
      <c r="AK1837" s="65"/>
      <c r="AL1837" s="65"/>
      <c r="AM1837" s="65"/>
      <c r="AN1837" s="65"/>
      <c r="AO1837" s="65"/>
      <c r="AP1837" s="37" t="b">
        <f>IF(AD1837="Nesplněna","Nezpůsobilé výdaje",IFERROR(IF(T1837=Pomocný_list!$B$2,AF1837*Pomocný_list!$C$2,IF(T1837=Pomocný_list!$B$3,AF1837*Pomocný_list!$C$3,IF(T1837=Pomocný_list!$B$4,AF1837*Pomocný_list!$C$4,IF(T1837=Pomocný_list!$B$5,AF1837*Pomocný_list!$C$5,IF(T1837=Pomocný_list!$B$6,AF1837*Pomocný_list!$C$6,IF(T1837=Pomocný_list!$B$7,AF1837*Pomocný_list!$C$7,IF(T1837=Pomocný_list!$B$8,AF1837*Pomocný_list!$C$8))))))),"Chybné údaje"))</f>
        <v>0</v>
      </c>
      <c r="AQ1837" s="45">
        <f si="120" t="shared"/>
        <v>0</v>
      </c>
      <c r="AR1837" s="63"/>
      <c r="AS1837" s="63"/>
      <c r="AT1837" s="64"/>
      <c r="AU1837" s="65"/>
      <c r="AV1837" s="65"/>
      <c r="AW1837" s="65"/>
      <c r="AX1837" s="65"/>
      <c r="AY1837" s="65"/>
      <c r="AZ1837" s="65"/>
      <c r="BA1837" s="65"/>
      <c r="BB1837" s="65"/>
      <c r="BC1837" s="65"/>
      <c r="BD1837" s="65"/>
      <c r="BE1837" s="65"/>
      <c r="BF1837" s="65"/>
      <c r="BG1837" s="65"/>
      <c r="BH1837" s="65"/>
      <c r="BI1837" s="65"/>
      <c r="BJ1837" s="65"/>
      <c r="BK1837" s="65"/>
      <c r="BL1837" s="65"/>
      <c r="BM1837" s="65"/>
      <c r="BN1837" s="65"/>
      <c r="BO1837" s="65"/>
      <c r="BP1837" s="65"/>
      <c r="BQ1837" s="65"/>
      <c r="BR1837" s="65"/>
      <c r="BS1837" s="65"/>
      <c r="BT1837" s="65"/>
      <c r="BU1837" s="65"/>
      <c r="BV1837" s="65"/>
      <c r="BW1837" s="65"/>
    </row>
    <row r="1838" spans="15:75" x14ac:dyDescent="0.25">
      <c r="O1838" s="70"/>
      <c r="P1838" s="70"/>
      <c r="Q1838" s="70"/>
      <c r="R1838" s="70"/>
      <c r="S1838" s="70"/>
      <c r="T1838" s="70"/>
      <c r="U1838" s="70"/>
      <c r="V1838" s="71">
        <v>0</v>
      </c>
      <c r="W1838" s="66"/>
      <c r="X1838" s="66"/>
      <c r="Y1838" s="35">
        <f>IF(T1838=Pomocný_list!$B$4,((W1838/0.75)+X1838),(W1838)+X1838*0.75)</f>
        <v>0</v>
      </c>
      <c r="Z1838" s="66"/>
      <c r="AA1838" s="67"/>
      <c r="AB1838" s="69"/>
      <c r="AC1838" s="69"/>
      <c r="AD1838" s="33" t="str">
        <f si="118" t="shared"/>
        <v>Splněna</v>
      </c>
      <c r="AE1838" s="34">
        <f si="121" t="shared"/>
        <v>0</v>
      </c>
      <c r="AF1838" s="34">
        <f si="119" t="shared"/>
        <v>0</v>
      </c>
      <c r="AG1838" s="65"/>
      <c r="AH1838" s="65"/>
      <c r="AI1838" s="65"/>
      <c r="AJ1838" s="65"/>
      <c r="AK1838" s="65"/>
      <c r="AL1838" s="65"/>
      <c r="AM1838" s="65"/>
      <c r="AN1838" s="65"/>
      <c r="AO1838" s="65"/>
      <c r="AP1838" s="37" t="b">
        <f>IF(AD1838="Nesplněna","Nezpůsobilé výdaje",IFERROR(IF(T1838=Pomocný_list!$B$2,AF1838*Pomocný_list!$C$2,IF(T1838=Pomocný_list!$B$3,AF1838*Pomocný_list!$C$3,IF(T1838=Pomocný_list!$B$4,AF1838*Pomocný_list!$C$4,IF(T1838=Pomocný_list!$B$5,AF1838*Pomocný_list!$C$5,IF(T1838=Pomocný_list!$B$6,AF1838*Pomocný_list!$C$6,IF(T1838=Pomocný_list!$B$7,AF1838*Pomocný_list!$C$7,IF(T1838=Pomocný_list!$B$8,AF1838*Pomocný_list!$C$8))))))),"Chybné údaje"))</f>
        <v>0</v>
      </c>
      <c r="AQ1838" s="45">
        <f si="120" t="shared"/>
        <v>0</v>
      </c>
      <c r="AR1838" s="63"/>
      <c r="AS1838" s="63"/>
      <c r="AT1838" s="64"/>
      <c r="AU1838" s="65"/>
      <c r="AV1838" s="65"/>
      <c r="AW1838" s="65"/>
      <c r="AX1838" s="65"/>
      <c r="AY1838" s="65"/>
      <c r="AZ1838" s="65"/>
      <c r="BA1838" s="65"/>
      <c r="BB1838" s="65"/>
      <c r="BC1838" s="65"/>
      <c r="BD1838" s="65"/>
      <c r="BE1838" s="65"/>
      <c r="BF1838" s="65"/>
      <c r="BG1838" s="65"/>
      <c r="BH1838" s="65"/>
      <c r="BI1838" s="65"/>
      <c r="BJ1838" s="65"/>
      <c r="BK1838" s="65"/>
      <c r="BL1838" s="65"/>
      <c r="BM1838" s="65"/>
      <c r="BN1838" s="65"/>
      <c r="BO1838" s="65"/>
      <c r="BP1838" s="65"/>
      <c r="BQ1838" s="65"/>
      <c r="BR1838" s="65"/>
      <c r="BS1838" s="65"/>
      <c r="BT1838" s="65"/>
      <c r="BU1838" s="65"/>
      <c r="BV1838" s="65"/>
      <c r="BW1838" s="65"/>
    </row>
    <row r="1839" spans="15:75" x14ac:dyDescent="0.25">
      <c r="O1839" s="70"/>
      <c r="P1839" s="70"/>
      <c r="Q1839" s="70"/>
      <c r="R1839" s="70"/>
      <c r="S1839" s="70"/>
      <c r="T1839" s="70"/>
      <c r="U1839" s="70"/>
      <c r="V1839" s="71">
        <v>0</v>
      </c>
      <c r="W1839" s="66"/>
      <c r="X1839" s="66"/>
      <c r="Y1839" s="35">
        <f>IF(T1839=Pomocný_list!$B$4,((W1839/0.75)+X1839),(W1839)+X1839*0.75)</f>
        <v>0</v>
      </c>
      <c r="Z1839" s="66"/>
      <c r="AA1839" s="67"/>
      <c r="AB1839" s="69"/>
      <c r="AC1839" s="69"/>
      <c r="AD1839" s="33" t="str">
        <f si="118" t="shared"/>
        <v>Splněna</v>
      </c>
      <c r="AE1839" s="34">
        <f si="121" t="shared"/>
        <v>0</v>
      </c>
      <c r="AF1839" s="34">
        <f si="119" t="shared"/>
        <v>0</v>
      </c>
      <c r="AG1839" s="65"/>
      <c r="AH1839" s="65"/>
      <c r="AI1839" s="65"/>
      <c r="AJ1839" s="65"/>
      <c r="AK1839" s="65"/>
      <c r="AL1839" s="65"/>
      <c r="AM1839" s="65"/>
      <c r="AN1839" s="65"/>
      <c r="AO1839" s="65"/>
      <c r="AP1839" s="37" t="b">
        <f>IF(AD1839="Nesplněna","Nezpůsobilé výdaje",IFERROR(IF(T1839=Pomocný_list!$B$2,AF1839*Pomocný_list!$C$2,IF(T1839=Pomocný_list!$B$3,AF1839*Pomocný_list!$C$3,IF(T1839=Pomocný_list!$B$4,AF1839*Pomocný_list!$C$4,IF(T1839=Pomocný_list!$B$5,AF1839*Pomocný_list!$C$5,IF(T1839=Pomocný_list!$B$6,AF1839*Pomocný_list!$C$6,IF(T1839=Pomocný_list!$B$7,AF1839*Pomocný_list!$C$7,IF(T1839=Pomocný_list!$B$8,AF1839*Pomocný_list!$C$8))))))),"Chybné údaje"))</f>
        <v>0</v>
      </c>
      <c r="AQ1839" s="45">
        <f si="120" t="shared"/>
        <v>0</v>
      </c>
      <c r="AR1839" s="63"/>
      <c r="AS1839" s="63"/>
      <c r="AT1839" s="64"/>
      <c r="AU1839" s="65"/>
      <c r="AV1839" s="65"/>
      <c r="AW1839" s="65"/>
      <c r="AX1839" s="65"/>
      <c r="AY1839" s="65"/>
      <c r="AZ1839" s="65"/>
      <c r="BA1839" s="65"/>
      <c r="BB1839" s="65"/>
      <c r="BC1839" s="65"/>
      <c r="BD1839" s="65"/>
      <c r="BE1839" s="65"/>
      <c r="BF1839" s="65"/>
      <c r="BG1839" s="65"/>
      <c r="BH1839" s="65"/>
      <c r="BI1839" s="65"/>
      <c r="BJ1839" s="65"/>
      <c r="BK1839" s="65"/>
      <c r="BL1839" s="65"/>
      <c r="BM1839" s="65"/>
      <c r="BN1839" s="65"/>
      <c r="BO1839" s="65"/>
      <c r="BP1839" s="65"/>
      <c r="BQ1839" s="65"/>
      <c r="BR1839" s="65"/>
      <c r="BS1839" s="65"/>
      <c r="BT1839" s="65"/>
      <c r="BU1839" s="65"/>
      <c r="BV1839" s="65"/>
      <c r="BW1839" s="65"/>
    </row>
    <row r="1840" spans="15:75" x14ac:dyDescent="0.25">
      <c r="O1840" s="70"/>
      <c r="P1840" s="70"/>
      <c r="Q1840" s="70"/>
      <c r="R1840" s="70"/>
      <c r="S1840" s="70"/>
      <c r="T1840" s="70"/>
      <c r="U1840" s="70"/>
      <c r="V1840" s="71">
        <v>0</v>
      </c>
      <c r="W1840" s="66"/>
      <c r="X1840" s="66"/>
      <c r="Y1840" s="35">
        <f>IF(T1840=Pomocný_list!$B$4,((W1840/0.75)+X1840),(W1840)+X1840*0.75)</f>
        <v>0</v>
      </c>
      <c r="Z1840" s="66"/>
      <c r="AA1840" s="67"/>
      <c r="AB1840" s="69"/>
      <c r="AC1840" s="69"/>
      <c r="AD1840" s="33" t="str">
        <f si="118" t="shared"/>
        <v>Splněna</v>
      </c>
      <c r="AE1840" s="34">
        <f si="121" t="shared"/>
        <v>0</v>
      </c>
      <c r="AF1840" s="34">
        <f si="119" t="shared"/>
        <v>0</v>
      </c>
      <c r="AG1840" s="65"/>
      <c r="AH1840" s="65"/>
      <c r="AI1840" s="65"/>
      <c r="AJ1840" s="65"/>
      <c r="AK1840" s="65"/>
      <c r="AL1840" s="65"/>
      <c r="AM1840" s="65"/>
      <c r="AN1840" s="65"/>
      <c r="AO1840" s="65"/>
      <c r="AP1840" s="37" t="b">
        <f>IF(AD1840="Nesplněna","Nezpůsobilé výdaje",IFERROR(IF(T1840=Pomocný_list!$B$2,AF1840*Pomocný_list!$C$2,IF(T1840=Pomocný_list!$B$3,AF1840*Pomocný_list!$C$3,IF(T1840=Pomocný_list!$B$4,AF1840*Pomocný_list!$C$4,IF(T1840=Pomocný_list!$B$5,AF1840*Pomocný_list!$C$5,IF(T1840=Pomocný_list!$B$6,AF1840*Pomocný_list!$C$6,IF(T1840=Pomocný_list!$B$7,AF1840*Pomocný_list!$C$7,IF(T1840=Pomocný_list!$B$8,AF1840*Pomocný_list!$C$8))))))),"Chybné údaje"))</f>
        <v>0</v>
      </c>
      <c r="AQ1840" s="45">
        <f si="120" t="shared"/>
        <v>0</v>
      </c>
      <c r="AR1840" s="63"/>
      <c r="AS1840" s="63"/>
      <c r="AT1840" s="64"/>
      <c r="AU1840" s="65"/>
      <c r="AV1840" s="65"/>
      <c r="AW1840" s="65"/>
      <c r="AX1840" s="65"/>
      <c r="AY1840" s="65"/>
      <c r="AZ1840" s="65"/>
      <c r="BA1840" s="65"/>
      <c r="BB1840" s="65"/>
      <c r="BC1840" s="65"/>
      <c r="BD1840" s="65"/>
      <c r="BE1840" s="65"/>
      <c r="BF1840" s="65"/>
      <c r="BG1840" s="65"/>
      <c r="BH1840" s="65"/>
      <c r="BI1840" s="65"/>
      <c r="BJ1840" s="65"/>
      <c r="BK1840" s="65"/>
      <c r="BL1840" s="65"/>
      <c r="BM1840" s="65"/>
      <c r="BN1840" s="65"/>
      <c r="BO1840" s="65"/>
      <c r="BP1840" s="65"/>
      <c r="BQ1840" s="65"/>
      <c r="BR1840" s="65"/>
      <c r="BS1840" s="65"/>
      <c r="BT1840" s="65"/>
      <c r="BU1840" s="65"/>
      <c r="BV1840" s="65"/>
      <c r="BW1840" s="65"/>
    </row>
    <row r="1841" spans="15:75" x14ac:dyDescent="0.25">
      <c r="O1841" s="70"/>
      <c r="P1841" s="70"/>
      <c r="Q1841" s="70"/>
      <c r="R1841" s="70"/>
      <c r="S1841" s="70"/>
      <c r="T1841" s="70"/>
      <c r="U1841" s="70"/>
      <c r="V1841" s="71">
        <v>0</v>
      </c>
      <c r="W1841" s="66"/>
      <c r="X1841" s="66"/>
      <c r="Y1841" s="35">
        <f>IF(T1841=Pomocný_list!$B$4,((W1841/0.75)+X1841),(W1841)+X1841*0.75)</f>
        <v>0</v>
      </c>
      <c r="Z1841" s="66"/>
      <c r="AA1841" s="67"/>
      <c r="AB1841" s="69"/>
      <c r="AC1841" s="69"/>
      <c r="AD1841" s="33" t="str">
        <f si="118" t="shared"/>
        <v>Splněna</v>
      </c>
      <c r="AE1841" s="34">
        <f si="121" t="shared"/>
        <v>0</v>
      </c>
      <c r="AF1841" s="34">
        <f si="119" t="shared"/>
        <v>0</v>
      </c>
      <c r="AG1841" s="65"/>
      <c r="AH1841" s="65"/>
      <c r="AI1841" s="65"/>
      <c r="AJ1841" s="65"/>
      <c r="AK1841" s="65"/>
      <c r="AL1841" s="65"/>
      <c r="AM1841" s="65"/>
      <c r="AN1841" s="65"/>
      <c r="AO1841" s="65"/>
      <c r="AP1841" s="37" t="b">
        <f>IF(AD1841="Nesplněna","Nezpůsobilé výdaje",IFERROR(IF(T1841=Pomocný_list!$B$2,AF1841*Pomocný_list!$C$2,IF(T1841=Pomocný_list!$B$3,AF1841*Pomocný_list!$C$3,IF(T1841=Pomocný_list!$B$4,AF1841*Pomocný_list!$C$4,IF(T1841=Pomocný_list!$B$5,AF1841*Pomocný_list!$C$5,IF(T1841=Pomocný_list!$B$6,AF1841*Pomocný_list!$C$6,IF(T1841=Pomocný_list!$B$7,AF1841*Pomocný_list!$C$7,IF(T1841=Pomocný_list!$B$8,AF1841*Pomocný_list!$C$8))))))),"Chybné údaje"))</f>
        <v>0</v>
      </c>
      <c r="AQ1841" s="45">
        <f si="120" t="shared"/>
        <v>0</v>
      </c>
      <c r="AR1841" s="63"/>
      <c r="AS1841" s="63"/>
      <c r="AT1841" s="64"/>
      <c r="AU1841" s="65"/>
      <c r="AV1841" s="65"/>
      <c r="AW1841" s="65"/>
      <c r="AX1841" s="65"/>
      <c r="AY1841" s="65"/>
      <c r="AZ1841" s="65"/>
      <c r="BA1841" s="65"/>
      <c r="BB1841" s="65"/>
      <c r="BC1841" s="65"/>
      <c r="BD1841" s="65"/>
      <c r="BE1841" s="65"/>
      <c r="BF1841" s="65"/>
      <c r="BG1841" s="65"/>
      <c r="BH1841" s="65"/>
      <c r="BI1841" s="65"/>
      <c r="BJ1841" s="65"/>
      <c r="BK1841" s="65"/>
      <c r="BL1841" s="65"/>
      <c r="BM1841" s="65"/>
      <c r="BN1841" s="65"/>
      <c r="BO1841" s="65"/>
      <c r="BP1841" s="65"/>
      <c r="BQ1841" s="65"/>
      <c r="BR1841" s="65"/>
      <c r="BS1841" s="65"/>
      <c r="BT1841" s="65"/>
      <c r="BU1841" s="65"/>
      <c r="BV1841" s="65"/>
      <c r="BW1841" s="65"/>
    </row>
    <row r="1842" spans="15:75" x14ac:dyDescent="0.25">
      <c r="O1842" s="70"/>
      <c r="P1842" s="70"/>
      <c r="Q1842" s="70"/>
      <c r="R1842" s="70"/>
      <c r="S1842" s="70"/>
      <c r="T1842" s="70"/>
      <c r="U1842" s="70"/>
      <c r="V1842" s="71">
        <v>0</v>
      </c>
      <c r="W1842" s="66"/>
      <c r="X1842" s="66"/>
      <c r="Y1842" s="35">
        <f>IF(T1842=Pomocný_list!$B$4,((W1842/0.75)+X1842),(W1842)+X1842*0.75)</f>
        <v>0</v>
      </c>
      <c r="Z1842" s="66"/>
      <c r="AA1842" s="67"/>
      <c r="AB1842" s="69"/>
      <c r="AC1842" s="69"/>
      <c r="AD1842" s="33" t="str">
        <f si="118" t="shared"/>
        <v>Splněna</v>
      </c>
      <c r="AE1842" s="34">
        <f si="121" t="shared"/>
        <v>0</v>
      </c>
      <c r="AF1842" s="34">
        <f si="119" t="shared"/>
        <v>0</v>
      </c>
      <c r="AG1842" s="65"/>
      <c r="AH1842" s="65"/>
      <c r="AI1842" s="65"/>
      <c r="AJ1842" s="65"/>
      <c r="AK1842" s="65"/>
      <c r="AL1842" s="65"/>
      <c r="AM1842" s="65"/>
      <c r="AN1842" s="65"/>
      <c r="AO1842" s="65"/>
      <c r="AP1842" s="37" t="b">
        <f>IF(AD1842="Nesplněna","Nezpůsobilé výdaje",IFERROR(IF(T1842=Pomocný_list!$B$2,AF1842*Pomocný_list!$C$2,IF(T1842=Pomocný_list!$B$3,AF1842*Pomocný_list!$C$3,IF(T1842=Pomocný_list!$B$4,AF1842*Pomocný_list!$C$4,IF(T1842=Pomocný_list!$B$5,AF1842*Pomocný_list!$C$5,IF(T1842=Pomocný_list!$B$6,AF1842*Pomocný_list!$C$6,IF(T1842=Pomocný_list!$B$7,AF1842*Pomocný_list!$C$7,IF(T1842=Pomocný_list!$B$8,AF1842*Pomocný_list!$C$8))))))),"Chybné údaje"))</f>
        <v>0</v>
      </c>
      <c r="AQ1842" s="45">
        <f si="120" t="shared"/>
        <v>0</v>
      </c>
      <c r="AR1842" s="63"/>
      <c r="AS1842" s="63"/>
      <c r="AT1842" s="64"/>
      <c r="AU1842" s="65"/>
      <c r="AV1842" s="65"/>
      <c r="AW1842" s="65"/>
      <c r="AX1842" s="65"/>
      <c r="AY1842" s="65"/>
      <c r="AZ1842" s="65"/>
      <c r="BA1842" s="65"/>
      <c r="BB1842" s="65"/>
      <c r="BC1842" s="65"/>
      <c r="BD1842" s="65"/>
      <c r="BE1842" s="65"/>
      <c r="BF1842" s="65"/>
      <c r="BG1842" s="65"/>
      <c r="BH1842" s="65"/>
      <c r="BI1842" s="65"/>
      <c r="BJ1842" s="65"/>
      <c r="BK1842" s="65"/>
      <c r="BL1842" s="65"/>
      <c r="BM1842" s="65"/>
      <c r="BN1842" s="65"/>
      <c r="BO1842" s="65"/>
      <c r="BP1842" s="65"/>
      <c r="BQ1842" s="65"/>
      <c r="BR1842" s="65"/>
      <c r="BS1842" s="65"/>
      <c r="BT1842" s="65"/>
      <c r="BU1842" s="65"/>
      <c r="BV1842" s="65"/>
      <c r="BW1842" s="65"/>
    </row>
    <row r="1843" spans="15:75" x14ac:dyDescent="0.25">
      <c r="O1843" s="70"/>
      <c r="P1843" s="70"/>
      <c r="Q1843" s="70"/>
      <c r="R1843" s="70"/>
      <c r="S1843" s="70"/>
      <c r="T1843" s="70"/>
      <c r="U1843" s="70"/>
      <c r="V1843" s="71">
        <v>0</v>
      </c>
      <c r="W1843" s="66"/>
      <c r="X1843" s="66"/>
      <c r="Y1843" s="35">
        <f>IF(T1843=Pomocný_list!$B$4,((W1843/0.75)+X1843),(W1843)+X1843*0.75)</f>
        <v>0</v>
      </c>
      <c r="Z1843" s="66"/>
      <c r="AA1843" s="67"/>
      <c r="AB1843" s="69"/>
      <c r="AC1843" s="69"/>
      <c r="AD1843" s="33" t="str">
        <f si="118" t="shared"/>
        <v>Splněna</v>
      </c>
      <c r="AE1843" s="34">
        <f si="121" t="shared"/>
        <v>0</v>
      </c>
      <c r="AF1843" s="34">
        <f si="119" t="shared"/>
        <v>0</v>
      </c>
      <c r="AG1843" s="65"/>
      <c r="AH1843" s="65"/>
      <c r="AI1843" s="65"/>
      <c r="AJ1843" s="65"/>
      <c r="AK1843" s="65"/>
      <c r="AL1843" s="65"/>
      <c r="AM1843" s="65"/>
      <c r="AN1843" s="65"/>
      <c r="AO1843" s="65"/>
      <c r="AP1843" s="37" t="b">
        <f>IF(AD1843="Nesplněna","Nezpůsobilé výdaje",IFERROR(IF(T1843=Pomocný_list!$B$2,AF1843*Pomocný_list!$C$2,IF(T1843=Pomocný_list!$B$3,AF1843*Pomocný_list!$C$3,IF(T1843=Pomocný_list!$B$4,AF1843*Pomocný_list!$C$4,IF(T1843=Pomocný_list!$B$5,AF1843*Pomocný_list!$C$5,IF(T1843=Pomocný_list!$B$6,AF1843*Pomocný_list!$C$6,IF(T1843=Pomocný_list!$B$7,AF1843*Pomocný_list!$C$7,IF(T1843=Pomocný_list!$B$8,AF1843*Pomocný_list!$C$8))))))),"Chybné údaje"))</f>
        <v>0</v>
      </c>
      <c r="AQ1843" s="45">
        <f si="120" t="shared"/>
        <v>0</v>
      </c>
      <c r="AR1843" s="63"/>
      <c r="AS1843" s="63"/>
      <c r="AT1843" s="64"/>
      <c r="AU1843" s="65"/>
      <c r="AV1843" s="65"/>
      <c r="AW1843" s="65"/>
      <c r="AX1843" s="65"/>
      <c r="AY1843" s="65"/>
      <c r="AZ1843" s="65"/>
      <c r="BA1843" s="65"/>
      <c r="BB1843" s="65"/>
      <c r="BC1843" s="65"/>
      <c r="BD1843" s="65"/>
      <c r="BE1843" s="65"/>
      <c r="BF1843" s="65"/>
      <c r="BG1843" s="65"/>
      <c r="BH1843" s="65"/>
      <c r="BI1843" s="65"/>
      <c r="BJ1843" s="65"/>
      <c r="BK1843" s="65"/>
      <c r="BL1843" s="65"/>
      <c r="BM1843" s="65"/>
      <c r="BN1843" s="65"/>
      <c r="BO1843" s="65"/>
      <c r="BP1843" s="65"/>
      <c r="BQ1843" s="65"/>
      <c r="BR1843" s="65"/>
      <c r="BS1843" s="65"/>
      <c r="BT1843" s="65"/>
      <c r="BU1843" s="65"/>
      <c r="BV1843" s="65"/>
      <c r="BW1843" s="65"/>
    </row>
    <row r="1844" spans="15:75" x14ac:dyDescent="0.25">
      <c r="O1844" s="70"/>
      <c r="P1844" s="70"/>
      <c r="Q1844" s="70"/>
      <c r="R1844" s="70"/>
      <c r="S1844" s="70"/>
      <c r="T1844" s="70"/>
      <c r="U1844" s="70"/>
      <c r="V1844" s="71">
        <v>0</v>
      </c>
      <c r="W1844" s="66"/>
      <c r="X1844" s="66"/>
      <c r="Y1844" s="35">
        <f>IF(T1844=Pomocný_list!$B$4,((W1844/0.75)+X1844),(W1844)+X1844*0.75)</f>
        <v>0</v>
      </c>
      <c r="Z1844" s="66"/>
      <c r="AA1844" s="67"/>
      <c r="AB1844" s="69"/>
      <c r="AC1844" s="69"/>
      <c r="AD1844" s="33" t="str">
        <f si="118" t="shared"/>
        <v>Splněna</v>
      </c>
      <c r="AE1844" s="34">
        <f si="121" t="shared"/>
        <v>0</v>
      </c>
      <c r="AF1844" s="34">
        <f si="119" t="shared"/>
        <v>0</v>
      </c>
      <c r="AG1844" s="65"/>
      <c r="AH1844" s="65"/>
      <c r="AI1844" s="65"/>
      <c r="AJ1844" s="65"/>
      <c r="AK1844" s="65"/>
      <c r="AL1844" s="65"/>
      <c r="AM1844" s="65"/>
      <c r="AN1844" s="65"/>
      <c r="AO1844" s="65"/>
      <c r="AP1844" s="37" t="b">
        <f>IF(AD1844="Nesplněna","Nezpůsobilé výdaje",IFERROR(IF(T1844=Pomocný_list!$B$2,AF1844*Pomocný_list!$C$2,IF(T1844=Pomocný_list!$B$3,AF1844*Pomocný_list!$C$3,IF(T1844=Pomocný_list!$B$4,AF1844*Pomocný_list!$C$4,IF(T1844=Pomocný_list!$B$5,AF1844*Pomocný_list!$C$5,IF(T1844=Pomocný_list!$B$6,AF1844*Pomocný_list!$C$6,IF(T1844=Pomocný_list!$B$7,AF1844*Pomocný_list!$C$7,IF(T1844=Pomocný_list!$B$8,AF1844*Pomocný_list!$C$8))))))),"Chybné údaje"))</f>
        <v>0</v>
      </c>
      <c r="AQ1844" s="45">
        <f si="120" t="shared"/>
        <v>0</v>
      </c>
      <c r="AR1844" s="63"/>
      <c r="AS1844" s="63"/>
      <c r="AT1844" s="64"/>
      <c r="AU1844" s="65"/>
      <c r="AV1844" s="65"/>
      <c r="AW1844" s="65"/>
      <c r="AX1844" s="65"/>
      <c r="AY1844" s="65"/>
      <c r="AZ1844" s="65"/>
      <c r="BA1844" s="65"/>
      <c r="BB1844" s="65"/>
      <c r="BC1844" s="65"/>
      <c r="BD1844" s="65"/>
      <c r="BE1844" s="65"/>
      <c r="BF1844" s="65"/>
      <c r="BG1844" s="65"/>
      <c r="BH1844" s="65"/>
      <c r="BI1844" s="65"/>
      <c r="BJ1844" s="65"/>
      <c r="BK1844" s="65"/>
      <c r="BL1844" s="65"/>
      <c r="BM1844" s="65"/>
      <c r="BN1844" s="65"/>
      <c r="BO1844" s="65"/>
      <c r="BP1844" s="65"/>
      <c r="BQ1844" s="65"/>
      <c r="BR1844" s="65"/>
      <c r="BS1844" s="65"/>
      <c r="BT1844" s="65"/>
      <c r="BU1844" s="65"/>
      <c r="BV1844" s="65"/>
      <c r="BW1844" s="65"/>
    </row>
    <row r="1845" spans="15:75" x14ac:dyDescent="0.25">
      <c r="O1845" s="70"/>
      <c r="P1845" s="70"/>
      <c r="Q1845" s="70"/>
      <c r="R1845" s="70"/>
      <c r="S1845" s="70"/>
      <c r="T1845" s="70"/>
      <c r="U1845" s="70"/>
      <c r="V1845" s="71">
        <v>0</v>
      </c>
      <c r="W1845" s="66"/>
      <c r="X1845" s="66"/>
      <c r="Y1845" s="35">
        <f>IF(T1845=Pomocný_list!$B$4,((W1845/0.75)+X1845),(W1845)+X1845*0.75)</f>
        <v>0</v>
      </c>
      <c r="Z1845" s="66"/>
      <c r="AA1845" s="67"/>
      <c r="AB1845" s="69"/>
      <c r="AC1845" s="69"/>
      <c r="AD1845" s="33" t="str">
        <f si="118" t="shared"/>
        <v>Splněna</v>
      </c>
      <c r="AE1845" s="34">
        <f si="121" t="shared"/>
        <v>0</v>
      </c>
      <c r="AF1845" s="34">
        <f si="119" t="shared"/>
        <v>0</v>
      </c>
      <c r="AG1845" s="65"/>
      <c r="AH1845" s="65"/>
      <c r="AI1845" s="65"/>
      <c r="AJ1845" s="65"/>
      <c r="AK1845" s="65"/>
      <c r="AL1845" s="65"/>
      <c r="AM1845" s="65"/>
      <c r="AN1845" s="65"/>
      <c r="AO1845" s="65"/>
      <c r="AP1845" s="37" t="b">
        <f>IF(AD1845="Nesplněna","Nezpůsobilé výdaje",IFERROR(IF(T1845=Pomocný_list!$B$2,AF1845*Pomocný_list!$C$2,IF(T1845=Pomocný_list!$B$3,AF1845*Pomocný_list!$C$3,IF(T1845=Pomocný_list!$B$4,AF1845*Pomocný_list!$C$4,IF(T1845=Pomocný_list!$B$5,AF1845*Pomocný_list!$C$5,IF(T1845=Pomocný_list!$B$6,AF1845*Pomocný_list!$C$6,IF(T1845=Pomocný_list!$B$7,AF1845*Pomocný_list!$C$7,IF(T1845=Pomocný_list!$B$8,AF1845*Pomocný_list!$C$8))))))),"Chybné údaje"))</f>
        <v>0</v>
      </c>
      <c r="AQ1845" s="45">
        <f si="120" t="shared"/>
        <v>0</v>
      </c>
      <c r="AR1845" s="63"/>
      <c r="AS1845" s="63"/>
      <c r="AT1845" s="64"/>
      <c r="AU1845" s="65"/>
      <c r="AV1845" s="65"/>
      <c r="AW1845" s="65"/>
      <c r="AX1845" s="65"/>
      <c r="AY1845" s="65"/>
      <c r="AZ1845" s="65"/>
      <c r="BA1845" s="65"/>
      <c r="BB1845" s="65"/>
      <c r="BC1845" s="65"/>
      <c r="BD1845" s="65"/>
      <c r="BE1845" s="65"/>
      <c r="BF1845" s="65"/>
      <c r="BG1845" s="65"/>
      <c r="BH1845" s="65"/>
      <c r="BI1845" s="65"/>
      <c r="BJ1845" s="65"/>
      <c r="BK1845" s="65"/>
      <c r="BL1845" s="65"/>
      <c r="BM1845" s="65"/>
      <c r="BN1845" s="65"/>
      <c r="BO1845" s="65"/>
      <c r="BP1845" s="65"/>
      <c r="BQ1845" s="65"/>
      <c r="BR1845" s="65"/>
      <c r="BS1845" s="65"/>
      <c r="BT1845" s="65"/>
      <c r="BU1845" s="65"/>
      <c r="BV1845" s="65"/>
      <c r="BW1845" s="65"/>
    </row>
    <row r="1846" spans="15:75" x14ac:dyDescent="0.25">
      <c r="O1846" s="70"/>
      <c r="P1846" s="70"/>
      <c r="Q1846" s="70"/>
      <c r="R1846" s="70"/>
      <c r="S1846" s="70"/>
      <c r="T1846" s="70"/>
      <c r="U1846" s="70"/>
      <c r="V1846" s="71">
        <v>0</v>
      </c>
      <c r="W1846" s="66"/>
      <c r="X1846" s="66"/>
      <c r="Y1846" s="35">
        <f>IF(T1846=Pomocný_list!$B$4,((W1846/0.75)+X1846),(W1846)+X1846*0.75)</f>
        <v>0</v>
      </c>
      <c r="Z1846" s="66"/>
      <c r="AA1846" s="67"/>
      <c r="AB1846" s="69"/>
      <c r="AC1846" s="69"/>
      <c r="AD1846" s="33" t="str">
        <f si="118" t="shared"/>
        <v>Splněna</v>
      </c>
      <c r="AE1846" s="34">
        <f si="121" t="shared"/>
        <v>0</v>
      </c>
      <c r="AF1846" s="34">
        <f si="119" t="shared"/>
        <v>0</v>
      </c>
      <c r="AG1846" s="65"/>
      <c r="AH1846" s="65"/>
      <c r="AI1846" s="65"/>
      <c r="AJ1846" s="65"/>
      <c r="AK1846" s="65"/>
      <c r="AL1846" s="65"/>
      <c r="AM1846" s="65"/>
      <c r="AN1846" s="65"/>
      <c r="AO1846" s="65"/>
      <c r="AP1846" s="37" t="b">
        <f>IF(AD1846="Nesplněna","Nezpůsobilé výdaje",IFERROR(IF(T1846=Pomocný_list!$B$2,AF1846*Pomocný_list!$C$2,IF(T1846=Pomocný_list!$B$3,AF1846*Pomocný_list!$C$3,IF(T1846=Pomocný_list!$B$4,AF1846*Pomocný_list!$C$4,IF(T1846=Pomocný_list!$B$5,AF1846*Pomocný_list!$C$5,IF(T1846=Pomocný_list!$B$6,AF1846*Pomocný_list!$C$6,IF(T1846=Pomocný_list!$B$7,AF1846*Pomocný_list!$C$7,IF(T1846=Pomocný_list!$B$8,AF1846*Pomocný_list!$C$8))))))),"Chybné údaje"))</f>
        <v>0</v>
      </c>
      <c r="AQ1846" s="45">
        <f si="120" t="shared"/>
        <v>0</v>
      </c>
      <c r="AR1846" s="63"/>
      <c r="AS1846" s="63"/>
      <c r="AT1846" s="64"/>
      <c r="AU1846" s="65"/>
      <c r="AV1846" s="65"/>
      <c r="AW1846" s="65"/>
      <c r="AX1846" s="65"/>
      <c r="AY1846" s="65"/>
      <c r="AZ1846" s="65"/>
      <c r="BA1846" s="65"/>
      <c r="BB1846" s="65"/>
      <c r="BC1846" s="65"/>
      <c r="BD1846" s="65"/>
      <c r="BE1846" s="65"/>
      <c r="BF1846" s="65"/>
      <c r="BG1846" s="65"/>
      <c r="BH1846" s="65"/>
      <c r="BI1846" s="65"/>
      <c r="BJ1846" s="65"/>
      <c r="BK1846" s="65"/>
      <c r="BL1846" s="65"/>
      <c r="BM1846" s="65"/>
      <c r="BN1846" s="65"/>
      <c r="BO1846" s="65"/>
      <c r="BP1846" s="65"/>
      <c r="BQ1846" s="65"/>
      <c r="BR1846" s="65"/>
      <c r="BS1846" s="65"/>
      <c r="BT1846" s="65"/>
      <c r="BU1846" s="65"/>
      <c r="BV1846" s="65"/>
      <c r="BW1846" s="65"/>
    </row>
    <row r="1847" spans="15:75" x14ac:dyDescent="0.25">
      <c r="O1847" s="70"/>
      <c r="P1847" s="70"/>
      <c r="Q1847" s="70"/>
      <c r="R1847" s="70"/>
      <c r="S1847" s="70"/>
      <c r="T1847" s="70"/>
      <c r="U1847" s="70"/>
      <c r="V1847" s="71">
        <v>0</v>
      </c>
      <c r="W1847" s="66"/>
      <c r="X1847" s="66"/>
      <c r="Y1847" s="35">
        <f>IF(T1847=Pomocný_list!$B$4,((W1847/0.75)+X1847),(W1847)+X1847*0.75)</f>
        <v>0</v>
      </c>
      <c r="Z1847" s="66"/>
      <c r="AA1847" s="67"/>
      <c r="AB1847" s="69"/>
      <c r="AC1847" s="69"/>
      <c r="AD1847" s="33" t="str">
        <f si="118" t="shared"/>
        <v>Splněna</v>
      </c>
      <c r="AE1847" s="34">
        <f si="121" t="shared"/>
        <v>0</v>
      </c>
      <c r="AF1847" s="34">
        <f si="119" t="shared"/>
        <v>0</v>
      </c>
      <c r="AG1847" s="65"/>
      <c r="AH1847" s="65"/>
      <c r="AI1847" s="65"/>
      <c r="AJ1847" s="65"/>
      <c r="AK1847" s="65"/>
      <c r="AL1847" s="65"/>
      <c r="AM1847" s="65"/>
      <c r="AN1847" s="65"/>
      <c r="AO1847" s="65"/>
      <c r="AP1847" s="37" t="b">
        <f>IF(AD1847="Nesplněna","Nezpůsobilé výdaje",IFERROR(IF(T1847=Pomocný_list!$B$2,AF1847*Pomocný_list!$C$2,IF(T1847=Pomocný_list!$B$3,AF1847*Pomocný_list!$C$3,IF(T1847=Pomocný_list!$B$4,AF1847*Pomocný_list!$C$4,IF(T1847=Pomocný_list!$B$5,AF1847*Pomocný_list!$C$5,IF(T1847=Pomocný_list!$B$6,AF1847*Pomocný_list!$C$6,IF(T1847=Pomocný_list!$B$7,AF1847*Pomocný_list!$C$7,IF(T1847=Pomocný_list!$B$8,AF1847*Pomocný_list!$C$8))))))),"Chybné údaje"))</f>
        <v>0</v>
      </c>
      <c r="AQ1847" s="45">
        <f si="120" t="shared"/>
        <v>0</v>
      </c>
      <c r="AR1847" s="63"/>
      <c r="AS1847" s="63"/>
      <c r="AT1847" s="64"/>
      <c r="AU1847" s="65"/>
      <c r="AV1847" s="65"/>
      <c r="AW1847" s="65"/>
      <c r="AX1847" s="65"/>
      <c r="AY1847" s="65"/>
      <c r="AZ1847" s="65"/>
      <c r="BA1847" s="65"/>
      <c r="BB1847" s="65"/>
      <c r="BC1847" s="65"/>
      <c r="BD1847" s="65"/>
      <c r="BE1847" s="65"/>
      <c r="BF1847" s="65"/>
      <c r="BG1847" s="65"/>
      <c r="BH1847" s="65"/>
      <c r="BI1847" s="65"/>
      <c r="BJ1847" s="65"/>
      <c r="BK1847" s="65"/>
      <c r="BL1847" s="65"/>
      <c r="BM1847" s="65"/>
      <c r="BN1847" s="65"/>
      <c r="BO1847" s="65"/>
      <c r="BP1847" s="65"/>
      <c r="BQ1847" s="65"/>
      <c r="BR1847" s="65"/>
      <c r="BS1847" s="65"/>
      <c r="BT1847" s="65"/>
      <c r="BU1847" s="65"/>
      <c r="BV1847" s="65"/>
      <c r="BW1847" s="65"/>
    </row>
    <row r="1848" spans="15:75" x14ac:dyDescent="0.25">
      <c r="O1848" s="70"/>
      <c r="P1848" s="70"/>
      <c r="Q1848" s="70"/>
      <c r="R1848" s="70"/>
      <c r="S1848" s="70"/>
      <c r="T1848" s="70"/>
      <c r="U1848" s="70"/>
      <c r="V1848" s="71">
        <v>0</v>
      </c>
      <c r="W1848" s="66"/>
      <c r="X1848" s="66"/>
      <c r="Y1848" s="35">
        <f>IF(T1848=Pomocný_list!$B$4,((W1848/0.75)+X1848),(W1848)+X1848*0.75)</f>
        <v>0</v>
      </c>
      <c r="Z1848" s="66"/>
      <c r="AA1848" s="67"/>
      <c r="AB1848" s="69"/>
      <c r="AC1848" s="69"/>
      <c r="AD1848" s="33" t="str">
        <f si="118" t="shared"/>
        <v>Splněna</v>
      </c>
      <c r="AE1848" s="34">
        <f si="121" t="shared"/>
        <v>0</v>
      </c>
      <c r="AF1848" s="34">
        <f si="119" t="shared"/>
        <v>0</v>
      </c>
      <c r="AG1848" s="65"/>
      <c r="AH1848" s="65"/>
      <c r="AI1848" s="65"/>
      <c r="AJ1848" s="65"/>
      <c r="AK1848" s="65"/>
      <c r="AL1848" s="65"/>
      <c r="AM1848" s="65"/>
      <c r="AN1848" s="65"/>
      <c r="AO1848" s="65"/>
      <c r="AP1848" s="37" t="b">
        <f>IF(AD1848="Nesplněna","Nezpůsobilé výdaje",IFERROR(IF(T1848=Pomocný_list!$B$2,AF1848*Pomocný_list!$C$2,IF(T1848=Pomocný_list!$B$3,AF1848*Pomocný_list!$C$3,IF(T1848=Pomocný_list!$B$4,AF1848*Pomocný_list!$C$4,IF(T1848=Pomocný_list!$B$5,AF1848*Pomocný_list!$C$5,IF(T1848=Pomocný_list!$B$6,AF1848*Pomocný_list!$C$6,IF(T1848=Pomocný_list!$B$7,AF1848*Pomocný_list!$C$7,IF(T1848=Pomocný_list!$B$8,AF1848*Pomocný_list!$C$8))))))),"Chybné údaje"))</f>
        <v>0</v>
      </c>
      <c r="AQ1848" s="45">
        <f si="120" t="shared"/>
        <v>0</v>
      </c>
      <c r="AR1848" s="63"/>
      <c r="AS1848" s="63"/>
      <c r="AT1848" s="64"/>
      <c r="AU1848" s="65"/>
      <c r="AV1848" s="65"/>
      <c r="AW1848" s="65"/>
      <c r="AX1848" s="65"/>
      <c r="AY1848" s="65"/>
      <c r="AZ1848" s="65"/>
      <c r="BA1848" s="65"/>
      <c r="BB1848" s="65"/>
      <c r="BC1848" s="65"/>
      <c r="BD1848" s="65"/>
      <c r="BE1848" s="65"/>
      <c r="BF1848" s="65"/>
      <c r="BG1848" s="65"/>
      <c r="BH1848" s="65"/>
      <c r="BI1848" s="65"/>
      <c r="BJ1848" s="65"/>
      <c r="BK1848" s="65"/>
      <c r="BL1848" s="65"/>
      <c r="BM1848" s="65"/>
      <c r="BN1848" s="65"/>
      <c r="BO1848" s="65"/>
      <c r="BP1848" s="65"/>
      <c r="BQ1848" s="65"/>
      <c r="BR1848" s="65"/>
      <c r="BS1848" s="65"/>
      <c r="BT1848" s="65"/>
      <c r="BU1848" s="65"/>
      <c r="BV1848" s="65"/>
      <c r="BW1848" s="65"/>
    </row>
    <row r="1849" spans="15:75" x14ac:dyDescent="0.25">
      <c r="O1849" s="70"/>
      <c r="P1849" s="70"/>
      <c r="Q1849" s="70"/>
      <c r="R1849" s="70"/>
      <c r="S1849" s="70"/>
      <c r="T1849" s="70"/>
      <c r="U1849" s="70"/>
      <c r="V1849" s="71">
        <v>0</v>
      </c>
      <c r="W1849" s="66"/>
      <c r="X1849" s="66"/>
      <c r="Y1849" s="35">
        <f>IF(T1849=Pomocný_list!$B$4,((W1849/0.75)+X1849),(W1849)+X1849*0.75)</f>
        <v>0</v>
      </c>
      <c r="Z1849" s="66"/>
      <c r="AA1849" s="67"/>
      <c r="AB1849" s="69"/>
      <c r="AC1849" s="69"/>
      <c r="AD1849" s="33" t="str">
        <f si="118" t="shared"/>
        <v>Splněna</v>
      </c>
      <c r="AE1849" s="34">
        <f si="121" t="shared"/>
        <v>0</v>
      </c>
      <c r="AF1849" s="34">
        <f si="119" t="shared"/>
        <v>0</v>
      </c>
      <c r="AG1849" s="65"/>
      <c r="AH1849" s="65"/>
      <c r="AI1849" s="65"/>
      <c r="AJ1849" s="65"/>
      <c r="AK1849" s="65"/>
      <c r="AL1849" s="65"/>
      <c r="AM1849" s="65"/>
      <c r="AN1849" s="65"/>
      <c r="AO1849" s="65"/>
      <c r="AP1849" s="37" t="b">
        <f>IF(AD1849="Nesplněna","Nezpůsobilé výdaje",IFERROR(IF(T1849=Pomocný_list!$B$2,AF1849*Pomocný_list!$C$2,IF(T1849=Pomocný_list!$B$3,AF1849*Pomocný_list!$C$3,IF(T1849=Pomocný_list!$B$4,AF1849*Pomocný_list!$C$4,IF(T1849=Pomocný_list!$B$5,AF1849*Pomocný_list!$C$5,IF(T1849=Pomocný_list!$B$6,AF1849*Pomocný_list!$C$6,IF(T1849=Pomocný_list!$B$7,AF1849*Pomocný_list!$C$7,IF(T1849=Pomocný_list!$B$8,AF1849*Pomocný_list!$C$8))))))),"Chybné údaje"))</f>
        <v>0</v>
      </c>
      <c r="AQ1849" s="45">
        <f si="120" t="shared"/>
        <v>0</v>
      </c>
      <c r="AR1849" s="63"/>
      <c r="AS1849" s="63"/>
      <c r="AT1849" s="64"/>
      <c r="AU1849" s="65"/>
      <c r="AV1849" s="65"/>
      <c r="AW1849" s="65"/>
      <c r="AX1849" s="65"/>
      <c r="AY1849" s="65"/>
      <c r="AZ1849" s="65"/>
      <c r="BA1849" s="65"/>
      <c r="BB1849" s="65"/>
      <c r="BC1849" s="65"/>
      <c r="BD1849" s="65"/>
      <c r="BE1849" s="65"/>
      <c r="BF1849" s="65"/>
      <c r="BG1849" s="65"/>
      <c r="BH1849" s="65"/>
      <c r="BI1849" s="65"/>
      <c r="BJ1849" s="65"/>
      <c r="BK1849" s="65"/>
      <c r="BL1849" s="65"/>
      <c r="BM1849" s="65"/>
      <c r="BN1849" s="65"/>
      <c r="BO1849" s="65"/>
      <c r="BP1849" s="65"/>
      <c r="BQ1849" s="65"/>
      <c r="BR1849" s="65"/>
      <c r="BS1849" s="65"/>
      <c r="BT1849" s="65"/>
      <c r="BU1849" s="65"/>
      <c r="BV1849" s="65"/>
      <c r="BW1849" s="65"/>
    </row>
    <row r="1850" spans="15:75" x14ac:dyDescent="0.25">
      <c r="O1850" s="70"/>
      <c r="P1850" s="70"/>
      <c r="Q1850" s="70"/>
      <c r="R1850" s="70"/>
      <c r="S1850" s="70"/>
      <c r="T1850" s="70"/>
      <c r="U1850" s="70"/>
      <c r="V1850" s="71">
        <v>0</v>
      </c>
      <c r="W1850" s="66"/>
      <c r="X1850" s="66"/>
      <c r="Y1850" s="35">
        <f>IF(T1850=Pomocný_list!$B$4,((W1850/0.75)+X1850),(W1850)+X1850*0.75)</f>
        <v>0</v>
      </c>
      <c r="Z1850" s="66"/>
      <c r="AA1850" s="67"/>
      <c r="AB1850" s="69"/>
      <c r="AC1850" s="69"/>
      <c r="AD1850" s="33" t="str">
        <f si="118" t="shared"/>
        <v>Splněna</v>
      </c>
      <c r="AE1850" s="34">
        <f si="121" t="shared"/>
        <v>0</v>
      </c>
      <c r="AF1850" s="34">
        <f si="119" t="shared"/>
        <v>0</v>
      </c>
      <c r="AG1850" s="65"/>
      <c r="AH1850" s="65"/>
      <c r="AI1850" s="65"/>
      <c r="AJ1850" s="65"/>
      <c r="AK1850" s="65"/>
      <c r="AL1850" s="65"/>
      <c r="AM1850" s="65"/>
      <c r="AN1850" s="65"/>
      <c r="AO1850" s="65"/>
      <c r="AP1850" s="37" t="b">
        <f>IF(AD1850="Nesplněna","Nezpůsobilé výdaje",IFERROR(IF(T1850=Pomocný_list!$B$2,AF1850*Pomocný_list!$C$2,IF(T1850=Pomocný_list!$B$3,AF1850*Pomocný_list!$C$3,IF(T1850=Pomocný_list!$B$4,AF1850*Pomocný_list!$C$4,IF(T1850=Pomocný_list!$B$5,AF1850*Pomocný_list!$C$5,IF(T1850=Pomocný_list!$B$6,AF1850*Pomocný_list!$C$6,IF(T1850=Pomocný_list!$B$7,AF1850*Pomocný_list!$C$7,IF(T1850=Pomocný_list!$B$8,AF1850*Pomocný_list!$C$8))))))),"Chybné údaje"))</f>
        <v>0</v>
      </c>
      <c r="AQ1850" s="45">
        <f si="120" t="shared"/>
        <v>0</v>
      </c>
      <c r="AR1850" s="63"/>
      <c r="AS1850" s="63"/>
      <c r="AT1850" s="64"/>
      <c r="AU1850" s="65"/>
      <c r="AV1850" s="65"/>
      <c r="AW1850" s="65"/>
      <c r="AX1850" s="65"/>
      <c r="AY1850" s="65"/>
      <c r="AZ1850" s="65"/>
      <c r="BA1850" s="65"/>
      <c r="BB1850" s="65"/>
      <c r="BC1850" s="65"/>
      <c r="BD1850" s="65"/>
      <c r="BE1850" s="65"/>
      <c r="BF1850" s="65"/>
      <c r="BG1850" s="65"/>
      <c r="BH1850" s="65"/>
      <c r="BI1850" s="65"/>
      <c r="BJ1850" s="65"/>
      <c r="BK1850" s="65"/>
      <c r="BL1850" s="65"/>
      <c r="BM1850" s="65"/>
      <c r="BN1850" s="65"/>
      <c r="BO1850" s="65"/>
      <c r="BP1850" s="65"/>
      <c r="BQ1850" s="65"/>
      <c r="BR1850" s="65"/>
      <c r="BS1850" s="65"/>
      <c r="BT1850" s="65"/>
      <c r="BU1850" s="65"/>
      <c r="BV1850" s="65"/>
      <c r="BW1850" s="65"/>
    </row>
    <row r="1851" spans="15:75" x14ac:dyDescent="0.25">
      <c r="O1851" s="70"/>
      <c r="P1851" s="70"/>
      <c r="Q1851" s="70"/>
      <c r="R1851" s="70"/>
      <c r="S1851" s="70"/>
      <c r="T1851" s="70"/>
      <c r="U1851" s="70"/>
      <c r="V1851" s="71">
        <v>0</v>
      </c>
      <c r="W1851" s="66"/>
      <c r="X1851" s="66"/>
      <c r="Y1851" s="35">
        <f>IF(T1851=Pomocný_list!$B$4,((W1851/0.75)+X1851),(W1851)+X1851*0.75)</f>
        <v>0</v>
      </c>
      <c r="Z1851" s="66"/>
      <c r="AA1851" s="67"/>
      <c r="AB1851" s="69"/>
      <c r="AC1851" s="69"/>
      <c r="AD1851" s="33" t="str">
        <f si="118" t="shared"/>
        <v>Splněna</v>
      </c>
      <c r="AE1851" s="34">
        <f si="121" t="shared"/>
        <v>0</v>
      </c>
      <c r="AF1851" s="34">
        <f si="119" t="shared"/>
        <v>0</v>
      </c>
      <c r="AG1851" s="65"/>
      <c r="AH1851" s="65"/>
      <c r="AI1851" s="65"/>
      <c r="AJ1851" s="65"/>
      <c r="AK1851" s="65"/>
      <c r="AL1851" s="65"/>
      <c r="AM1851" s="65"/>
      <c r="AN1851" s="65"/>
      <c r="AO1851" s="65"/>
      <c r="AP1851" s="37" t="b">
        <f>IF(AD1851="Nesplněna","Nezpůsobilé výdaje",IFERROR(IF(T1851=Pomocný_list!$B$2,AF1851*Pomocný_list!$C$2,IF(T1851=Pomocný_list!$B$3,AF1851*Pomocný_list!$C$3,IF(T1851=Pomocný_list!$B$4,AF1851*Pomocný_list!$C$4,IF(T1851=Pomocný_list!$B$5,AF1851*Pomocný_list!$C$5,IF(T1851=Pomocný_list!$B$6,AF1851*Pomocný_list!$C$6,IF(T1851=Pomocný_list!$B$7,AF1851*Pomocný_list!$C$7,IF(T1851=Pomocný_list!$B$8,AF1851*Pomocný_list!$C$8))))))),"Chybné údaje"))</f>
        <v>0</v>
      </c>
      <c r="AQ1851" s="45">
        <f si="120" t="shared"/>
        <v>0</v>
      </c>
      <c r="AR1851" s="63"/>
      <c r="AS1851" s="63"/>
      <c r="AT1851" s="64"/>
      <c r="AU1851" s="65"/>
      <c r="AV1851" s="65"/>
      <c r="AW1851" s="65"/>
      <c r="AX1851" s="65"/>
      <c r="AY1851" s="65"/>
      <c r="AZ1851" s="65"/>
      <c r="BA1851" s="65"/>
      <c r="BB1851" s="65"/>
      <c r="BC1851" s="65"/>
      <c r="BD1851" s="65"/>
      <c r="BE1851" s="65"/>
      <c r="BF1851" s="65"/>
      <c r="BG1851" s="65"/>
      <c r="BH1851" s="65"/>
      <c r="BI1851" s="65"/>
      <c r="BJ1851" s="65"/>
      <c r="BK1851" s="65"/>
      <c r="BL1851" s="65"/>
      <c r="BM1851" s="65"/>
      <c r="BN1851" s="65"/>
      <c r="BO1851" s="65"/>
      <c r="BP1851" s="65"/>
      <c r="BQ1851" s="65"/>
      <c r="BR1851" s="65"/>
      <c r="BS1851" s="65"/>
      <c r="BT1851" s="65"/>
      <c r="BU1851" s="65"/>
      <c r="BV1851" s="65"/>
      <c r="BW1851" s="65"/>
    </row>
    <row r="1852" spans="15:75" x14ac:dyDescent="0.25">
      <c r="O1852" s="70"/>
      <c r="P1852" s="70"/>
      <c r="Q1852" s="70"/>
      <c r="R1852" s="70"/>
      <c r="S1852" s="70"/>
      <c r="T1852" s="70"/>
      <c r="U1852" s="70"/>
      <c r="V1852" s="71">
        <v>0</v>
      </c>
      <c r="W1852" s="66"/>
      <c r="X1852" s="66"/>
      <c r="Y1852" s="35">
        <f>IF(T1852=Pomocný_list!$B$4,((W1852/0.75)+X1852),(W1852)+X1852*0.75)</f>
        <v>0</v>
      </c>
      <c r="Z1852" s="66"/>
      <c r="AA1852" s="67"/>
      <c r="AB1852" s="69"/>
      <c r="AC1852" s="69"/>
      <c r="AD1852" s="33" t="str">
        <f si="118" t="shared"/>
        <v>Splněna</v>
      </c>
      <c r="AE1852" s="34">
        <f si="121" t="shared"/>
        <v>0</v>
      </c>
      <c r="AF1852" s="34">
        <f si="119" t="shared"/>
        <v>0</v>
      </c>
      <c r="AG1852" s="65"/>
      <c r="AH1852" s="65"/>
      <c r="AI1852" s="65"/>
      <c r="AJ1852" s="65"/>
      <c r="AK1852" s="65"/>
      <c r="AL1852" s="65"/>
      <c r="AM1852" s="65"/>
      <c r="AN1852" s="65"/>
      <c r="AO1852" s="65"/>
      <c r="AP1852" s="37" t="b">
        <f>IF(AD1852="Nesplněna","Nezpůsobilé výdaje",IFERROR(IF(T1852=Pomocný_list!$B$2,AF1852*Pomocný_list!$C$2,IF(T1852=Pomocný_list!$B$3,AF1852*Pomocný_list!$C$3,IF(T1852=Pomocný_list!$B$4,AF1852*Pomocný_list!$C$4,IF(T1852=Pomocný_list!$B$5,AF1852*Pomocný_list!$C$5,IF(T1852=Pomocný_list!$B$6,AF1852*Pomocný_list!$C$6,IF(T1852=Pomocný_list!$B$7,AF1852*Pomocný_list!$C$7,IF(T1852=Pomocný_list!$B$8,AF1852*Pomocný_list!$C$8))))))),"Chybné údaje"))</f>
        <v>0</v>
      </c>
      <c r="AQ1852" s="45">
        <f si="120" t="shared"/>
        <v>0</v>
      </c>
      <c r="AR1852" s="63"/>
      <c r="AS1852" s="63"/>
      <c r="AT1852" s="64"/>
      <c r="AU1852" s="65"/>
      <c r="AV1852" s="65"/>
      <c r="AW1852" s="65"/>
      <c r="AX1852" s="65"/>
      <c r="AY1852" s="65"/>
      <c r="AZ1852" s="65"/>
      <c r="BA1852" s="65"/>
      <c r="BB1852" s="65"/>
      <c r="BC1852" s="65"/>
      <c r="BD1852" s="65"/>
      <c r="BE1852" s="65"/>
      <c r="BF1852" s="65"/>
      <c r="BG1852" s="65"/>
      <c r="BH1852" s="65"/>
      <c r="BI1852" s="65"/>
      <c r="BJ1852" s="65"/>
      <c r="BK1852" s="65"/>
      <c r="BL1852" s="65"/>
      <c r="BM1852" s="65"/>
      <c r="BN1852" s="65"/>
      <c r="BO1852" s="65"/>
      <c r="BP1852" s="65"/>
      <c r="BQ1852" s="65"/>
      <c r="BR1852" s="65"/>
      <c r="BS1852" s="65"/>
      <c r="BT1852" s="65"/>
      <c r="BU1852" s="65"/>
      <c r="BV1852" s="65"/>
      <c r="BW1852" s="65"/>
    </row>
    <row r="1853" spans="15:75" x14ac:dyDescent="0.25">
      <c r="O1853" s="70"/>
      <c r="P1853" s="70"/>
      <c r="Q1853" s="70"/>
      <c r="R1853" s="70"/>
      <c r="S1853" s="70"/>
      <c r="T1853" s="70"/>
      <c r="U1853" s="70"/>
      <c r="V1853" s="71">
        <v>0</v>
      </c>
      <c r="W1853" s="66"/>
      <c r="X1853" s="66"/>
      <c r="Y1853" s="35">
        <f>IF(T1853=Pomocný_list!$B$4,((W1853/0.75)+X1853),(W1853)+X1853*0.75)</f>
        <v>0</v>
      </c>
      <c r="Z1853" s="66"/>
      <c r="AA1853" s="67"/>
      <c r="AB1853" s="69"/>
      <c r="AC1853" s="69"/>
      <c r="AD1853" s="33" t="str">
        <f si="118" t="shared"/>
        <v>Splněna</v>
      </c>
      <c r="AE1853" s="34">
        <f si="121" t="shared"/>
        <v>0</v>
      </c>
      <c r="AF1853" s="34">
        <f si="119" t="shared"/>
        <v>0</v>
      </c>
      <c r="AG1853" s="65"/>
      <c r="AH1853" s="65"/>
      <c r="AI1853" s="65"/>
      <c r="AJ1853" s="65"/>
      <c r="AK1853" s="65"/>
      <c r="AL1853" s="65"/>
      <c r="AM1853" s="65"/>
      <c r="AN1853" s="65"/>
      <c r="AO1853" s="65"/>
      <c r="AP1853" s="37" t="b">
        <f>IF(AD1853="Nesplněna","Nezpůsobilé výdaje",IFERROR(IF(T1853=Pomocný_list!$B$2,AF1853*Pomocný_list!$C$2,IF(T1853=Pomocný_list!$B$3,AF1853*Pomocný_list!$C$3,IF(T1853=Pomocný_list!$B$4,AF1853*Pomocný_list!$C$4,IF(T1853=Pomocný_list!$B$5,AF1853*Pomocný_list!$C$5,IF(T1853=Pomocný_list!$B$6,AF1853*Pomocný_list!$C$6,IF(T1853=Pomocný_list!$B$7,AF1853*Pomocný_list!$C$7,IF(T1853=Pomocný_list!$B$8,AF1853*Pomocný_list!$C$8))))))),"Chybné údaje"))</f>
        <v>0</v>
      </c>
      <c r="AQ1853" s="45">
        <f si="120" t="shared"/>
        <v>0</v>
      </c>
      <c r="AR1853" s="63"/>
      <c r="AS1853" s="63"/>
      <c r="AT1853" s="64"/>
      <c r="AU1853" s="65"/>
      <c r="AV1853" s="65"/>
      <c r="AW1853" s="65"/>
      <c r="AX1853" s="65"/>
      <c r="AY1853" s="65"/>
      <c r="AZ1853" s="65"/>
      <c r="BA1853" s="65"/>
      <c r="BB1853" s="65"/>
      <c r="BC1853" s="65"/>
      <c r="BD1853" s="65"/>
      <c r="BE1853" s="65"/>
      <c r="BF1853" s="65"/>
      <c r="BG1853" s="65"/>
      <c r="BH1853" s="65"/>
      <c r="BI1853" s="65"/>
      <c r="BJ1853" s="65"/>
      <c r="BK1853" s="65"/>
      <c r="BL1853" s="65"/>
      <c r="BM1853" s="65"/>
      <c r="BN1853" s="65"/>
      <c r="BO1853" s="65"/>
      <c r="BP1853" s="65"/>
      <c r="BQ1853" s="65"/>
      <c r="BR1853" s="65"/>
      <c r="BS1853" s="65"/>
      <c r="BT1853" s="65"/>
      <c r="BU1853" s="65"/>
      <c r="BV1853" s="65"/>
      <c r="BW1853" s="65"/>
    </row>
    <row r="1854" spans="15:75" x14ac:dyDescent="0.25">
      <c r="O1854" s="70"/>
      <c r="P1854" s="70"/>
      <c r="Q1854" s="70"/>
      <c r="R1854" s="70"/>
      <c r="S1854" s="70"/>
      <c r="T1854" s="70"/>
      <c r="U1854" s="70"/>
      <c r="V1854" s="71">
        <v>0</v>
      </c>
      <c r="W1854" s="66"/>
      <c r="X1854" s="66"/>
      <c r="Y1854" s="35">
        <f>IF(T1854=Pomocný_list!$B$4,((W1854/0.75)+X1854),(W1854)+X1854*0.75)</f>
        <v>0</v>
      </c>
      <c r="Z1854" s="66"/>
      <c r="AA1854" s="67"/>
      <c r="AB1854" s="69"/>
      <c r="AC1854" s="69"/>
      <c r="AD1854" s="33" t="str">
        <f si="118" t="shared"/>
        <v>Splněna</v>
      </c>
      <c r="AE1854" s="34">
        <f si="121" t="shared"/>
        <v>0</v>
      </c>
      <c r="AF1854" s="34">
        <f si="119" t="shared"/>
        <v>0</v>
      </c>
      <c r="AG1854" s="65"/>
      <c r="AH1854" s="65"/>
      <c r="AI1854" s="65"/>
      <c r="AJ1854" s="65"/>
      <c r="AK1854" s="65"/>
      <c r="AL1854" s="65"/>
      <c r="AM1854" s="65"/>
      <c r="AN1854" s="65"/>
      <c r="AO1854" s="65"/>
      <c r="AP1854" s="37" t="b">
        <f>IF(AD1854="Nesplněna","Nezpůsobilé výdaje",IFERROR(IF(T1854=Pomocný_list!$B$2,AF1854*Pomocný_list!$C$2,IF(T1854=Pomocný_list!$B$3,AF1854*Pomocný_list!$C$3,IF(T1854=Pomocný_list!$B$4,AF1854*Pomocný_list!$C$4,IF(T1854=Pomocný_list!$B$5,AF1854*Pomocný_list!$C$5,IF(T1854=Pomocný_list!$B$6,AF1854*Pomocný_list!$C$6,IF(T1854=Pomocný_list!$B$7,AF1854*Pomocný_list!$C$7,IF(T1854=Pomocný_list!$B$8,AF1854*Pomocný_list!$C$8))))))),"Chybné údaje"))</f>
        <v>0</v>
      </c>
      <c r="AQ1854" s="45">
        <f si="120" t="shared"/>
        <v>0</v>
      </c>
      <c r="AR1854" s="63"/>
      <c r="AS1854" s="63"/>
      <c r="AT1854" s="64"/>
      <c r="AU1854" s="65"/>
      <c r="AV1854" s="65"/>
      <c r="AW1854" s="65"/>
      <c r="AX1854" s="65"/>
      <c r="AY1854" s="65"/>
      <c r="AZ1854" s="65"/>
      <c r="BA1854" s="65"/>
      <c r="BB1854" s="65"/>
      <c r="BC1854" s="65"/>
      <c r="BD1854" s="65"/>
      <c r="BE1854" s="65"/>
      <c r="BF1854" s="65"/>
      <c r="BG1854" s="65"/>
      <c r="BH1854" s="65"/>
      <c r="BI1854" s="65"/>
      <c r="BJ1854" s="65"/>
      <c r="BK1854" s="65"/>
      <c r="BL1854" s="65"/>
      <c r="BM1854" s="65"/>
      <c r="BN1854" s="65"/>
      <c r="BO1854" s="65"/>
      <c r="BP1854" s="65"/>
      <c r="BQ1854" s="65"/>
      <c r="BR1854" s="65"/>
      <c r="BS1854" s="65"/>
      <c r="BT1854" s="65"/>
      <c r="BU1854" s="65"/>
      <c r="BV1854" s="65"/>
      <c r="BW1854" s="65"/>
    </row>
    <row r="1855" spans="15:75" x14ac:dyDescent="0.25">
      <c r="O1855" s="70"/>
      <c r="P1855" s="70"/>
      <c r="Q1855" s="70"/>
      <c r="R1855" s="70"/>
      <c r="S1855" s="70"/>
      <c r="T1855" s="70"/>
      <c r="U1855" s="70"/>
      <c r="V1855" s="71">
        <v>0</v>
      </c>
      <c r="W1855" s="66"/>
      <c r="X1855" s="66"/>
      <c r="Y1855" s="35">
        <f>IF(T1855=Pomocný_list!$B$4,((W1855/0.75)+X1855),(W1855)+X1855*0.75)</f>
        <v>0</v>
      </c>
      <c r="Z1855" s="66"/>
      <c r="AA1855" s="67"/>
      <c r="AB1855" s="69"/>
      <c r="AC1855" s="69"/>
      <c r="AD1855" s="33" t="str">
        <f si="118" t="shared"/>
        <v>Splněna</v>
      </c>
      <c r="AE1855" s="34">
        <f si="121" t="shared"/>
        <v>0</v>
      </c>
      <c r="AF1855" s="34">
        <f si="119" t="shared"/>
        <v>0</v>
      </c>
      <c r="AG1855" s="65"/>
      <c r="AH1855" s="65"/>
      <c r="AI1855" s="65"/>
      <c r="AJ1855" s="65"/>
      <c r="AK1855" s="65"/>
      <c r="AL1855" s="65"/>
      <c r="AM1855" s="65"/>
      <c r="AN1855" s="65"/>
      <c r="AO1855" s="65"/>
      <c r="AP1855" s="37" t="b">
        <f>IF(AD1855="Nesplněna","Nezpůsobilé výdaje",IFERROR(IF(T1855=Pomocný_list!$B$2,AF1855*Pomocný_list!$C$2,IF(T1855=Pomocný_list!$B$3,AF1855*Pomocný_list!$C$3,IF(T1855=Pomocný_list!$B$4,AF1855*Pomocný_list!$C$4,IF(T1855=Pomocný_list!$B$5,AF1855*Pomocný_list!$C$5,IF(T1855=Pomocný_list!$B$6,AF1855*Pomocný_list!$C$6,IF(T1855=Pomocný_list!$B$7,AF1855*Pomocný_list!$C$7,IF(T1855=Pomocný_list!$B$8,AF1855*Pomocný_list!$C$8))))))),"Chybné údaje"))</f>
        <v>0</v>
      </c>
      <c r="AQ1855" s="45">
        <f si="120" t="shared"/>
        <v>0</v>
      </c>
      <c r="AR1855" s="63"/>
      <c r="AS1855" s="63"/>
      <c r="AT1855" s="64"/>
      <c r="AU1855" s="65"/>
      <c r="AV1855" s="65"/>
      <c r="AW1855" s="65"/>
      <c r="AX1855" s="65"/>
      <c r="AY1855" s="65"/>
      <c r="AZ1855" s="65"/>
      <c r="BA1855" s="65"/>
      <c r="BB1855" s="65"/>
      <c r="BC1855" s="65"/>
      <c r="BD1855" s="65"/>
      <c r="BE1855" s="65"/>
      <c r="BF1855" s="65"/>
      <c r="BG1855" s="65"/>
      <c r="BH1855" s="65"/>
      <c r="BI1855" s="65"/>
      <c r="BJ1855" s="65"/>
      <c r="BK1855" s="65"/>
      <c r="BL1855" s="65"/>
      <c r="BM1855" s="65"/>
      <c r="BN1855" s="65"/>
      <c r="BO1855" s="65"/>
      <c r="BP1855" s="65"/>
      <c r="BQ1855" s="65"/>
      <c r="BR1855" s="65"/>
      <c r="BS1855" s="65"/>
      <c r="BT1855" s="65"/>
      <c r="BU1855" s="65"/>
      <c r="BV1855" s="65"/>
      <c r="BW1855" s="65"/>
    </row>
    <row r="1856" spans="15:75" x14ac:dyDescent="0.25">
      <c r="O1856" s="70"/>
      <c r="P1856" s="70"/>
      <c r="Q1856" s="70"/>
      <c r="R1856" s="70"/>
      <c r="S1856" s="70"/>
      <c r="T1856" s="70"/>
      <c r="U1856" s="70"/>
      <c r="V1856" s="71">
        <v>0</v>
      </c>
      <c r="W1856" s="66"/>
      <c r="X1856" s="66"/>
      <c r="Y1856" s="35">
        <f>IF(T1856=Pomocný_list!$B$4,((W1856/0.75)+X1856),(W1856)+X1856*0.75)</f>
        <v>0</v>
      </c>
      <c r="Z1856" s="66"/>
      <c r="AA1856" s="67"/>
      <c r="AB1856" s="69"/>
      <c r="AC1856" s="69"/>
      <c r="AD1856" s="33" t="str">
        <f si="118" t="shared"/>
        <v>Splněna</v>
      </c>
      <c r="AE1856" s="34">
        <f si="121" t="shared"/>
        <v>0</v>
      </c>
      <c r="AF1856" s="34">
        <f si="119" t="shared"/>
        <v>0</v>
      </c>
      <c r="AG1856" s="65"/>
      <c r="AH1856" s="65"/>
      <c r="AI1856" s="65"/>
      <c r="AJ1856" s="65"/>
      <c r="AK1856" s="65"/>
      <c r="AL1856" s="65"/>
      <c r="AM1856" s="65"/>
      <c r="AN1856" s="65"/>
      <c r="AO1856" s="65"/>
      <c r="AP1856" s="37" t="b">
        <f>IF(AD1856="Nesplněna","Nezpůsobilé výdaje",IFERROR(IF(T1856=Pomocný_list!$B$2,AF1856*Pomocný_list!$C$2,IF(T1856=Pomocný_list!$B$3,AF1856*Pomocný_list!$C$3,IF(T1856=Pomocný_list!$B$4,AF1856*Pomocný_list!$C$4,IF(T1856=Pomocný_list!$B$5,AF1856*Pomocný_list!$C$5,IF(T1856=Pomocný_list!$B$6,AF1856*Pomocný_list!$C$6,IF(T1856=Pomocný_list!$B$7,AF1856*Pomocný_list!$C$7,IF(T1856=Pomocný_list!$B$8,AF1856*Pomocný_list!$C$8))))))),"Chybné údaje"))</f>
        <v>0</v>
      </c>
      <c r="AQ1856" s="45">
        <f si="120" t="shared"/>
        <v>0</v>
      </c>
      <c r="AR1856" s="63"/>
      <c r="AS1856" s="63"/>
      <c r="AT1856" s="64"/>
      <c r="AU1856" s="65"/>
      <c r="AV1856" s="65"/>
      <c r="AW1856" s="65"/>
      <c r="AX1856" s="65"/>
      <c r="AY1856" s="65"/>
      <c r="AZ1856" s="65"/>
      <c r="BA1856" s="65"/>
      <c r="BB1856" s="65"/>
      <c r="BC1856" s="65"/>
      <c r="BD1856" s="65"/>
      <c r="BE1856" s="65"/>
      <c r="BF1856" s="65"/>
      <c r="BG1856" s="65"/>
      <c r="BH1856" s="65"/>
      <c r="BI1856" s="65"/>
      <c r="BJ1856" s="65"/>
      <c r="BK1856" s="65"/>
      <c r="BL1856" s="65"/>
      <c r="BM1856" s="65"/>
      <c r="BN1856" s="65"/>
      <c r="BO1856" s="65"/>
      <c r="BP1856" s="65"/>
      <c r="BQ1856" s="65"/>
      <c r="BR1856" s="65"/>
      <c r="BS1856" s="65"/>
      <c r="BT1856" s="65"/>
      <c r="BU1856" s="65"/>
      <c r="BV1856" s="65"/>
      <c r="BW1856" s="65"/>
    </row>
    <row r="1857" spans="15:75" x14ac:dyDescent="0.25">
      <c r="O1857" s="70"/>
      <c r="P1857" s="70"/>
      <c r="Q1857" s="70"/>
      <c r="R1857" s="70"/>
      <c r="S1857" s="70"/>
      <c r="T1857" s="70"/>
      <c r="U1857" s="70"/>
      <c r="V1857" s="71">
        <v>0</v>
      </c>
      <c r="W1857" s="66"/>
      <c r="X1857" s="66"/>
      <c r="Y1857" s="35">
        <f>IF(T1857=Pomocný_list!$B$4,((W1857/0.75)+X1857),(W1857)+X1857*0.75)</f>
        <v>0</v>
      </c>
      <c r="Z1857" s="66"/>
      <c r="AA1857" s="67"/>
      <c r="AB1857" s="69"/>
      <c r="AC1857" s="69"/>
      <c r="AD1857" s="33" t="str">
        <f si="118" t="shared"/>
        <v>Splněna</v>
      </c>
      <c r="AE1857" s="34">
        <f si="121" t="shared"/>
        <v>0</v>
      </c>
      <c r="AF1857" s="34">
        <f si="119" t="shared"/>
        <v>0</v>
      </c>
      <c r="AG1857" s="65"/>
      <c r="AH1857" s="65"/>
      <c r="AI1857" s="65"/>
      <c r="AJ1857" s="65"/>
      <c r="AK1857" s="65"/>
      <c r="AL1857" s="65"/>
      <c r="AM1857" s="65"/>
      <c r="AN1857" s="65"/>
      <c r="AO1857" s="65"/>
      <c r="AP1857" s="37" t="b">
        <f>IF(AD1857="Nesplněna","Nezpůsobilé výdaje",IFERROR(IF(T1857=Pomocný_list!$B$2,AF1857*Pomocný_list!$C$2,IF(T1857=Pomocný_list!$B$3,AF1857*Pomocný_list!$C$3,IF(T1857=Pomocný_list!$B$4,AF1857*Pomocný_list!$C$4,IF(T1857=Pomocný_list!$B$5,AF1857*Pomocný_list!$C$5,IF(T1857=Pomocný_list!$B$6,AF1857*Pomocný_list!$C$6,IF(T1857=Pomocný_list!$B$7,AF1857*Pomocný_list!$C$7,IF(T1857=Pomocný_list!$B$8,AF1857*Pomocný_list!$C$8))))))),"Chybné údaje"))</f>
        <v>0</v>
      </c>
      <c r="AQ1857" s="45">
        <f si="120" t="shared"/>
        <v>0</v>
      </c>
      <c r="AR1857" s="63"/>
      <c r="AS1857" s="63"/>
      <c r="AT1857" s="64"/>
      <c r="AU1857" s="65"/>
      <c r="AV1857" s="65"/>
      <c r="AW1857" s="65"/>
      <c r="AX1857" s="65"/>
      <c r="AY1857" s="65"/>
      <c r="AZ1857" s="65"/>
      <c r="BA1857" s="65"/>
      <c r="BB1857" s="65"/>
      <c r="BC1857" s="65"/>
      <c r="BD1857" s="65"/>
      <c r="BE1857" s="65"/>
      <c r="BF1857" s="65"/>
      <c r="BG1857" s="65"/>
      <c r="BH1857" s="65"/>
      <c r="BI1857" s="65"/>
      <c r="BJ1857" s="65"/>
      <c r="BK1857" s="65"/>
      <c r="BL1857" s="65"/>
      <c r="BM1857" s="65"/>
      <c r="BN1857" s="65"/>
      <c r="BO1857" s="65"/>
      <c r="BP1857" s="65"/>
      <c r="BQ1857" s="65"/>
      <c r="BR1857" s="65"/>
      <c r="BS1857" s="65"/>
      <c r="BT1857" s="65"/>
      <c r="BU1857" s="65"/>
      <c r="BV1857" s="65"/>
      <c r="BW1857" s="65"/>
    </row>
    <row r="1858" spans="15:75" x14ac:dyDescent="0.25">
      <c r="O1858" s="70"/>
      <c r="P1858" s="70"/>
      <c r="Q1858" s="70"/>
      <c r="R1858" s="70"/>
      <c r="S1858" s="70"/>
      <c r="T1858" s="70"/>
      <c r="U1858" s="70"/>
      <c r="V1858" s="71">
        <v>0</v>
      </c>
      <c r="W1858" s="66"/>
      <c r="X1858" s="66"/>
      <c r="Y1858" s="35">
        <f>IF(T1858=Pomocný_list!$B$4,((W1858/0.75)+X1858),(W1858)+X1858*0.75)</f>
        <v>0</v>
      </c>
      <c r="Z1858" s="66"/>
      <c r="AA1858" s="67"/>
      <c r="AB1858" s="69"/>
      <c r="AC1858" s="69"/>
      <c r="AD1858" s="33" t="str">
        <f si="118" t="shared"/>
        <v>Splněna</v>
      </c>
      <c r="AE1858" s="34">
        <f si="121" t="shared"/>
        <v>0</v>
      </c>
      <c r="AF1858" s="34">
        <f si="119" t="shared"/>
        <v>0</v>
      </c>
      <c r="AG1858" s="65"/>
      <c r="AH1858" s="65"/>
      <c r="AI1858" s="65"/>
      <c r="AJ1858" s="65"/>
      <c r="AK1858" s="65"/>
      <c r="AL1858" s="65"/>
      <c r="AM1858" s="65"/>
      <c r="AN1858" s="65"/>
      <c r="AO1858" s="65"/>
      <c r="AP1858" s="37" t="b">
        <f>IF(AD1858="Nesplněna","Nezpůsobilé výdaje",IFERROR(IF(T1858=Pomocný_list!$B$2,AF1858*Pomocný_list!$C$2,IF(T1858=Pomocný_list!$B$3,AF1858*Pomocný_list!$C$3,IF(T1858=Pomocný_list!$B$4,AF1858*Pomocný_list!$C$4,IF(T1858=Pomocný_list!$B$5,AF1858*Pomocný_list!$C$5,IF(T1858=Pomocný_list!$B$6,AF1858*Pomocný_list!$C$6,IF(T1858=Pomocný_list!$B$7,AF1858*Pomocný_list!$C$7,IF(T1858=Pomocný_list!$B$8,AF1858*Pomocný_list!$C$8))))))),"Chybné údaje"))</f>
        <v>0</v>
      </c>
      <c r="AQ1858" s="45">
        <f si="120" t="shared"/>
        <v>0</v>
      </c>
      <c r="AR1858" s="63"/>
      <c r="AS1858" s="63"/>
      <c r="AT1858" s="64"/>
      <c r="AU1858" s="65"/>
      <c r="AV1858" s="65"/>
      <c r="AW1858" s="65"/>
      <c r="AX1858" s="65"/>
      <c r="AY1858" s="65"/>
      <c r="AZ1858" s="65"/>
      <c r="BA1858" s="65"/>
      <c r="BB1858" s="65"/>
      <c r="BC1858" s="65"/>
      <c r="BD1858" s="65"/>
      <c r="BE1858" s="65"/>
      <c r="BF1858" s="65"/>
      <c r="BG1858" s="65"/>
      <c r="BH1858" s="65"/>
      <c r="BI1858" s="65"/>
      <c r="BJ1858" s="65"/>
      <c r="BK1858" s="65"/>
      <c r="BL1858" s="65"/>
      <c r="BM1858" s="65"/>
      <c r="BN1858" s="65"/>
      <c r="BO1858" s="65"/>
      <c r="BP1858" s="65"/>
      <c r="BQ1858" s="65"/>
      <c r="BR1858" s="65"/>
      <c r="BS1858" s="65"/>
      <c r="BT1858" s="65"/>
      <c r="BU1858" s="65"/>
      <c r="BV1858" s="65"/>
      <c r="BW1858" s="65"/>
    </row>
    <row r="1859" spans="15:75" x14ac:dyDescent="0.25">
      <c r="O1859" s="70"/>
      <c r="P1859" s="70"/>
      <c r="Q1859" s="70"/>
      <c r="R1859" s="70"/>
      <c r="S1859" s="70"/>
      <c r="T1859" s="70"/>
      <c r="U1859" s="70"/>
      <c r="V1859" s="71">
        <v>0</v>
      </c>
      <c r="W1859" s="66"/>
      <c r="X1859" s="66"/>
      <c r="Y1859" s="35">
        <f>IF(T1859=Pomocný_list!$B$4,((W1859/0.75)+X1859),(W1859)+X1859*0.75)</f>
        <v>0</v>
      </c>
      <c r="Z1859" s="66"/>
      <c r="AA1859" s="67"/>
      <c r="AB1859" s="69"/>
      <c r="AC1859" s="69"/>
      <c r="AD1859" s="33" t="str">
        <f si="118" t="shared"/>
        <v>Splněna</v>
      </c>
      <c r="AE1859" s="34">
        <f si="121" t="shared"/>
        <v>0</v>
      </c>
      <c r="AF1859" s="34">
        <f si="119" t="shared"/>
        <v>0</v>
      </c>
      <c r="AG1859" s="65"/>
      <c r="AH1859" s="65"/>
      <c r="AI1859" s="65"/>
      <c r="AJ1859" s="65"/>
      <c r="AK1859" s="65"/>
      <c r="AL1859" s="65"/>
      <c r="AM1859" s="65"/>
      <c r="AN1859" s="65"/>
      <c r="AO1859" s="65"/>
      <c r="AP1859" s="37" t="b">
        <f>IF(AD1859="Nesplněna","Nezpůsobilé výdaje",IFERROR(IF(T1859=Pomocný_list!$B$2,AF1859*Pomocný_list!$C$2,IF(T1859=Pomocný_list!$B$3,AF1859*Pomocný_list!$C$3,IF(T1859=Pomocný_list!$B$4,AF1859*Pomocný_list!$C$4,IF(T1859=Pomocný_list!$B$5,AF1859*Pomocný_list!$C$5,IF(T1859=Pomocný_list!$B$6,AF1859*Pomocný_list!$C$6,IF(T1859=Pomocný_list!$B$7,AF1859*Pomocný_list!$C$7,IF(T1859=Pomocný_list!$B$8,AF1859*Pomocný_list!$C$8))))))),"Chybné údaje"))</f>
        <v>0</v>
      </c>
      <c r="AQ1859" s="45">
        <f si="120" t="shared"/>
        <v>0</v>
      </c>
      <c r="AR1859" s="63"/>
      <c r="AS1859" s="63"/>
      <c r="AT1859" s="64"/>
      <c r="AU1859" s="65"/>
      <c r="AV1859" s="65"/>
      <c r="AW1859" s="65"/>
      <c r="AX1859" s="65"/>
      <c r="AY1859" s="65"/>
      <c r="AZ1859" s="65"/>
      <c r="BA1859" s="65"/>
      <c r="BB1859" s="65"/>
      <c r="BC1859" s="65"/>
      <c r="BD1859" s="65"/>
      <c r="BE1859" s="65"/>
      <c r="BF1859" s="65"/>
      <c r="BG1859" s="65"/>
      <c r="BH1859" s="65"/>
      <c r="BI1859" s="65"/>
      <c r="BJ1859" s="65"/>
      <c r="BK1859" s="65"/>
      <c r="BL1859" s="65"/>
      <c r="BM1859" s="65"/>
      <c r="BN1859" s="65"/>
      <c r="BO1859" s="65"/>
      <c r="BP1859" s="65"/>
      <c r="BQ1859" s="65"/>
      <c r="BR1859" s="65"/>
      <c r="BS1859" s="65"/>
      <c r="BT1859" s="65"/>
      <c r="BU1859" s="65"/>
      <c r="BV1859" s="65"/>
      <c r="BW1859" s="65"/>
    </row>
    <row r="1860" spans="15:75" x14ac:dyDescent="0.25">
      <c r="O1860" s="70"/>
      <c r="P1860" s="70"/>
      <c r="Q1860" s="70"/>
      <c r="R1860" s="70"/>
      <c r="S1860" s="70"/>
      <c r="T1860" s="70"/>
      <c r="U1860" s="70"/>
      <c r="V1860" s="71">
        <v>0</v>
      </c>
      <c r="W1860" s="66"/>
      <c r="X1860" s="66"/>
      <c r="Y1860" s="35">
        <f>IF(T1860=Pomocný_list!$B$4,((W1860/0.75)+X1860),(W1860)+X1860*0.75)</f>
        <v>0</v>
      </c>
      <c r="Z1860" s="66"/>
      <c r="AA1860" s="67"/>
      <c r="AB1860" s="69"/>
      <c r="AC1860" s="69"/>
      <c r="AD1860" s="33" t="str">
        <f si="118" t="shared"/>
        <v>Splněna</v>
      </c>
      <c r="AE1860" s="34">
        <f si="121" t="shared"/>
        <v>0</v>
      </c>
      <c r="AF1860" s="34">
        <f si="119" t="shared"/>
        <v>0</v>
      </c>
      <c r="AG1860" s="65"/>
      <c r="AH1860" s="65"/>
      <c r="AI1860" s="65"/>
      <c r="AJ1860" s="65"/>
      <c r="AK1860" s="65"/>
      <c r="AL1860" s="65"/>
      <c r="AM1860" s="65"/>
      <c r="AN1860" s="65"/>
      <c r="AO1860" s="65"/>
      <c r="AP1860" s="37" t="b">
        <f>IF(AD1860="Nesplněna","Nezpůsobilé výdaje",IFERROR(IF(T1860=Pomocný_list!$B$2,AF1860*Pomocný_list!$C$2,IF(T1860=Pomocný_list!$B$3,AF1860*Pomocný_list!$C$3,IF(T1860=Pomocný_list!$B$4,AF1860*Pomocný_list!$C$4,IF(T1860=Pomocný_list!$B$5,AF1860*Pomocný_list!$C$5,IF(T1860=Pomocný_list!$B$6,AF1860*Pomocný_list!$C$6,IF(T1860=Pomocný_list!$B$7,AF1860*Pomocný_list!$C$7,IF(T1860=Pomocný_list!$B$8,AF1860*Pomocný_list!$C$8))))))),"Chybné údaje"))</f>
        <v>0</v>
      </c>
      <c r="AQ1860" s="45">
        <f si="120" t="shared"/>
        <v>0</v>
      </c>
      <c r="AR1860" s="63"/>
      <c r="AS1860" s="63"/>
      <c r="AT1860" s="64"/>
      <c r="AU1860" s="65"/>
      <c r="AV1860" s="65"/>
      <c r="AW1860" s="65"/>
      <c r="AX1860" s="65"/>
      <c r="AY1860" s="65"/>
      <c r="AZ1860" s="65"/>
      <c r="BA1860" s="65"/>
      <c r="BB1860" s="65"/>
      <c r="BC1860" s="65"/>
      <c r="BD1860" s="65"/>
      <c r="BE1860" s="65"/>
      <c r="BF1860" s="65"/>
      <c r="BG1860" s="65"/>
      <c r="BH1860" s="65"/>
      <c r="BI1860" s="65"/>
      <c r="BJ1860" s="65"/>
      <c r="BK1860" s="65"/>
      <c r="BL1860" s="65"/>
      <c r="BM1860" s="65"/>
      <c r="BN1860" s="65"/>
      <c r="BO1860" s="65"/>
      <c r="BP1860" s="65"/>
      <c r="BQ1860" s="65"/>
      <c r="BR1860" s="65"/>
      <c r="BS1860" s="65"/>
      <c r="BT1860" s="65"/>
      <c r="BU1860" s="65"/>
      <c r="BV1860" s="65"/>
      <c r="BW1860" s="65"/>
    </row>
    <row r="1861" spans="15:75" x14ac:dyDescent="0.25">
      <c r="O1861" s="70"/>
      <c r="P1861" s="70"/>
      <c r="Q1861" s="70"/>
      <c r="R1861" s="70"/>
      <c r="S1861" s="70"/>
      <c r="T1861" s="70"/>
      <c r="U1861" s="70"/>
      <c r="V1861" s="71">
        <v>0</v>
      </c>
      <c r="W1861" s="66"/>
      <c r="X1861" s="66"/>
      <c r="Y1861" s="35">
        <f>IF(T1861=Pomocný_list!$B$4,((W1861/0.75)+X1861),(W1861)+X1861*0.75)</f>
        <v>0</v>
      </c>
      <c r="Z1861" s="66"/>
      <c r="AA1861" s="67"/>
      <c r="AB1861" s="69"/>
      <c r="AC1861" s="69"/>
      <c r="AD1861" s="33" t="str">
        <f si="118" t="shared"/>
        <v>Splněna</v>
      </c>
      <c r="AE1861" s="34">
        <f si="121" t="shared"/>
        <v>0</v>
      </c>
      <c r="AF1861" s="34">
        <f si="119" t="shared"/>
        <v>0</v>
      </c>
      <c r="AG1861" s="65"/>
      <c r="AH1861" s="65"/>
      <c r="AI1861" s="65"/>
      <c r="AJ1861" s="65"/>
      <c r="AK1861" s="65"/>
      <c r="AL1861" s="65"/>
      <c r="AM1861" s="65"/>
      <c r="AN1861" s="65"/>
      <c r="AO1861" s="65"/>
      <c r="AP1861" s="37" t="b">
        <f>IF(AD1861="Nesplněna","Nezpůsobilé výdaje",IFERROR(IF(T1861=Pomocný_list!$B$2,AF1861*Pomocný_list!$C$2,IF(T1861=Pomocný_list!$B$3,AF1861*Pomocný_list!$C$3,IF(T1861=Pomocný_list!$B$4,AF1861*Pomocný_list!$C$4,IF(T1861=Pomocný_list!$B$5,AF1861*Pomocný_list!$C$5,IF(T1861=Pomocný_list!$B$6,AF1861*Pomocný_list!$C$6,IF(T1861=Pomocný_list!$B$7,AF1861*Pomocný_list!$C$7,IF(T1861=Pomocný_list!$B$8,AF1861*Pomocný_list!$C$8))))))),"Chybné údaje"))</f>
        <v>0</v>
      </c>
      <c r="AQ1861" s="45">
        <f si="120" t="shared"/>
        <v>0</v>
      </c>
      <c r="AR1861" s="63"/>
      <c r="AS1861" s="63"/>
      <c r="AT1861" s="64"/>
      <c r="AU1861" s="65"/>
      <c r="AV1861" s="65"/>
      <c r="AW1861" s="65"/>
      <c r="AX1861" s="65"/>
      <c r="AY1861" s="65"/>
      <c r="AZ1861" s="65"/>
      <c r="BA1861" s="65"/>
      <c r="BB1861" s="65"/>
      <c r="BC1861" s="65"/>
      <c r="BD1861" s="65"/>
      <c r="BE1861" s="65"/>
      <c r="BF1861" s="65"/>
      <c r="BG1861" s="65"/>
      <c r="BH1861" s="65"/>
      <c r="BI1861" s="65"/>
      <c r="BJ1861" s="65"/>
      <c r="BK1861" s="65"/>
      <c r="BL1861" s="65"/>
      <c r="BM1861" s="65"/>
      <c r="BN1861" s="65"/>
      <c r="BO1861" s="65"/>
      <c r="BP1861" s="65"/>
      <c r="BQ1861" s="65"/>
      <c r="BR1861" s="65"/>
      <c r="BS1861" s="65"/>
      <c r="BT1861" s="65"/>
      <c r="BU1861" s="65"/>
      <c r="BV1861" s="65"/>
      <c r="BW1861" s="65"/>
    </row>
    <row r="1862" spans="15:75" x14ac:dyDescent="0.25">
      <c r="O1862" s="70"/>
      <c r="P1862" s="70"/>
      <c r="Q1862" s="70"/>
      <c r="R1862" s="70"/>
      <c r="S1862" s="70"/>
      <c r="T1862" s="70"/>
      <c r="U1862" s="70"/>
      <c r="V1862" s="71">
        <v>0</v>
      </c>
      <c r="W1862" s="66"/>
      <c r="X1862" s="66"/>
      <c r="Y1862" s="35">
        <f>IF(T1862=Pomocný_list!$B$4,((W1862/0.75)+X1862),(W1862)+X1862*0.75)</f>
        <v>0</v>
      </c>
      <c r="Z1862" s="66"/>
      <c r="AA1862" s="67"/>
      <c r="AB1862" s="69"/>
      <c r="AC1862" s="69"/>
      <c r="AD1862" s="33" t="str">
        <f si="118" t="shared"/>
        <v>Splněna</v>
      </c>
      <c r="AE1862" s="34">
        <f si="121" t="shared"/>
        <v>0</v>
      </c>
      <c r="AF1862" s="34">
        <f si="119" t="shared"/>
        <v>0</v>
      </c>
      <c r="AG1862" s="65"/>
      <c r="AH1862" s="65"/>
      <c r="AI1862" s="65"/>
      <c r="AJ1862" s="65"/>
      <c r="AK1862" s="65"/>
      <c r="AL1862" s="65"/>
      <c r="AM1862" s="65"/>
      <c r="AN1862" s="65"/>
      <c r="AO1862" s="65"/>
      <c r="AP1862" s="37" t="b">
        <f>IF(AD1862="Nesplněna","Nezpůsobilé výdaje",IFERROR(IF(T1862=Pomocný_list!$B$2,AF1862*Pomocný_list!$C$2,IF(T1862=Pomocný_list!$B$3,AF1862*Pomocný_list!$C$3,IF(T1862=Pomocný_list!$B$4,AF1862*Pomocný_list!$C$4,IF(T1862=Pomocný_list!$B$5,AF1862*Pomocný_list!$C$5,IF(T1862=Pomocný_list!$B$6,AF1862*Pomocný_list!$C$6,IF(T1862=Pomocný_list!$B$7,AF1862*Pomocný_list!$C$7,IF(T1862=Pomocný_list!$B$8,AF1862*Pomocný_list!$C$8))))))),"Chybné údaje"))</f>
        <v>0</v>
      </c>
      <c r="AQ1862" s="45">
        <f si="120" t="shared"/>
        <v>0</v>
      </c>
      <c r="AR1862" s="63"/>
      <c r="AS1862" s="63"/>
      <c r="AT1862" s="64"/>
      <c r="AU1862" s="65"/>
      <c r="AV1862" s="65"/>
      <c r="AW1862" s="65"/>
      <c r="AX1862" s="65"/>
      <c r="AY1862" s="65"/>
      <c r="AZ1862" s="65"/>
      <c r="BA1862" s="65"/>
      <c r="BB1862" s="65"/>
      <c r="BC1862" s="65"/>
      <c r="BD1862" s="65"/>
      <c r="BE1862" s="65"/>
      <c r="BF1862" s="65"/>
      <c r="BG1862" s="65"/>
      <c r="BH1862" s="65"/>
      <c r="BI1862" s="65"/>
      <c r="BJ1862" s="65"/>
      <c r="BK1862" s="65"/>
      <c r="BL1862" s="65"/>
      <c r="BM1862" s="65"/>
      <c r="BN1862" s="65"/>
      <c r="BO1862" s="65"/>
      <c r="BP1862" s="65"/>
      <c r="BQ1862" s="65"/>
      <c r="BR1862" s="65"/>
      <c r="BS1862" s="65"/>
      <c r="BT1862" s="65"/>
      <c r="BU1862" s="65"/>
      <c r="BV1862" s="65"/>
      <c r="BW1862" s="65"/>
    </row>
    <row r="1863" spans="15:75" x14ac:dyDescent="0.25">
      <c r="O1863" s="70"/>
      <c r="P1863" s="70"/>
      <c r="Q1863" s="70"/>
      <c r="R1863" s="70"/>
      <c r="S1863" s="70"/>
      <c r="T1863" s="70"/>
      <c r="U1863" s="70"/>
      <c r="V1863" s="71">
        <v>0</v>
      </c>
      <c r="W1863" s="66"/>
      <c r="X1863" s="66"/>
      <c r="Y1863" s="35">
        <f>IF(T1863=Pomocný_list!$B$4,((W1863/0.75)+X1863),(W1863)+X1863*0.75)</f>
        <v>0</v>
      </c>
      <c r="Z1863" s="66"/>
      <c r="AA1863" s="67"/>
      <c r="AB1863" s="69"/>
      <c r="AC1863" s="69"/>
      <c r="AD1863" s="33" t="str">
        <f si="118" t="shared"/>
        <v>Splněna</v>
      </c>
      <c r="AE1863" s="34">
        <f si="121" t="shared"/>
        <v>0</v>
      </c>
      <c r="AF1863" s="34">
        <f si="119" t="shared"/>
        <v>0</v>
      </c>
      <c r="AG1863" s="65"/>
      <c r="AH1863" s="65"/>
      <c r="AI1863" s="65"/>
      <c r="AJ1863" s="65"/>
      <c r="AK1863" s="65"/>
      <c r="AL1863" s="65"/>
      <c r="AM1863" s="65"/>
      <c r="AN1863" s="65"/>
      <c r="AO1863" s="65"/>
      <c r="AP1863" s="37" t="b">
        <f>IF(AD1863="Nesplněna","Nezpůsobilé výdaje",IFERROR(IF(T1863=Pomocný_list!$B$2,AF1863*Pomocný_list!$C$2,IF(T1863=Pomocný_list!$B$3,AF1863*Pomocný_list!$C$3,IF(T1863=Pomocný_list!$B$4,AF1863*Pomocný_list!$C$4,IF(T1863=Pomocný_list!$B$5,AF1863*Pomocný_list!$C$5,IF(T1863=Pomocný_list!$B$6,AF1863*Pomocný_list!$C$6,IF(T1863=Pomocný_list!$B$7,AF1863*Pomocný_list!$C$7,IF(T1863=Pomocný_list!$B$8,AF1863*Pomocný_list!$C$8))))))),"Chybné údaje"))</f>
        <v>0</v>
      </c>
      <c r="AQ1863" s="45">
        <f si="120" t="shared"/>
        <v>0</v>
      </c>
      <c r="AR1863" s="63"/>
      <c r="AS1863" s="63"/>
      <c r="AT1863" s="64"/>
      <c r="AU1863" s="65"/>
      <c r="AV1863" s="65"/>
      <c r="AW1863" s="65"/>
      <c r="AX1863" s="65"/>
      <c r="AY1863" s="65"/>
      <c r="AZ1863" s="65"/>
      <c r="BA1863" s="65"/>
      <c r="BB1863" s="65"/>
      <c r="BC1863" s="65"/>
      <c r="BD1863" s="65"/>
      <c r="BE1863" s="65"/>
      <c r="BF1863" s="65"/>
      <c r="BG1863" s="65"/>
      <c r="BH1863" s="65"/>
      <c r="BI1863" s="65"/>
      <c r="BJ1863" s="65"/>
      <c r="BK1863" s="65"/>
      <c r="BL1863" s="65"/>
      <c r="BM1863" s="65"/>
      <c r="BN1863" s="65"/>
      <c r="BO1863" s="65"/>
      <c r="BP1863" s="65"/>
      <c r="BQ1863" s="65"/>
      <c r="BR1863" s="65"/>
      <c r="BS1863" s="65"/>
      <c r="BT1863" s="65"/>
      <c r="BU1863" s="65"/>
      <c r="BV1863" s="65"/>
      <c r="BW1863" s="65"/>
    </row>
    <row r="1864" spans="15:75" x14ac:dyDescent="0.25">
      <c r="O1864" s="70"/>
      <c r="P1864" s="70"/>
      <c r="Q1864" s="70"/>
      <c r="R1864" s="70"/>
      <c r="S1864" s="70"/>
      <c r="T1864" s="70"/>
      <c r="U1864" s="70"/>
      <c r="V1864" s="71">
        <v>0</v>
      </c>
      <c r="W1864" s="66"/>
      <c r="X1864" s="66"/>
      <c r="Y1864" s="35">
        <f>IF(T1864=Pomocný_list!$B$4,((W1864/0.75)+X1864),(W1864)+X1864*0.75)</f>
        <v>0</v>
      </c>
      <c r="Z1864" s="66"/>
      <c r="AA1864" s="67"/>
      <c r="AB1864" s="69"/>
      <c r="AC1864" s="69"/>
      <c r="AD1864" s="33" t="str">
        <f si="118" t="shared"/>
        <v>Splněna</v>
      </c>
      <c r="AE1864" s="34">
        <f si="121" t="shared"/>
        <v>0</v>
      </c>
      <c r="AF1864" s="34">
        <f si="119" t="shared"/>
        <v>0</v>
      </c>
      <c r="AG1864" s="65"/>
      <c r="AH1864" s="65"/>
      <c r="AI1864" s="65"/>
      <c r="AJ1864" s="65"/>
      <c r="AK1864" s="65"/>
      <c r="AL1864" s="65"/>
      <c r="AM1864" s="65"/>
      <c r="AN1864" s="65"/>
      <c r="AO1864" s="65"/>
      <c r="AP1864" s="37" t="b">
        <f>IF(AD1864="Nesplněna","Nezpůsobilé výdaje",IFERROR(IF(T1864=Pomocný_list!$B$2,AF1864*Pomocný_list!$C$2,IF(T1864=Pomocný_list!$B$3,AF1864*Pomocný_list!$C$3,IF(T1864=Pomocný_list!$B$4,AF1864*Pomocný_list!$C$4,IF(T1864=Pomocný_list!$B$5,AF1864*Pomocný_list!$C$5,IF(T1864=Pomocný_list!$B$6,AF1864*Pomocný_list!$C$6,IF(T1864=Pomocný_list!$B$7,AF1864*Pomocný_list!$C$7,IF(T1864=Pomocný_list!$B$8,AF1864*Pomocný_list!$C$8))))))),"Chybné údaje"))</f>
        <v>0</v>
      </c>
      <c r="AQ1864" s="45">
        <f si="120" t="shared"/>
        <v>0</v>
      </c>
      <c r="AR1864" s="63"/>
      <c r="AS1864" s="63"/>
      <c r="AT1864" s="64"/>
      <c r="AU1864" s="65"/>
      <c r="AV1864" s="65"/>
      <c r="AW1864" s="65"/>
      <c r="AX1864" s="65"/>
      <c r="AY1864" s="65"/>
      <c r="AZ1864" s="65"/>
      <c r="BA1864" s="65"/>
      <c r="BB1864" s="65"/>
      <c r="BC1864" s="65"/>
      <c r="BD1864" s="65"/>
      <c r="BE1864" s="65"/>
      <c r="BF1864" s="65"/>
      <c r="BG1864" s="65"/>
      <c r="BH1864" s="65"/>
      <c r="BI1864" s="65"/>
      <c r="BJ1864" s="65"/>
      <c r="BK1864" s="65"/>
      <c r="BL1864" s="65"/>
      <c r="BM1864" s="65"/>
      <c r="BN1864" s="65"/>
      <c r="BO1864" s="65"/>
      <c r="BP1864" s="65"/>
      <c r="BQ1864" s="65"/>
      <c r="BR1864" s="65"/>
      <c r="BS1864" s="65"/>
      <c r="BT1864" s="65"/>
      <c r="BU1864" s="65"/>
      <c r="BV1864" s="65"/>
      <c r="BW1864" s="65"/>
    </row>
    <row r="1865" spans="15:75" x14ac:dyDescent="0.25">
      <c r="O1865" s="70"/>
      <c r="P1865" s="70"/>
      <c r="Q1865" s="70"/>
      <c r="R1865" s="70"/>
      <c r="S1865" s="70"/>
      <c r="T1865" s="70"/>
      <c r="U1865" s="70"/>
      <c r="V1865" s="71">
        <v>0</v>
      </c>
      <c r="W1865" s="66"/>
      <c r="X1865" s="66"/>
      <c r="Y1865" s="35">
        <f>IF(T1865=Pomocný_list!$B$4,((W1865/0.75)+X1865),(W1865)+X1865*0.75)</f>
        <v>0</v>
      </c>
      <c r="Z1865" s="66"/>
      <c r="AA1865" s="67"/>
      <c r="AB1865" s="69"/>
      <c r="AC1865" s="69"/>
      <c r="AD1865" s="33" t="str">
        <f si="118" t="shared"/>
        <v>Splněna</v>
      </c>
      <c r="AE1865" s="34">
        <f si="121" t="shared"/>
        <v>0</v>
      </c>
      <c r="AF1865" s="34">
        <f si="119" t="shared"/>
        <v>0</v>
      </c>
      <c r="AG1865" s="65"/>
      <c r="AH1865" s="65"/>
      <c r="AI1865" s="65"/>
      <c r="AJ1865" s="65"/>
      <c r="AK1865" s="65"/>
      <c r="AL1865" s="65"/>
      <c r="AM1865" s="65"/>
      <c r="AN1865" s="65"/>
      <c r="AO1865" s="65"/>
      <c r="AP1865" s="37" t="b">
        <f>IF(AD1865="Nesplněna","Nezpůsobilé výdaje",IFERROR(IF(T1865=Pomocný_list!$B$2,AF1865*Pomocný_list!$C$2,IF(T1865=Pomocný_list!$B$3,AF1865*Pomocný_list!$C$3,IF(T1865=Pomocný_list!$B$4,AF1865*Pomocný_list!$C$4,IF(T1865=Pomocný_list!$B$5,AF1865*Pomocný_list!$C$5,IF(T1865=Pomocný_list!$B$6,AF1865*Pomocný_list!$C$6,IF(T1865=Pomocný_list!$B$7,AF1865*Pomocný_list!$C$7,IF(T1865=Pomocný_list!$B$8,AF1865*Pomocný_list!$C$8))))))),"Chybné údaje"))</f>
        <v>0</v>
      </c>
      <c r="AQ1865" s="45">
        <f si="120" t="shared"/>
        <v>0</v>
      </c>
      <c r="AR1865" s="63"/>
      <c r="AS1865" s="63"/>
      <c r="AT1865" s="64"/>
      <c r="AU1865" s="65"/>
      <c r="AV1865" s="65"/>
      <c r="AW1865" s="65"/>
      <c r="AX1865" s="65"/>
      <c r="AY1865" s="65"/>
      <c r="AZ1865" s="65"/>
      <c r="BA1865" s="65"/>
      <c r="BB1865" s="65"/>
      <c r="BC1865" s="65"/>
      <c r="BD1865" s="65"/>
      <c r="BE1865" s="65"/>
      <c r="BF1865" s="65"/>
      <c r="BG1865" s="65"/>
      <c r="BH1865" s="65"/>
      <c r="BI1865" s="65"/>
      <c r="BJ1865" s="65"/>
      <c r="BK1865" s="65"/>
      <c r="BL1865" s="65"/>
      <c r="BM1865" s="65"/>
      <c r="BN1865" s="65"/>
      <c r="BO1865" s="65"/>
      <c r="BP1865" s="65"/>
      <c r="BQ1865" s="65"/>
      <c r="BR1865" s="65"/>
      <c r="BS1865" s="65"/>
      <c r="BT1865" s="65"/>
      <c r="BU1865" s="65"/>
      <c r="BV1865" s="65"/>
      <c r="BW1865" s="65"/>
    </row>
    <row r="1866" spans="15:75" x14ac:dyDescent="0.25">
      <c r="O1866" s="70"/>
      <c r="P1866" s="70"/>
      <c r="Q1866" s="70"/>
      <c r="R1866" s="70"/>
      <c r="S1866" s="70"/>
      <c r="T1866" s="70"/>
      <c r="U1866" s="70"/>
      <c r="V1866" s="71">
        <v>0</v>
      </c>
      <c r="W1866" s="66"/>
      <c r="X1866" s="66"/>
      <c r="Y1866" s="35">
        <f>IF(T1866=Pomocný_list!$B$4,((W1866/0.75)+X1866),(W1866)+X1866*0.75)</f>
        <v>0</v>
      </c>
      <c r="Z1866" s="66"/>
      <c r="AA1866" s="67"/>
      <c r="AB1866" s="69"/>
      <c r="AC1866" s="69"/>
      <c r="AD1866" s="33" t="str">
        <f si="118" t="shared"/>
        <v>Splněna</v>
      </c>
      <c r="AE1866" s="34">
        <f si="121" t="shared"/>
        <v>0</v>
      </c>
      <c r="AF1866" s="34">
        <f si="119" t="shared"/>
        <v>0</v>
      </c>
      <c r="AG1866" s="65"/>
      <c r="AH1866" s="65"/>
      <c r="AI1866" s="65"/>
      <c r="AJ1866" s="65"/>
      <c r="AK1866" s="65"/>
      <c r="AL1866" s="65"/>
      <c r="AM1866" s="65"/>
      <c r="AN1866" s="65"/>
      <c r="AO1866" s="65"/>
      <c r="AP1866" s="37" t="b">
        <f>IF(AD1866="Nesplněna","Nezpůsobilé výdaje",IFERROR(IF(T1866=Pomocný_list!$B$2,AF1866*Pomocný_list!$C$2,IF(T1866=Pomocný_list!$B$3,AF1866*Pomocný_list!$C$3,IF(T1866=Pomocný_list!$B$4,AF1866*Pomocný_list!$C$4,IF(T1866=Pomocný_list!$B$5,AF1866*Pomocný_list!$C$5,IF(T1866=Pomocný_list!$B$6,AF1866*Pomocný_list!$C$6,IF(T1866=Pomocný_list!$B$7,AF1866*Pomocný_list!$C$7,IF(T1866=Pomocný_list!$B$8,AF1866*Pomocný_list!$C$8))))))),"Chybné údaje"))</f>
        <v>0</v>
      </c>
      <c r="AQ1866" s="45">
        <f si="120" t="shared"/>
        <v>0</v>
      </c>
      <c r="AR1866" s="63"/>
      <c r="AS1866" s="63"/>
      <c r="AT1866" s="64"/>
      <c r="AU1866" s="65"/>
      <c r="AV1866" s="65"/>
      <c r="AW1866" s="65"/>
      <c r="AX1866" s="65"/>
      <c r="AY1866" s="65"/>
      <c r="AZ1866" s="65"/>
      <c r="BA1866" s="65"/>
      <c r="BB1866" s="65"/>
      <c r="BC1866" s="65"/>
      <c r="BD1866" s="65"/>
      <c r="BE1866" s="65"/>
      <c r="BF1866" s="65"/>
      <c r="BG1866" s="65"/>
      <c r="BH1866" s="65"/>
      <c r="BI1866" s="65"/>
      <c r="BJ1866" s="65"/>
      <c r="BK1866" s="65"/>
      <c r="BL1866" s="65"/>
      <c r="BM1866" s="65"/>
      <c r="BN1866" s="65"/>
      <c r="BO1866" s="65"/>
      <c r="BP1866" s="65"/>
      <c r="BQ1866" s="65"/>
      <c r="BR1866" s="65"/>
      <c r="BS1866" s="65"/>
      <c r="BT1866" s="65"/>
      <c r="BU1866" s="65"/>
      <c r="BV1866" s="65"/>
      <c r="BW1866" s="65"/>
    </row>
    <row r="1867" spans="15:75" x14ac:dyDescent="0.25">
      <c r="O1867" s="70"/>
      <c r="P1867" s="70"/>
      <c r="Q1867" s="70"/>
      <c r="R1867" s="70"/>
      <c r="S1867" s="70"/>
      <c r="T1867" s="70"/>
      <c r="U1867" s="70"/>
      <c r="V1867" s="71">
        <v>0</v>
      </c>
      <c r="W1867" s="66"/>
      <c r="X1867" s="66"/>
      <c r="Y1867" s="35">
        <f>IF(T1867=Pomocný_list!$B$4,((W1867/0.75)+X1867),(W1867)+X1867*0.75)</f>
        <v>0</v>
      </c>
      <c r="Z1867" s="66"/>
      <c r="AA1867" s="67"/>
      <c r="AB1867" s="69"/>
      <c r="AC1867" s="69"/>
      <c r="AD1867" s="33" t="str">
        <f si="118" t="shared"/>
        <v>Splněna</v>
      </c>
      <c r="AE1867" s="34">
        <f si="121" t="shared"/>
        <v>0</v>
      </c>
      <c r="AF1867" s="34">
        <f si="119" t="shared"/>
        <v>0</v>
      </c>
      <c r="AG1867" s="65"/>
      <c r="AH1867" s="65"/>
      <c r="AI1867" s="65"/>
      <c r="AJ1867" s="65"/>
      <c r="AK1867" s="65"/>
      <c r="AL1867" s="65"/>
      <c r="AM1867" s="65"/>
      <c r="AN1867" s="65"/>
      <c r="AO1867" s="65"/>
      <c r="AP1867" s="37" t="b">
        <f>IF(AD1867="Nesplněna","Nezpůsobilé výdaje",IFERROR(IF(T1867=Pomocný_list!$B$2,AF1867*Pomocný_list!$C$2,IF(T1867=Pomocný_list!$B$3,AF1867*Pomocný_list!$C$3,IF(T1867=Pomocný_list!$B$4,AF1867*Pomocný_list!$C$4,IF(T1867=Pomocný_list!$B$5,AF1867*Pomocný_list!$C$5,IF(T1867=Pomocný_list!$B$6,AF1867*Pomocný_list!$C$6,IF(T1867=Pomocný_list!$B$7,AF1867*Pomocný_list!$C$7,IF(T1867=Pomocný_list!$B$8,AF1867*Pomocný_list!$C$8))))))),"Chybné údaje"))</f>
        <v>0</v>
      </c>
      <c r="AQ1867" s="45">
        <f si="120" t="shared"/>
        <v>0</v>
      </c>
      <c r="AR1867" s="63"/>
      <c r="AS1867" s="63"/>
      <c r="AT1867" s="64"/>
      <c r="AU1867" s="65"/>
      <c r="AV1867" s="65"/>
      <c r="AW1867" s="65"/>
      <c r="AX1867" s="65"/>
      <c r="AY1867" s="65"/>
      <c r="AZ1867" s="65"/>
      <c r="BA1867" s="65"/>
      <c r="BB1867" s="65"/>
      <c r="BC1867" s="65"/>
      <c r="BD1867" s="65"/>
      <c r="BE1867" s="65"/>
      <c r="BF1867" s="65"/>
      <c r="BG1867" s="65"/>
      <c r="BH1867" s="65"/>
      <c r="BI1867" s="65"/>
      <c r="BJ1867" s="65"/>
      <c r="BK1867" s="65"/>
      <c r="BL1867" s="65"/>
      <c r="BM1867" s="65"/>
      <c r="BN1867" s="65"/>
      <c r="BO1867" s="65"/>
      <c r="BP1867" s="65"/>
      <c r="BQ1867" s="65"/>
      <c r="BR1867" s="65"/>
      <c r="BS1867" s="65"/>
      <c r="BT1867" s="65"/>
      <c r="BU1867" s="65"/>
      <c r="BV1867" s="65"/>
      <c r="BW1867" s="65"/>
    </row>
    <row r="1868" spans="15:75" x14ac:dyDescent="0.25">
      <c r="O1868" s="70"/>
      <c r="P1868" s="70"/>
      <c r="Q1868" s="70"/>
      <c r="R1868" s="70"/>
      <c r="S1868" s="70"/>
      <c r="T1868" s="70"/>
      <c r="U1868" s="70"/>
      <c r="V1868" s="71">
        <v>0</v>
      </c>
      <c r="W1868" s="66"/>
      <c r="X1868" s="66"/>
      <c r="Y1868" s="35">
        <f>IF(T1868=Pomocný_list!$B$4,((W1868/0.75)+X1868),(W1868)+X1868*0.75)</f>
        <v>0</v>
      </c>
      <c r="Z1868" s="66"/>
      <c r="AA1868" s="67"/>
      <c r="AB1868" s="69"/>
      <c r="AC1868" s="69"/>
      <c r="AD1868" s="33" t="str">
        <f si="118" t="shared"/>
        <v>Splněna</v>
      </c>
      <c r="AE1868" s="34">
        <f si="121" t="shared"/>
        <v>0</v>
      </c>
      <c r="AF1868" s="34">
        <f si="119" t="shared"/>
        <v>0</v>
      </c>
      <c r="AG1868" s="65"/>
      <c r="AH1868" s="65"/>
      <c r="AI1868" s="65"/>
      <c r="AJ1868" s="65"/>
      <c r="AK1868" s="65"/>
      <c r="AL1868" s="65"/>
      <c r="AM1868" s="65"/>
      <c r="AN1868" s="65"/>
      <c r="AO1868" s="65"/>
      <c r="AP1868" s="37" t="b">
        <f>IF(AD1868="Nesplněna","Nezpůsobilé výdaje",IFERROR(IF(T1868=Pomocný_list!$B$2,AF1868*Pomocný_list!$C$2,IF(T1868=Pomocný_list!$B$3,AF1868*Pomocný_list!$C$3,IF(T1868=Pomocný_list!$B$4,AF1868*Pomocný_list!$C$4,IF(T1868=Pomocný_list!$B$5,AF1868*Pomocný_list!$C$5,IF(T1868=Pomocný_list!$B$6,AF1868*Pomocný_list!$C$6,IF(T1868=Pomocný_list!$B$7,AF1868*Pomocný_list!$C$7,IF(T1868=Pomocný_list!$B$8,AF1868*Pomocný_list!$C$8))))))),"Chybné údaje"))</f>
        <v>0</v>
      </c>
      <c r="AQ1868" s="45">
        <f si="120" t="shared"/>
        <v>0</v>
      </c>
      <c r="AR1868" s="63"/>
      <c r="AS1868" s="63"/>
      <c r="AT1868" s="64"/>
      <c r="AU1868" s="65"/>
      <c r="AV1868" s="65"/>
      <c r="AW1868" s="65"/>
      <c r="AX1868" s="65"/>
      <c r="AY1868" s="65"/>
      <c r="AZ1868" s="65"/>
      <c r="BA1868" s="65"/>
      <c r="BB1868" s="65"/>
      <c r="BC1868" s="65"/>
      <c r="BD1868" s="65"/>
      <c r="BE1868" s="65"/>
      <c r="BF1868" s="65"/>
      <c r="BG1868" s="65"/>
      <c r="BH1868" s="65"/>
      <c r="BI1868" s="65"/>
      <c r="BJ1868" s="65"/>
      <c r="BK1868" s="65"/>
      <c r="BL1868" s="65"/>
      <c r="BM1868" s="65"/>
      <c r="BN1868" s="65"/>
      <c r="BO1868" s="65"/>
      <c r="BP1868" s="65"/>
      <c r="BQ1868" s="65"/>
      <c r="BR1868" s="65"/>
      <c r="BS1868" s="65"/>
      <c r="BT1868" s="65"/>
      <c r="BU1868" s="65"/>
      <c r="BV1868" s="65"/>
      <c r="BW1868" s="65"/>
    </row>
    <row r="1869" spans="15:75" x14ac:dyDescent="0.25">
      <c r="O1869" s="70"/>
      <c r="P1869" s="70"/>
      <c r="Q1869" s="70"/>
      <c r="R1869" s="70"/>
      <c r="S1869" s="70"/>
      <c r="T1869" s="70"/>
      <c r="U1869" s="70"/>
      <c r="V1869" s="71">
        <v>0</v>
      </c>
      <c r="W1869" s="66"/>
      <c r="X1869" s="66"/>
      <c r="Y1869" s="35">
        <f>IF(T1869=Pomocný_list!$B$4,((W1869/0.75)+X1869),(W1869)+X1869*0.75)</f>
        <v>0</v>
      </c>
      <c r="Z1869" s="66"/>
      <c r="AA1869" s="67"/>
      <c r="AB1869" s="69"/>
      <c r="AC1869" s="69"/>
      <c r="AD1869" s="33" t="str">
        <f si="118" t="shared"/>
        <v>Splněna</v>
      </c>
      <c r="AE1869" s="34">
        <f si="121" t="shared"/>
        <v>0</v>
      </c>
      <c r="AF1869" s="34">
        <f si="119" t="shared"/>
        <v>0</v>
      </c>
      <c r="AG1869" s="65"/>
      <c r="AH1869" s="65"/>
      <c r="AI1869" s="65"/>
      <c r="AJ1869" s="65"/>
      <c r="AK1869" s="65"/>
      <c r="AL1869" s="65"/>
      <c r="AM1869" s="65"/>
      <c r="AN1869" s="65"/>
      <c r="AO1869" s="65"/>
      <c r="AP1869" s="37" t="b">
        <f>IF(AD1869="Nesplněna","Nezpůsobilé výdaje",IFERROR(IF(T1869=Pomocný_list!$B$2,AF1869*Pomocný_list!$C$2,IF(T1869=Pomocný_list!$B$3,AF1869*Pomocný_list!$C$3,IF(T1869=Pomocný_list!$B$4,AF1869*Pomocný_list!$C$4,IF(T1869=Pomocný_list!$B$5,AF1869*Pomocný_list!$C$5,IF(T1869=Pomocný_list!$B$6,AF1869*Pomocný_list!$C$6,IF(T1869=Pomocný_list!$B$7,AF1869*Pomocný_list!$C$7,IF(T1869=Pomocný_list!$B$8,AF1869*Pomocný_list!$C$8))))))),"Chybné údaje"))</f>
        <v>0</v>
      </c>
      <c r="AQ1869" s="45">
        <f si="120" t="shared"/>
        <v>0</v>
      </c>
      <c r="AR1869" s="63"/>
      <c r="AS1869" s="63"/>
      <c r="AT1869" s="64"/>
      <c r="AU1869" s="65"/>
      <c r="AV1869" s="65"/>
      <c r="AW1869" s="65"/>
      <c r="AX1869" s="65"/>
      <c r="AY1869" s="65"/>
      <c r="AZ1869" s="65"/>
      <c r="BA1869" s="65"/>
      <c r="BB1869" s="65"/>
      <c r="BC1869" s="65"/>
      <c r="BD1869" s="65"/>
      <c r="BE1869" s="65"/>
      <c r="BF1869" s="65"/>
      <c r="BG1869" s="65"/>
      <c r="BH1869" s="65"/>
      <c r="BI1869" s="65"/>
      <c r="BJ1869" s="65"/>
      <c r="BK1869" s="65"/>
      <c r="BL1869" s="65"/>
      <c r="BM1869" s="65"/>
      <c r="BN1869" s="65"/>
      <c r="BO1869" s="65"/>
      <c r="BP1869" s="65"/>
      <c r="BQ1869" s="65"/>
      <c r="BR1869" s="65"/>
      <c r="BS1869" s="65"/>
      <c r="BT1869" s="65"/>
      <c r="BU1869" s="65"/>
      <c r="BV1869" s="65"/>
      <c r="BW1869" s="65"/>
    </row>
    <row r="1870" spans="15:75" x14ac:dyDescent="0.25">
      <c r="O1870" s="70"/>
      <c r="P1870" s="70"/>
      <c r="Q1870" s="70"/>
      <c r="R1870" s="70"/>
      <c r="S1870" s="70"/>
      <c r="T1870" s="70"/>
      <c r="U1870" s="70"/>
      <c r="V1870" s="71">
        <v>0</v>
      </c>
      <c r="W1870" s="66"/>
      <c r="X1870" s="66"/>
      <c r="Y1870" s="35">
        <f>IF(T1870=Pomocný_list!$B$4,((W1870/0.75)+X1870),(W1870)+X1870*0.75)</f>
        <v>0</v>
      </c>
      <c r="Z1870" s="66"/>
      <c r="AA1870" s="67"/>
      <c r="AB1870" s="69"/>
      <c r="AC1870" s="69"/>
      <c r="AD1870" s="33" t="str">
        <f si="118" t="shared"/>
        <v>Splněna</v>
      </c>
      <c r="AE1870" s="34">
        <f si="121" t="shared"/>
        <v>0</v>
      </c>
      <c r="AF1870" s="34">
        <f si="119" t="shared"/>
        <v>0</v>
      </c>
      <c r="AG1870" s="65"/>
      <c r="AH1870" s="65"/>
      <c r="AI1870" s="65"/>
      <c r="AJ1870" s="65"/>
      <c r="AK1870" s="65"/>
      <c r="AL1870" s="65"/>
      <c r="AM1870" s="65"/>
      <c r="AN1870" s="65"/>
      <c r="AO1870" s="65"/>
      <c r="AP1870" s="37" t="b">
        <f>IF(AD1870="Nesplněna","Nezpůsobilé výdaje",IFERROR(IF(T1870=Pomocný_list!$B$2,AF1870*Pomocný_list!$C$2,IF(T1870=Pomocný_list!$B$3,AF1870*Pomocný_list!$C$3,IF(T1870=Pomocný_list!$B$4,AF1870*Pomocný_list!$C$4,IF(T1870=Pomocný_list!$B$5,AF1870*Pomocný_list!$C$5,IF(T1870=Pomocný_list!$B$6,AF1870*Pomocný_list!$C$6,IF(T1870=Pomocný_list!$B$7,AF1870*Pomocný_list!$C$7,IF(T1870=Pomocný_list!$B$8,AF1870*Pomocný_list!$C$8))))))),"Chybné údaje"))</f>
        <v>0</v>
      </c>
      <c r="AQ1870" s="45">
        <f si="120" t="shared"/>
        <v>0</v>
      </c>
      <c r="AR1870" s="63"/>
      <c r="AS1870" s="63"/>
      <c r="AT1870" s="64"/>
      <c r="AU1870" s="65"/>
      <c r="AV1870" s="65"/>
      <c r="AW1870" s="65"/>
      <c r="AX1870" s="65"/>
      <c r="AY1870" s="65"/>
      <c r="AZ1870" s="65"/>
      <c r="BA1870" s="65"/>
      <c r="BB1870" s="65"/>
      <c r="BC1870" s="65"/>
      <c r="BD1870" s="65"/>
      <c r="BE1870" s="65"/>
      <c r="BF1870" s="65"/>
      <c r="BG1870" s="65"/>
      <c r="BH1870" s="65"/>
      <c r="BI1870" s="65"/>
      <c r="BJ1870" s="65"/>
      <c r="BK1870" s="65"/>
      <c r="BL1870" s="65"/>
      <c r="BM1870" s="65"/>
      <c r="BN1870" s="65"/>
      <c r="BO1870" s="65"/>
      <c r="BP1870" s="65"/>
      <c r="BQ1870" s="65"/>
      <c r="BR1870" s="65"/>
      <c r="BS1870" s="65"/>
      <c r="BT1870" s="65"/>
      <c r="BU1870" s="65"/>
      <c r="BV1870" s="65"/>
      <c r="BW1870" s="65"/>
    </row>
    <row r="1871" spans="15:75" x14ac:dyDescent="0.25">
      <c r="O1871" s="70"/>
      <c r="P1871" s="70"/>
      <c r="Q1871" s="70"/>
      <c r="R1871" s="70"/>
      <c r="S1871" s="70"/>
      <c r="T1871" s="70"/>
      <c r="U1871" s="70"/>
      <c r="V1871" s="71">
        <v>0</v>
      </c>
      <c r="W1871" s="66"/>
      <c r="X1871" s="66"/>
      <c r="Y1871" s="35">
        <f>IF(T1871=Pomocný_list!$B$4,((W1871/0.75)+X1871),(W1871)+X1871*0.75)</f>
        <v>0</v>
      </c>
      <c r="Z1871" s="66"/>
      <c r="AA1871" s="67"/>
      <c r="AB1871" s="69"/>
      <c r="AC1871" s="69"/>
      <c r="AD1871" s="33" t="str">
        <f si="118" t="shared"/>
        <v>Splněna</v>
      </c>
      <c r="AE1871" s="34">
        <f si="121" t="shared"/>
        <v>0</v>
      </c>
      <c r="AF1871" s="34">
        <f si="119" t="shared"/>
        <v>0</v>
      </c>
      <c r="AG1871" s="65"/>
      <c r="AH1871" s="65"/>
      <c r="AI1871" s="65"/>
      <c r="AJ1871" s="65"/>
      <c r="AK1871" s="65"/>
      <c r="AL1871" s="65"/>
      <c r="AM1871" s="65"/>
      <c r="AN1871" s="65"/>
      <c r="AO1871" s="65"/>
      <c r="AP1871" s="37" t="b">
        <f>IF(AD1871="Nesplněna","Nezpůsobilé výdaje",IFERROR(IF(T1871=Pomocný_list!$B$2,AF1871*Pomocný_list!$C$2,IF(T1871=Pomocný_list!$B$3,AF1871*Pomocný_list!$C$3,IF(T1871=Pomocný_list!$B$4,AF1871*Pomocný_list!$C$4,IF(T1871=Pomocný_list!$B$5,AF1871*Pomocný_list!$C$5,IF(T1871=Pomocný_list!$B$6,AF1871*Pomocný_list!$C$6,IF(T1871=Pomocný_list!$B$7,AF1871*Pomocný_list!$C$7,IF(T1871=Pomocný_list!$B$8,AF1871*Pomocný_list!$C$8))))))),"Chybné údaje"))</f>
        <v>0</v>
      </c>
      <c r="AQ1871" s="45">
        <f si="120" t="shared"/>
        <v>0</v>
      </c>
      <c r="AR1871" s="63"/>
      <c r="AS1871" s="63"/>
      <c r="AT1871" s="64"/>
      <c r="AU1871" s="65"/>
      <c r="AV1871" s="65"/>
      <c r="AW1871" s="65"/>
      <c r="AX1871" s="65"/>
      <c r="AY1871" s="65"/>
      <c r="AZ1871" s="65"/>
      <c r="BA1871" s="65"/>
      <c r="BB1871" s="65"/>
      <c r="BC1871" s="65"/>
      <c r="BD1871" s="65"/>
      <c r="BE1871" s="65"/>
      <c r="BF1871" s="65"/>
      <c r="BG1871" s="65"/>
      <c r="BH1871" s="65"/>
      <c r="BI1871" s="65"/>
      <c r="BJ1871" s="65"/>
      <c r="BK1871" s="65"/>
      <c r="BL1871" s="65"/>
      <c r="BM1871" s="65"/>
      <c r="BN1871" s="65"/>
      <c r="BO1871" s="65"/>
      <c r="BP1871" s="65"/>
      <c r="BQ1871" s="65"/>
      <c r="BR1871" s="65"/>
      <c r="BS1871" s="65"/>
      <c r="BT1871" s="65"/>
      <c r="BU1871" s="65"/>
      <c r="BV1871" s="65"/>
      <c r="BW1871" s="65"/>
    </row>
    <row r="1872" spans="15:75" x14ac:dyDescent="0.25">
      <c r="O1872" s="70"/>
      <c r="P1872" s="70"/>
      <c r="Q1872" s="70"/>
      <c r="R1872" s="70"/>
      <c r="S1872" s="70"/>
      <c r="T1872" s="70"/>
      <c r="U1872" s="70"/>
      <c r="V1872" s="71">
        <v>0</v>
      </c>
      <c r="W1872" s="66"/>
      <c r="X1872" s="66"/>
      <c r="Y1872" s="35">
        <f>IF(T1872=Pomocný_list!$B$4,((W1872/0.75)+X1872),(W1872)+X1872*0.75)</f>
        <v>0</v>
      </c>
      <c r="Z1872" s="66"/>
      <c r="AA1872" s="67"/>
      <c r="AB1872" s="69"/>
      <c r="AC1872" s="69"/>
      <c r="AD1872" s="33" t="str">
        <f si="118" t="shared"/>
        <v>Splněna</v>
      </c>
      <c r="AE1872" s="34">
        <f si="121" t="shared"/>
        <v>0</v>
      </c>
      <c r="AF1872" s="34">
        <f si="119" t="shared"/>
        <v>0</v>
      </c>
      <c r="AG1872" s="65"/>
      <c r="AH1872" s="65"/>
      <c r="AI1872" s="65"/>
      <c r="AJ1872" s="65"/>
      <c r="AK1872" s="65"/>
      <c r="AL1872" s="65"/>
      <c r="AM1872" s="65"/>
      <c r="AN1872" s="65"/>
      <c r="AO1872" s="65"/>
      <c r="AP1872" s="37" t="b">
        <f>IF(AD1872="Nesplněna","Nezpůsobilé výdaje",IFERROR(IF(T1872=Pomocný_list!$B$2,AF1872*Pomocný_list!$C$2,IF(T1872=Pomocný_list!$B$3,AF1872*Pomocný_list!$C$3,IF(T1872=Pomocný_list!$B$4,AF1872*Pomocný_list!$C$4,IF(T1872=Pomocný_list!$B$5,AF1872*Pomocný_list!$C$5,IF(T1872=Pomocný_list!$B$6,AF1872*Pomocný_list!$C$6,IF(T1872=Pomocný_list!$B$7,AF1872*Pomocný_list!$C$7,IF(T1872=Pomocný_list!$B$8,AF1872*Pomocný_list!$C$8))))))),"Chybné údaje"))</f>
        <v>0</v>
      </c>
      <c r="AQ1872" s="45">
        <f si="120" t="shared"/>
        <v>0</v>
      </c>
      <c r="AR1872" s="63"/>
      <c r="AS1872" s="63"/>
      <c r="AT1872" s="64"/>
      <c r="AU1872" s="65"/>
      <c r="AV1872" s="65"/>
      <c r="AW1872" s="65"/>
      <c r="AX1872" s="65"/>
      <c r="AY1872" s="65"/>
      <c r="AZ1872" s="65"/>
      <c r="BA1872" s="65"/>
      <c r="BB1872" s="65"/>
      <c r="BC1872" s="65"/>
      <c r="BD1872" s="65"/>
      <c r="BE1872" s="65"/>
      <c r="BF1872" s="65"/>
      <c r="BG1872" s="65"/>
      <c r="BH1872" s="65"/>
      <c r="BI1872" s="65"/>
      <c r="BJ1872" s="65"/>
      <c r="BK1872" s="65"/>
      <c r="BL1872" s="65"/>
      <c r="BM1872" s="65"/>
      <c r="BN1872" s="65"/>
      <c r="BO1872" s="65"/>
      <c r="BP1872" s="65"/>
      <c r="BQ1872" s="65"/>
      <c r="BR1872" s="65"/>
      <c r="BS1872" s="65"/>
      <c r="BT1872" s="65"/>
      <c r="BU1872" s="65"/>
      <c r="BV1872" s="65"/>
      <c r="BW1872" s="65"/>
    </row>
    <row r="1873" spans="15:75" x14ac:dyDescent="0.25">
      <c r="O1873" s="70"/>
      <c r="P1873" s="70"/>
      <c r="Q1873" s="70"/>
      <c r="R1873" s="70"/>
      <c r="S1873" s="70"/>
      <c r="T1873" s="70"/>
      <c r="U1873" s="70"/>
      <c r="V1873" s="71">
        <v>0</v>
      </c>
      <c r="W1873" s="66"/>
      <c r="X1873" s="66"/>
      <c r="Y1873" s="35">
        <f>IF(T1873=Pomocný_list!$B$4,((W1873/0.75)+X1873),(W1873)+X1873*0.75)</f>
        <v>0</v>
      </c>
      <c r="Z1873" s="66"/>
      <c r="AA1873" s="67"/>
      <c r="AB1873" s="69"/>
      <c r="AC1873" s="69"/>
      <c r="AD1873" s="33" t="str">
        <f si="118" t="shared"/>
        <v>Splněna</v>
      </c>
      <c r="AE1873" s="34">
        <f si="121" t="shared"/>
        <v>0</v>
      </c>
      <c r="AF1873" s="34">
        <f si="119" t="shared"/>
        <v>0</v>
      </c>
      <c r="AG1873" s="65"/>
      <c r="AH1873" s="65"/>
      <c r="AI1873" s="65"/>
      <c r="AJ1873" s="65"/>
      <c r="AK1873" s="65"/>
      <c r="AL1873" s="65"/>
      <c r="AM1873" s="65"/>
      <c r="AN1873" s="65"/>
      <c r="AO1873" s="65"/>
      <c r="AP1873" s="37" t="b">
        <f>IF(AD1873="Nesplněna","Nezpůsobilé výdaje",IFERROR(IF(T1873=Pomocný_list!$B$2,AF1873*Pomocný_list!$C$2,IF(T1873=Pomocný_list!$B$3,AF1873*Pomocný_list!$C$3,IF(T1873=Pomocný_list!$B$4,AF1873*Pomocný_list!$C$4,IF(T1873=Pomocný_list!$B$5,AF1873*Pomocný_list!$C$5,IF(T1873=Pomocný_list!$B$6,AF1873*Pomocný_list!$C$6,IF(T1873=Pomocný_list!$B$7,AF1873*Pomocný_list!$C$7,IF(T1873=Pomocný_list!$B$8,AF1873*Pomocný_list!$C$8))))))),"Chybné údaje"))</f>
        <v>0</v>
      </c>
      <c r="AQ1873" s="45">
        <f si="120" t="shared"/>
        <v>0</v>
      </c>
      <c r="AR1873" s="63"/>
      <c r="AS1873" s="63"/>
      <c r="AT1873" s="64"/>
      <c r="AU1873" s="65"/>
      <c r="AV1873" s="65"/>
      <c r="AW1873" s="65"/>
      <c r="AX1873" s="65"/>
      <c r="AY1873" s="65"/>
      <c r="AZ1873" s="65"/>
      <c r="BA1873" s="65"/>
      <c r="BB1873" s="65"/>
      <c r="BC1873" s="65"/>
      <c r="BD1873" s="65"/>
      <c r="BE1873" s="65"/>
      <c r="BF1873" s="65"/>
      <c r="BG1873" s="65"/>
      <c r="BH1873" s="65"/>
      <c r="BI1873" s="65"/>
      <c r="BJ1873" s="65"/>
      <c r="BK1873" s="65"/>
      <c r="BL1873" s="65"/>
      <c r="BM1873" s="65"/>
      <c r="BN1873" s="65"/>
      <c r="BO1873" s="65"/>
      <c r="BP1873" s="65"/>
      <c r="BQ1873" s="65"/>
      <c r="BR1873" s="65"/>
      <c r="BS1873" s="65"/>
      <c r="BT1873" s="65"/>
      <c r="BU1873" s="65"/>
      <c r="BV1873" s="65"/>
      <c r="BW1873" s="65"/>
    </row>
    <row r="1874" spans="15:75" x14ac:dyDescent="0.25">
      <c r="O1874" s="70"/>
      <c r="P1874" s="70"/>
      <c r="Q1874" s="70"/>
      <c r="R1874" s="70"/>
      <c r="S1874" s="70"/>
      <c r="T1874" s="70"/>
      <c r="U1874" s="70"/>
      <c r="V1874" s="71">
        <v>0</v>
      </c>
      <c r="W1874" s="66"/>
      <c r="X1874" s="66"/>
      <c r="Y1874" s="35">
        <f>IF(T1874=Pomocný_list!$B$4,((W1874/0.75)+X1874),(W1874)+X1874*0.75)</f>
        <v>0</v>
      </c>
      <c r="Z1874" s="66"/>
      <c r="AA1874" s="67"/>
      <c r="AB1874" s="69"/>
      <c r="AC1874" s="69"/>
      <c r="AD1874" s="33" t="str">
        <f si="118" t="shared"/>
        <v>Splněna</v>
      </c>
      <c r="AE1874" s="34">
        <f si="121" t="shared"/>
        <v>0</v>
      </c>
      <c r="AF1874" s="34">
        <f si="119" t="shared"/>
        <v>0</v>
      </c>
      <c r="AG1874" s="65"/>
      <c r="AH1874" s="65"/>
      <c r="AI1874" s="65"/>
      <c r="AJ1874" s="65"/>
      <c r="AK1874" s="65"/>
      <c r="AL1874" s="65"/>
      <c r="AM1874" s="65"/>
      <c r="AN1874" s="65"/>
      <c r="AO1874" s="65"/>
      <c r="AP1874" s="37" t="b">
        <f>IF(AD1874="Nesplněna","Nezpůsobilé výdaje",IFERROR(IF(T1874=Pomocný_list!$B$2,AF1874*Pomocný_list!$C$2,IF(T1874=Pomocný_list!$B$3,AF1874*Pomocný_list!$C$3,IF(T1874=Pomocný_list!$B$4,AF1874*Pomocný_list!$C$4,IF(T1874=Pomocný_list!$B$5,AF1874*Pomocný_list!$C$5,IF(T1874=Pomocný_list!$B$6,AF1874*Pomocný_list!$C$6,IF(T1874=Pomocný_list!$B$7,AF1874*Pomocný_list!$C$7,IF(T1874=Pomocný_list!$B$8,AF1874*Pomocný_list!$C$8))))))),"Chybné údaje"))</f>
        <v>0</v>
      </c>
      <c r="AQ1874" s="45">
        <f si="120" t="shared"/>
        <v>0</v>
      </c>
      <c r="AR1874" s="63"/>
      <c r="AS1874" s="63"/>
      <c r="AT1874" s="64"/>
      <c r="AU1874" s="65"/>
      <c r="AV1874" s="65"/>
      <c r="AW1874" s="65"/>
      <c r="AX1874" s="65"/>
      <c r="AY1874" s="65"/>
      <c r="AZ1874" s="65"/>
      <c r="BA1874" s="65"/>
      <c r="BB1874" s="65"/>
      <c r="BC1874" s="65"/>
      <c r="BD1874" s="65"/>
      <c r="BE1874" s="65"/>
      <c r="BF1874" s="65"/>
      <c r="BG1874" s="65"/>
      <c r="BH1874" s="65"/>
      <c r="BI1874" s="65"/>
      <c r="BJ1874" s="65"/>
      <c r="BK1874" s="65"/>
      <c r="BL1874" s="65"/>
      <c r="BM1874" s="65"/>
      <c r="BN1874" s="65"/>
      <c r="BO1874" s="65"/>
      <c r="BP1874" s="65"/>
      <c r="BQ1874" s="65"/>
      <c r="BR1874" s="65"/>
      <c r="BS1874" s="65"/>
      <c r="BT1874" s="65"/>
      <c r="BU1874" s="65"/>
      <c r="BV1874" s="65"/>
      <c r="BW1874" s="65"/>
    </row>
    <row r="1875" spans="15:75" x14ac:dyDescent="0.25">
      <c r="O1875" s="70"/>
      <c r="P1875" s="70"/>
      <c r="Q1875" s="70"/>
      <c r="R1875" s="70"/>
      <c r="S1875" s="70"/>
      <c r="T1875" s="70"/>
      <c r="U1875" s="70"/>
      <c r="V1875" s="71">
        <v>0</v>
      </c>
      <c r="W1875" s="66"/>
      <c r="X1875" s="66"/>
      <c r="Y1875" s="35">
        <f>IF(T1875=Pomocný_list!$B$4,((W1875/0.75)+X1875),(W1875)+X1875*0.75)</f>
        <v>0</v>
      </c>
      <c r="Z1875" s="66"/>
      <c r="AA1875" s="67"/>
      <c r="AB1875" s="69"/>
      <c r="AC1875" s="69"/>
      <c r="AD1875" s="33" t="str">
        <f si="118" t="shared"/>
        <v>Splněna</v>
      </c>
      <c r="AE1875" s="34">
        <f si="121" t="shared"/>
        <v>0</v>
      </c>
      <c r="AF1875" s="34">
        <f si="119" t="shared"/>
        <v>0</v>
      </c>
      <c r="AG1875" s="65"/>
      <c r="AH1875" s="65"/>
      <c r="AI1875" s="65"/>
      <c r="AJ1875" s="65"/>
      <c r="AK1875" s="65"/>
      <c r="AL1875" s="65"/>
      <c r="AM1875" s="65"/>
      <c r="AN1875" s="65"/>
      <c r="AO1875" s="65"/>
      <c r="AP1875" s="37" t="b">
        <f>IF(AD1875="Nesplněna","Nezpůsobilé výdaje",IFERROR(IF(T1875=Pomocný_list!$B$2,AF1875*Pomocný_list!$C$2,IF(T1875=Pomocný_list!$B$3,AF1875*Pomocný_list!$C$3,IF(T1875=Pomocný_list!$B$4,AF1875*Pomocný_list!$C$4,IF(T1875=Pomocný_list!$B$5,AF1875*Pomocný_list!$C$5,IF(T1875=Pomocný_list!$B$6,AF1875*Pomocný_list!$C$6,IF(T1875=Pomocný_list!$B$7,AF1875*Pomocný_list!$C$7,IF(T1875=Pomocný_list!$B$8,AF1875*Pomocný_list!$C$8))))))),"Chybné údaje"))</f>
        <v>0</v>
      </c>
      <c r="AQ1875" s="45">
        <f si="120" t="shared"/>
        <v>0</v>
      </c>
      <c r="AR1875" s="63"/>
      <c r="AS1875" s="63"/>
      <c r="AT1875" s="64"/>
      <c r="AU1875" s="65"/>
      <c r="AV1875" s="65"/>
      <c r="AW1875" s="65"/>
      <c r="AX1875" s="65"/>
      <c r="AY1875" s="65"/>
      <c r="AZ1875" s="65"/>
      <c r="BA1875" s="65"/>
      <c r="BB1875" s="65"/>
      <c r="BC1875" s="65"/>
      <c r="BD1875" s="65"/>
      <c r="BE1875" s="65"/>
      <c r="BF1875" s="65"/>
      <c r="BG1875" s="65"/>
      <c r="BH1875" s="65"/>
      <c r="BI1875" s="65"/>
      <c r="BJ1875" s="65"/>
      <c r="BK1875" s="65"/>
      <c r="BL1875" s="65"/>
      <c r="BM1875" s="65"/>
      <c r="BN1875" s="65"/>
      <c r="BO1875" s="65"/>
      <c r="BP1875" s="65"/>
      <c r="BQ1875" s="65"/>
      <c r="BR1875" s="65"/>
      <c r="BS1875" s="65"/>
      <c r="BT1875" s="65"/>
      <c r="BU1875" s="65"/>
      <c r="BV1875" s="65"/>
      <c r="BW1875" s="65"/>
    </row>
    <row r="1876" spans="15:75" x14ac:dyDescent="0.25">
      <c r="O1876" s="70"/>
      <c r="P1876" s="70"/>
      <c r="Q1876" s="70"/>
      <c r="R1876" s="70"/>
      <c r="S1876" s="70"/>
      <c r="T1876" s="70"/>
      <c r="U1876" s="70"/>
      <c r="V1876" s="71">
        <v>0</v>
      </c>
      <c r="W1876" s="66"/>
      <c r="X1876" s="66"/>
      <c r="Y1876" s="35">
        <f>IF(T1876=Pomocný_list!$B$4,((W1876/0.75)+X1876),(W1876)+X1876*0.75)</f>
        <v>0</v>
      </c>
      <c r="Z1876" s="66"/>
      <c r="AA1876" s="67"/>
      <c r="AB1876" s="69"/>
      <c r="AC1876" s="69"/>
      <c r="AD1876" s="33" t="str">
        <f si="118" t="shared"/>
        <v>Splněna</v>
      </c>
      <c r="AE1876" s="34">
        <f si="121" t="shared"/>
        <v>0</v>
      </c>
      <c r="AF1876" s="34">
        <f si="119" t="shared"/>
        <v>0</v>
      </c>
      <c r="AG1876" s="65"/>
      <c r="AH1876" s="65"/>
      <c r="AI1876" s="65"/>
      <c r="AJ1876" s="65"/>
      <c r="AK1876" s="65"/>
      <c r="AL1876" s="65"/>
      <c r="AM1876" s="65"/>
      <c r="AN1876" s="65"/>
      <c r="AO1876" s="65"/>
      <c r="AP1876" s="37" t="b">
        <f>IF(AD1876="Nesplněna","Nezpůsobilé výdaje",IFERROR(IF(T1876=Pomocný_list!$B$2,AF1876*Pomocný_list!$C$2,IF(T1876=Pomocný_list!$B$3,AF1876*Pomocný_list!$C$3,IF(T1876=Pomocný_list!$B$4,AF1876*Pomocný_list!$C$4,IF(T1876=Pomocný_list!$B$5,AF1876*Pomocný_list!$C$5,IF(T1876=Pomocný_list!$B$6,AF1876*Pomocný_list!$C$6,IF(T1876=Pomocný_list!$B$7,AF1876*Pomocný_list!$C$7,IF(T1876=Pomocný_list!$B$8,AF1876*Pomocný_list!$C$8))))))),"Chybné údaje"))</f>
        <v>0</v>
      </c>
      <c r="AQ1876" s="45">
        <f si="120" t="shared"/>
        <v>0</v>
      </c>
      <c r="AR1876" s="63"/>
      <c r="AS1876" s="63"/>
      <c r="AT1876" s="64"/>
      <c r="AU1876" s="65"/>
      <c r="AV1876" s="65"/>
      <c r="AW1876" s="65"/>
      <c r="AX1876" s="65"/>
      <c r="AY1876" s="65"/>
      <c r="AZ1876" s="65"/>
      <c r="BA1876" s="65"/>
      <c r="BB1876" s="65"/>
      <c r="BC1876" s="65"/>
      <c r="BD1876" s="65"/>
      <c r="BE1876" s="65"/>
      <c r="BF1876" s="65"/>
      <c r="BG1876" s="65"/>
      <c r="BH1876" s="65"/>
      <c r="BI1876" s="65"/>
      <c r="BJ1876" s="65"/>
      <c r="BK1876" s="65"/>
      <c r="BL1876" s="65"/>
      <c r="BM1876" s="65"/>
      <c r="BN1876" s="65"/>
      <c r="BO1876" s="65"/>
      <c r="BP1876" s="65"/>
      <c r="BQ1876" s="65"/>
      <c r="BR1876" s="65"/>
      <c r="BS1876" s="65"/>
      <c r="BT1876" s="65"/>
      <c r="BU1876" s="65"/>
      <c r="BV1876" s="65"/>
      <c r="BW1876" s="65"/>
    </row>
    <row r="1877" spans="15:75" x14ac:dyDescent="0.25">
      <c r="O1877" s="70"/>
      <c r="P1877" s="70"/>
      <c r="Q1877" s="70"/>
      <c r="R1877" s="70"/>
      <c r="S1877" s="70"/>
      <c r="T1877" s="70"/>
      <c r="U1877" s="70"/>
      <c r="V1877" s="71">
        <v>0</v>
      </c>
      <c r="W1877" s="66"/>
      <c r="X1877" s="66"/>
      <c r="Y1877" s="35">
        <f>IF(T1877=Pomocný_list!$B$4,((W1877/0.75)+X1877),(W1877)+X1877*0.75)</f>
        <v>0</v>
      </c>
      <c r="Z1877" s="66"/>
      <c r="AA1877" s="67"/>
      <c r="AB1877" s="69"/>
      <c r="AC1877" s="69"/>
      <c r="AD1877" s="33" t="str">
        <f si="118" t="shared"/>
        <v>Splněna</v>
      </c>
      <c r="AE1877" s="34">
        <f si="121" t="shared"/>
        <v>0</v>
      </c>
      <c r="AF1877" s="34">
        <f si="119" t="shared"/>
        <v>0</v>
      </c>
      <c r="AG1877" s="65"/>
      <c r="AH1877" s="65"/>
      <c r="AI1877" s="65"/>
      <c r="AJ1877" s="65"/>
      <c r="AK1877" s="65"/>
      <c r="AL1877" s="65"/>
      <c r="AM1877" s="65"/>
      <c r="AN1877" s="65"/>
      <c r="AO1877" s="65"/>
      <c r="AP1877" s="37" t="b">
        <f>IF(AD1877="Nesplněna","Nezpůsobilé výdaje",IFERROR(IF(T1877=Pomocný_list!$B$2,AF1877*Pomocný_list!$C$2,IF(T1877=Pomocný_list!$B$3,AF1877*Pomocný_list!$C$3,IF(T1877=Pomocný_list!$B$4,AF1877*Pomocný_list!$C$4,IF(T1877=Pomocný_list!$B$5,AF1877*Pomocný_list!$C$5,IF(T1877=Pomocný_list!$B$6,AF1877*Pomocný_list!$C$6,IF(T1877=Pomocný_list!$B$7,AF1877*Pomocný_list!$C$7,IF(T1877=Pomocný_list!$B$8,AF1877*Pomocný_list!$C$8))))))),"Chybné údaje"))</f>
        <v>0</v>
      </c>
      <c r="AQ1877" s="45">
        <f si="120" t="shared"/>
        <v>0</v>
      </c>
      <c r="AR1877" s="63"/>
      <c r="AS1877" s="63"/>
      <c r="AT1877" s="64"/>
      <c r="AU1877" s="65"/>
      <c r="AV1877" s="65"/>
      <c r="AW1877" s="65"/>
      <c r="AX1877" s="65"/>
      <c r="AY1877" s="65"/>
      <c r="AZ1877" s="65"/>
      <c r="BA1877" s="65"/>
      <c r="BB1877" s="65"/>
      <c r="BC1877" s="65"/>
      <c r="BD1877" s="65"/>
      <c r="BE1877" s="65"/>
      <c r="BF1877" s="65"/>
      <c r="BG1877" s="65"/>
      <c r="BH1877" s="65"/>
      <c r="BI1877" s="65"/>
      <c r="BJ1877" s="65"/>
      <c r="BK1877" s="65"/>
      <c r="BL1877" s="65"/>
      <c r="BM1877" s="65"/>
      <c r="BN1877" s="65"/>
      <c r="BO1877" s="65"/>
      <c r="BP1877" s="65"/>
      <c r="BQ1877" s="65"/>
      <c r="BR1877" s="65"/>
      <c r="BS1877" s="65"/>
      <c r="BT1877" s="65"/>
      <c r="BU1877" s="65"/>
      <c r="BV1877" s="65"/>
      <c r="BW1877" s="65"/>
    </row>
    <row r="1878" spans="15:75" x14ac:dyDescent="0.25">
      <c r="O1878" s="70"/>
      <c r="P1878" s="70"/>
      <c r="Q1878" s="70"/>
      <c r="R1878" s="70"/>
      <c r="S1878" s="70"/>
      <c r="T1878" s="70"/>
      <c r="U1878" s="70"/>
      <c r="V1878" s="71">
        <v>0</v>
      </c>
      <c r="W1878" s="66"/>
      <c r="X1878" s="66"/>
      <c r="Y1878" s="35">
        <f>IF(T1878=Pomocný_list!$B$4,((W1878/0.75)+X1878),(W1878)+X1878*0.75)</f>
        <v>0</v>
      </c>
      <c r="Z1878" s="66"/>
      <c r="AA1878" s="67"/>
      <c r="AB1878" s="69"/>
      <c r="AC1878" s="69"/>
      <c r="AD1878" s="33" t="str">
        <f si="118" t="shared"/>
        <v>Splněna</v>
      </c>
      <c r="AE1878" s="34">
        <f si="121" t="shared"/>
        <v>0</v>
      </c>
      <c r="AF1878" s="34">
        <f si="119" t="shared"/>
        <v>0</v>
      </c>
      <c r="AG1878" s="65"/>
      <c r="AH1878" s="65"/>
      <c r="AI1878" s="65"/>
      <c r="AJ1878" s="65"/>
      <c r="AK1878" s="65"/>
      <c r="AL1878" s="65"/>
      <c r="AM1878" s="65"/>
      <c r="AN1878" s="65"/>
      <c r="AO1878" s="65"/>
      <c r="AP1878" s="37" t="b">
        <f>IF(AD1878="Nesplněna","Nezpůsobilé výdaje",IFERROR(IF(T1878=Pomocný_list!$B$2,AF1878*Pomocný_list!$C$2,IF(T1878=Pomocný_list!$B$3,AF1878*Pomocný_list!$C$3,IF(T1878=Pomocný_list!$B$4,AF1878*Pomocný_list!$C$4,IF(T1878=Pomocný_list!$B$5,AF1878*Pomocný_list!$C$5,IF(T1878=Pomocný_list!$B$6,AF1878*Pomocný_list!$C$6,IF(T1878=Pomocný_list!$B$7,AF1878*Pomocný_list!$C$7,IF(T1878=Pomocný_list!$B$8,AF1878*Pomocný_list!$C$8))))))),"Chybné údaje"))</f>
        <v>0</v>
      </c>
      <c r="AQ1878" s="45">
        <f si="120" t="shared"/>
        <v>0</v>
      </c>
      <c r="AR1878" s="63"/>
      <c r="AS1878" s="63"/>
      <c r="AT1878" s="64"/>
      <c r="AU1878" s="65"/>
      <c r="AV1878" s="65"/>
      <c r="AW1878" s="65"/>
      <c r="AX1878" s="65"/>
      <c r="AY1878" s="65"/>
      <c r="AZ1878" s="65"/>
      <c r="BA1878" s="65"/>
      <c r="BB1878" s="65"/>
      <c r="BC1878" s="65"/>
      <c r="BD1878" s="65"/>
      <c r="BE1878" s="65"/>
      <c r="BF1878" s="65"/>
      <c r="BG1878" s="65"/>
      <c r="BH1878" s="65"/>
      <c r="BI1878" s="65"/>
      <c r="BJ1878" s="65"/>
      <c r="BK1878" s="65"/>
      <c r="BL1878" s="65"/>
      <c r="BM1878" s="65"/>
      <c r="BN1878" s="65"/>
      <c r="BO1878" s="65"/>
      <c r="BP1878" s="65"/>
      <c r="BQ1878" s="65"/>
      <c r="BR1878" s="65"/>
      <c r="BS1878" s="65"/>
      <c r="BT1878" s="65"/>
      <c r="BU1878" s="65"/>
      <c r="BV1878" s="65"/>
      <c r="BW1878" s="65"/>
    </row>
    <row r="1879" spans="15:75" x14ac:dyDescent="0.25">
      <c r="O1879" s="70"/>
      <c r="P1879" s="70"/>
      <c r="Q1879" s="70"/>
      <c r="R1879" s="70"/>
      <c r="S1879" s="70"/>
      <c r="T1879" s="70"/>
      <c r="U1879" s="70"/>
      <c r="V1879" s="71">
        <v>0</v>
      </c>
      <c r="W1879" s="66"/>
      <c r="X1879" s="66"/>
      <c r="Y1879" s="35">
        <f>IF(T1879=Pomocný_list!$B$4,((W1879/0.75)+X1879),(W1879)+X1879*0.75)</f>
        <v>0</v>
      </c>
      <c r="Z1879" s="66"/>
      <c r="AA1879" s="67"/>
      <c r="AB1879" s="69"/>
      <c r="AC1879" s="69"/>
      <c r="AD1879" s="33" t="str">
        <f si="118" t="shared"/>
        <v>Splněna</v>
      </c>
      <c r="AE1879" s="34">
        <f si="121" t="shared"/>
        <v>0</v>
      </c>
      <c r="AF1879" s="34">
        <f si="119" t="shared"/>
        <v>0</v>
      </c>
      <c r="AG1879" s="65"/>
      <c r="AH1879" s="65"/>
      <c r="AI1879" s="65"/>
      <c r="AJ1879" s="65"/>
      <c r="AK1879" s="65"/>
      <c r="AL1879" s="65"/>
      <c r="AM1879" s="65"/>
      <c r="AN1879" s="65"/>
      <c r="AO1879" s="65"/>
      <c r="AP1879" s="37" t="b">
        <f>IF(AD1879="Nesplněna","Nezpůsobilé výdaje",IFERROR(IF(T1879=Pomocný_list!$B$2,AF1879*Pomocný_list!$C$2,IF(T1879=Pomocný_list!$B$3,AF1879*Pomocný_list!$C$3,IF(T1879=Pomocný_list!$B$4,AF1879*Pomocný_list!$C$4,IF(T1879=Pomocný_list!$B$5,AF1879*Pomocný_list!$C$5,IF(T1879=Pomocný_list!$B$6,AF1879*Pomocný_list!$C$6,IF(T1879=Pomocný_list!$B$7,AF1879*Pomocný_list!$C$7,IF(T1879=Pomocný_list!$B$8,AF1879*Pomocný_list!$C$8))))))),"Chybné údaje"))</f>
        <v>0</v>
      </c>
      <c r="AQ1879" s="45">
        <f si="120" t="shared"/>
        <v>0</v>
      </c>
      <c r="AR1879" s="63"/>
      <c r="AS1879" s="63"/>
      <c r="AT1879" s="64"/>
      <c r="AU1879" s="65"/>
      <c r="AV1879" s="65"/>
      <c r="AW1879" s="65"/>
      <c r="AX1879" s="65"/>
      <c r="AY1879" s="65"/>
      <c r="AZ1879" s="65"/>
      <c r="BA1879" s="65"/>
      <c r="BB1879" s="65"/>
      <c r="BC1879" s="65"/>
      <c r="BD1879" s="65"/>
      <c r="BE1879" s="65"/>
      <c r="BF1879" s="65"/>
      <c r="BG1879" s="65"/>
      <c r="BH1879" s="65"/>
      <c r="BI1879" s="65"/>
      <c r="BJ1879" s="65"/>
      <c r="BK1879" s="65"/>
      <c r="BL1879" s="65"/>
      <c r="BM1879" s="65"/>
      <c r="BN1879" s="65"/>
      <c r="BO1879" s="65"/>
      <c r="BP1879" s="65"/>
      <c r="BQ1879" s="65"/>
      <c r="BR1879" s="65"/>
      <c r="BS1879" s="65"/>
      <c r="BT1879" s="65"/>
      <c r="BU1879" s="65"/>
      <c r="BV1879" s="65"/>
      <c r="BW1879" s="65"/>
    </row>
    <row r="1880" spans="15:75" x14ac:dyDescent="0.25">
      <c r="O1880" s="70"/>
      <c r="P1880" s="70"/>
      <c r="Q1880" s="70"/>
      <c r="R1880" s="70"/>
      <c r="S1880" s="70"/>
      <c r="T1880" s="70"/>
      <c r="U1880" s="70"/>
      <c r="V1880" s="71">
        <v>0</v>
      </c>
      <c r="W1880" s="66"/>
      <c r="X1880" s="66"/>
      <c r="Y1880" s="35">
        <f>IF(T1880=Pomocný_list!$B$4,((W1880/0.75)+X1880),(W1880)+X1880*0.75)</f>
        <v>0</v>
      </c>
      <c r="Z1880" s="66"/>
      <c r="AA1880" s="67"/>
      <c r="AB1880" s="69"/>
      <c r="AC1880" s="69"/>
      <c r="AD1880" s="33" t="str">
        <f si="118" t="shared"/>
        <v>Splněna</v>
      </c>
      <c r="AE1880" s="34">
        <f si="121" t="shared"/>
        <v>0</v>
      </c>
      <c r="AF1880" s="34">
        <f si="119" t="shared"/>
        <v>0</v>
      </c>
      <c r="AG1880" s="65"/>
      <c r="AH1880" s="65"/>
      <c r="AI1880" s="65"/>
      <c r="AJ1880" s="65"/>
      <c r="AK1880" s="65"/>
      <c r="AL1880" s="65"/>
      <c r="AM1880" s="65"/>
      <c r="AN1880" s="65"/>
      <c r="AO1880" s="65"/>
      <c r="AP1880" s="37" t="b">
        <f>IF(AD1880="Nesplněna","Nezpůsobilé výdaje",IFERROR(IF(T1880=Pomocný_list!$B$2,AF1880*Pomocný_list!$C$2,IF(T1880=Pomocný_list!$B$3,AF1880*Pomocný_list!$C$3,IF(T1880=Pomocný_list!$B$4,AF1880*Pomocný_list!$C$4,IF(T1880=Pomocný_list!$B$5,AF1880*Pomocný_list!$C$5,IF(T1880=Pomocný_list!$B$6,AF1880*Pomocný_list!$C$6,IF(T1880=Pomocný_list!$B$7,AF1880*Pomocný_list!$C$7,IF(T1880=Pomocný_list!$B$8,AF1880*Pomocný_list!$C$8))))))),"Chybné údaje"))</f>
        <v>0</v>
      </c>
      <c r="AQ1880" s="45">
        <f si="120" t="shared"/>
        <v>0</v>
      </c>
      <c r="AR1880" s="63"/>
      <c r="AS1880" s="63"/>
      <c r="AT1880" s="64"/>
      <c r="AU1880" s="65"/>
      <c r="AV1880" s="65"/>
      <c r="AW1880" s="65"/>
      <c r="AX1880" s="65"/>
      <c r="AY1880" s="65"/>
      <c r="AZ1880" s="65"/>
      <c r="BA1880" s="65"/>
      <c r="BB1880" s="65"/>
      <c r="BC1880" s="65"/>
      <c r="BD1880" s="65"/>
      <c r="BE1880" s="65"/>
      <c r="BF1880" s="65"/>
      <c r="BG1880" s="65"/>
      <c r="BH1880" s="65"/>
      <c r="BI1880" s="65"/>
      <c r="BJ1880" s="65"/>
      <c r="BK1880" s="65"/>
      <c r="BL1880" s="65"/>
      <c r="BM1880" s="65"/>
      <c r="BN1880" s="65"/>
      <c r="BO1880" s="65"/>
      <c r="BP1880" s="65"/>
      <c r="BQ1880" s="65"/>
      <c r="BR1880" s="65"/>
      <c r="BS1880" s="65"/>
      <c r="BT1880" s="65"/>
      <c r="BU1880" s="65"/>
      <c r="BV1880" s="65"/>
      <c r="BW1880" s="65"/>
    </row>
    <row r="1881" spans="15:75" x14ac:dyDescent="0.25">
      <c r="O1881" s="70"/>
      <c r="P1881" s="70"/>
      <c r="Q1881" s="70"/>
      <c r="R1881" s="70"/>
      <c r="S1881" s="70"/>
      <c r="T1881" s="70"/>
      <c r="U1881" s="70"/>
      <c r="V1881" s="71">
        <v>0</v>
      </c>
      <c r="W1881" s="66"/>
      <c r="X1881" s="66"/>
      <c r="Y1881" s="35">
        <f>IF(T1881=Pomocný_list!$B$4,((W1881/0.75)+X1881),(W1881)+X1881*0.75)</f>
        <v>0</v>
      </c>
      <c r="Z1881" s="66"/>
      <c r="AA1881" s="67"/>
      <c r="AB1881" s="69"/>
      <c r="AC1881" s="69"/>
      <c r="AD1881" s="33" t="str">
        <f si="118" t="shared"/>
        <v>Splněna</v>
      </c>
      <c r="AE1881" s="34">
        <f si="121" t="shared"/>
        <v>0</v>
      </c>
      <c r="AF1881" s="34">
        <f si="119" t="shared"/>
        <v>0</v>
      </c>
      <c r="AG1881" s="65"/>
      <c r="AH1881" s="65"/>
      <c r="AI1881" s="65"/>
      <c r="AJ1881" s="65"/>
      <c r="AK1881" s="65"/>
      <c r="AL1881" s="65"/>
      <c r="AM1881" s="65"/>
      <c r="AN1881" s="65"/>
      <c r="AO1881" s="65"/>
      <c r="AP1881" s="37" t="b">
        <f>IF(AD1881="Nesplněna","Nezpůsobilé výdaje",IFERROR(IF(T1881=Pomocný_list!$B$2,AF1881*Pomocný_list!$C$2,IF(T1881=Pomocný_list!$B$3,AF1881*Pomocný_list!$C$3,IF(T1881=Pomocný_list!$B$4,AF1881*Pomocný_list!$C$4,IF(T1881=Pomocný_list!$B$5,AF1881*Pomocný_list!$C$5,IF(T1881=Pomocný_list!$B$6,AF1881*Pomocný_list!$C$6,IF(T1881=Pomocný_list!$B$7,AF1881*Pomocný_list!$C$7,IF(T1881=Pomocný_list!$B$8,AF1881*Pomocný_list!$C$8))))))),"Chybné údaje"))</f>
        <v>0</v>
      </c>
      <c r="AQ1881" s="45">
        <f si="120" t="shared"/>
        <v>0</v>
      </c>
      <c r="AR1881" s="63"/>
      <c r="AS1881" s="63"/>
      <c r="AT1881" s="64"/>
      <c r="AU1881" s="65"/>
      <c r="AV1881" s="65"/>
      <c r="AW1881" s="65"/>
      <c r="AX1881" s="65"/>
      <c r="AY1881" s="65"/>
      <c r="AZ1881" s="65"/>
      <c r="BA1881" s="65"/>
      <c r="BB1881" s="65"/>
      <c r="BC1881" s="65"/>
      <c r="BD1881" s="65"/>
      <c r="BE1881" s="65"/>
      <c r="BF1881" s="65"/>
      <c r="BG1881" s="65"/>
      <c r="BH1881" s="65"/>
      <c r="BI1881" s="65"/>
      <c r="BJ1881" s="65"/>
      <c r="BK1881" s="65"/>
      <c r="BL1881" s="65"/>
      <c r="BM1881" s="65"/>
      <c r="BN1881" s="65"/>
      <c r="BO1881" s="65"/>
      <c r="BP1881" s="65"/>
      <c r="BQ1881" s="65"/>
      <c r="BR1881" s="65"/>
      <c r="BS1881" s="65"/>
      <c r="BT1881" s="65"/>
      <c r="BU1881" s="65"/>
      <c r="BV1881" s="65"/>
      <c r="BW1881" s="65"/>
    </row>
    <row r="1882" spans="15:75" x14ac:dyDescent="0.25">
      <c r="O1882" s="70"/>
      <c r="P1882" s="70"/>
      <c r="Q1882" s="70"/>
      <c r="R1882" s="70"/>
      <c r="S1882" s="70"/>
      <c r="T1882" s="70"/>
      <c r="U1882" s="70"/>
      <c r="V1882" s="71">
        <v>0</v>
      </c>
      <c r="W1882" s="66"/>
      <c r="X1882" s="66"/>
      <c r="Y1882" s="35">
        <f>IF(T1882=Pomocný_list!$B$4,((W1882/0.75)+X1882),(W1882)+X1882*0.75)</f>
        <v>0</v>
      </c>
      <c r="Z1882" s="66"/>
      <c r="AA1882" s="67"/>
      <c r="AB1882" s="69"/>
      <c r="AC1882" s="69"/>
      <c r="AD1882" s="33" t="str">
        <f si="118" t="shared"/>
        <v>Splněna</v>
      </c>
      <c r="AE1882" s="34">
        <f si="121" t="shared"/>
        <v>0</v>
      </c>
      <c r="AF1882" s="34">
        <f si="119" t="shared"/>
        <v>0</v>
      </c>
      <c r="AG1882" s="65"/>
      <c r="AH1882" s="65"/>
      <c r="AI1882" s="65"/>
      <c r="AJ1882" s="65"/>
      <c r="AK1882" s="65"/>
      <c r="AL1882" s="65"/>
      <c r="AM1882" s="65"/>
      <c r="AN1882" s="65"/>
      <c r="AO1882" s="65"/>
      <c r="AP1882" s="37" t="b">
        <f>IF(AD1882="Nesplněna","Nezpůsobilé výdaje",IFERROR(IF(T1882=Pomocný_list!$B$2,AF1882*Pomocný_list!$C$2,IF(T1882=Pomocný_list!$B$3,AF1882*Pomocný_list!$C$3,IF(T1882=Pomocný_list!$B$4,AF1882*Pomocný_list!$C$4,IF(T1882=Pomocný_list!$B$5,AF1882*Pomocný_list!$C$5,IF(T1882=Pomocný_list!$B$6,AF1882*Pomocný_list!$C$6,IF(T1882=Pomocný_list!$B$7,AF1882*Pomocný_list!$C$7,IF(T1882=Pomocný_list!$B$8,AF1882*Pomocný_list!$C$8))))))),"Chybné údaje"))</f>
        <v>0</v>
      </c>
      <c r="AQ1882" s="45">
        <f si="120" t="shared"/>
        <v>0</v>
      </c>
      <c r="AR1882" s="63"/>
      <c r="AS1882" s="63"/>
      <c r="AT1882" s="64"/>
      <c r="AU1882" s="65"/>
      <c r="AV1882" s="65"/>
      <c r="AW1882" s="65"/>
      <c r="AX1882" s="65"/>
      <c r="AY1882" s="65"/>
      <c r="AZ1882" s="65"/>
      <c r="BA1882" s="65"/>
      <c r="BB1882" s="65"/>
      <c r="BC1882" s="65"/>
      <c r="BD1882" s="65"/>
      <c r="BE1882" s="65"/>
      <c r="BF1882" s="65"/>
      <c r="BG1882" s="65"/>
      <c r="BH1882" s="65"/>
      <c r="BI1882" s="65"/>
      <c r="BJ1882" s="65"/>
      <c r="BK1882" s="65"/>
      <c r="BL1882" s="65"/>
      <c r="BM1882" s="65"/>
      <c r="BN1882" s="65"/>
      <c r="BO1882" s="65"/>
      <c r="BP1882" s="65"/>
      <c r="BQ1882" s="65"/>
      <c r="BR1882" s="65"/>
      <c r="BS1882" s="65"/>
      <c r="BT1882" s="65"/>
      <c r="BU1882" s="65"/>
      <c r="BV1882" s="65"/>
      <c r="BW1882" s="65"/>
    </row>
    <row r="1883" spans="15:75" x14ac:dyDescent="0.25">
      <c r="O1883" s="70"/>
      <c r="P1883" s="70"/>
      <c r="Q1883" s="70"/>
      <c r="R1883" s="70"/>
      <c r="S1883" s="70"/>
      <c r="T1883" s="70"/>
      <c r="U1883" s="70"/>
      <c r="V1883" s="71">
        <v>0</v>
      </c>
      <c r="W1883" s="66"/>
      <c r="X1883" s="66"/>
      <c r="Y1883" s="35">
        <f>IF(T1883=Pomocný_list!$B$4,((W1883/0.75)+X1883),(W1883)+X1883*0.75)</f>
        <v>0</v>
      </c>
      <c r="Z1883" s="66"/>
      <c r="AA1883" s="67"/>
      <c r="AB1883" s="69"/>
      <c r="AC1883" s="69"/>
      <c r="AD1883" s="33" t="str">
        <f si="118" t="shared"/>
        <v>Splněna</v>
      </c>
      <c r="AE1883" s="34">
        <f si="121" t="shared"/>
        <v>0</v>
      </c>
      <c r="AF1883" s="34">
        <f si="119" t="shared"/>
        <v>0</v>
      </c>
      <c r="AG1883" s="65"/>
      <c r="AH1883" s="65"/>
      <c r="AI1883" s="65"/>
      <c r="AJ1883" s="65"/>
      <c r="AK1883" s="65"/>
      <c r="AL1883" s="65"/>
      <c r="AM1883" s="65"/>
      <c r="AN1883" s="65"/>
      <c r="AO1883" s="65"/>
      <c r="AP1883" s="37" t="b">
        <f>IF(AD1883="Nesplněna","Nezpůsobilé výdaje",IFERROR(IF(T1883=Pomocný_list!$B$2,AF1883*Pomocný_list!$C$2,IF(T1883=Pomocný_list!$B$3,AF1883*Pomocný_list!$C$3,IF(T1883=Pomocný_list!$B$4,AF1883*Pomocný_list!$C$4,IF(T1883=Pomocný_list!$B$5,AF1883*Pomocný_list!$C$5,IF(T1883=Pomocný_list!$B$6,AF1883*Pomocný_list!$C$6,IF(T1883=Pomocný_list!$B$7,AF1883*Pomocný_list!$C$7,IF(T1883=Pomocný_list!$B$8,AF1883*Pomocný_list!$C$8))))))),"Chybné údaje"))</f>
        <v>0</v>
      </c>
      <c r="AQ1883" s="45">
        <f si="120" t="shared"/>
        <v>0</v>
      </c>
      <c r="AR1883" s="63"/>
      <c r="AS1883" s="63"/>
      <c r="AT1883" s="64"/>
      <c r="AU1883" s="65"/>
      <c r="AV1883" s="65"/>
      <c r="AW1883" s="65"/>
      <c r="AX1883" s="65"/>
      <c r="AY1883" s="65"/>
      <c r="AZ1883" s="65"/>
      <c r="BA1883" s="65"/>
      <c r="BB1883" s="65"/>
      <c r="BC1883" s="65"/>
      <c r="BD1883" s="65"/>
      <c r="BE1883" s="65"/>
      <c r="BF1883" s="65"/>
      <c r="BG1883" s="65"/>
      <c r="BH1883" s="65"/>
      <c r="BI1883" s="65"/>
      <c r="BJ1883" s="65"/>
      <c r="BK1883" s="65"/>
      <c r="BL1883" s="65"/>
      <c r="BM1883" s="65"/>
      <c r="BN1883" s="65"/>
      <c r="BO1883" s="65"/>
      <c r="BP1883" s="65"/>
      <c r="BQ1883" s="65"/>
      <c r="BR1883" s="65"/>
      <c r="BS1883" s="65"/>
      <c r="BT1883" s="65"/>
      <c r="BU1883" s="65"/>
      <c r="BV1883" s="65"/>
      <c r="BW1883" s="65"/>
    </row>
    <row r="1884" spans="15:75" x14ac:dyDescent="0.25">
      <c r="O1884" s="70"/>
      <c r="P1884" s="70"/>
      <c r="Q1884" s="70"/>
      <c r="R1884" s="70"/>
      <c r="S1884" s="70"/>
      <c r="T1884" s="70"/>
      <c r="U1884" s="70"/>
      <c r="V1884" s="71">
        <v>0</v>
      </c>
      <c r="W1884" s="66"/>
      <c r="X1884" s="66"/>
      <c r="Y1884" s="35">
        <f>IF(T1884=Pomocný_list!$B$4,((W1884/0.75)+X1884),(W1884)+X1884*0.75)</f>
        <v>0</v>
      </c>
      <c r="Z1884" s="66"/>
      <c r="AA1884" s="67"/>
      <c r="AB1884" s="69"/>
      <c r="AC1884" s="69"/>
      <c r="AD1884" s="33" t="str">
        <f si="118" t="shared"/>
        <v>Splněna</v>
      </c>
      <c r="AE1884" s="34">
        <f si="121" t="shared"/>
        <v>0</v>
      </c>
      <c r="AF1884" s="34">
        <f si="119" t="shared"/>
        <v>0</v>
      </c>
      <c r="AG1884" s="65"/>
      <c r="AH1884" s="65"/>
      <c r="AI1884" s="65"/>
      <c r="AJ1884" s="65"/>
      <c r="AK1884" s="65"/>
      <c r="AL1884" s="65"/>
      <c r="AM1884" s="65"/>
      <c r="AN1884" s="65"/>
      <c r="AO1884" s="65"/>
      <c r="AP1884" s="37" t="b">
        <f>IF(AD1884="Nesplněna","Nezpůsobilé výdaje",IFERROR(IF(T1884=Pomocný_list!$B$2,AF1884*Pomocný_list!$C$2,IF(T1884=Pomocný_list!$B$3,AF1884*Pomocný_list!$C$3,IF(T1884=Pomocný_list!$B$4,AF1884*Pomocný_list!$C$4,IF(T1884=Pomocný_list!$B$5,AF1884*Pomocný_list!$C$5,IF(T1884=Pomocný_list!$B$6,AF1884*Pomocný_list!$C$6,IF(T1884=Pomocný_list!$B$7,AF1884*Pomocný_list!$C$7,IF(T1884=Pomocný_list!$B$8,AF1884*Pomocný_list!$C$8))))))),"Chybné údaje"))</f>
        <v>0</v>
      </c>
      <c r="AQ1884" s="45">
        <f si="120" t="shared"/>
        <v>0</v>
      </c>
      <c r="AR1884" s="63"/>
      <c r="AS1884" s="63"/>
      <c r="AT1884" s="64"/>
      <c r="AU1884" s="65"/>
      <c r="AV1884" s="65"/>
      <c r="AW1884" s="65"/>
      <c r="AX1884" s="65"/>
      <c r="AY1884" s="65"/>
      <c r="AZ1884" s="65"/>
      <c r="BA1884" s="65"/>
      <c r="BB1884" s="65"/>
      <c r="BC1884" s="65"/>
      <c r="BD1884" s="65"/>
      <c r="BE1884" s="65"/>
      <c r="BF1884" s="65"/>
      <c r="BG1884" s="65"/>
      <c r="BH1884" s="65"/>
      <c r="BI1884" s="65"/>
      <c r="BJ1884" s="65"/>
      <c r="BK1884" s="65"/>
      <c r="BL1884" s="65"/>
      <c r="BM1884" s="65"/>
      <c r="BN1884" s="65"/>
      <c r="BO1884" s="65"/>
      <c r="BP1884" s="65"/>
      <c r="BQ1884" s="65"/>
      <c r="BR1884" s="65"/>
      <c r="BS1884" s="65"/>
      <c r="BT1884" s="65"/>
      <c r="BU1884" s="65"/>
      <c r="BV1884" s="65"/>
      <c r="BW1884" s="65"/>
    </row>
    <row r="1885" spans="15:75" x14ac:dyDescent="0.25">
      <c r="O1885" s="70"/>
      <c r="P1885" s="70"/>
      <c r="Q1885" s="70"/>
      <c r="R1885" s="70"/>
      <c r="S1885" s="70"/>
      <c r="T1885" s="70"/>
      <c r="U1885" s="70"/>
      <c r="V1885" s="71">
        <v>0</v>
      </c>
      <c r="W1885" s="66"/>
      <c r="X1885" s="66"/>
      <c r="Y1885" s="35">
        <f>IF(T1885=Pomocný_list!$B$4,((W1885/0.75)+X1885),(W1885)+X1885*0.75)</f>
        <v>0</v>
      </c>
      <c r="Z1885" s="66"/>
      <c r="AA1885" s="67"/>
      <c r="AB1885" s="69"/>
      <c r="AC1885" s="69"/>
      <c r="AD1885" s="33" t="str">
        <f si="118" t="shared"/>
        <v>Splněna</v>
      </c>
      <c r="AE1885" s="34">
        <f si="121" t="shared"/>
        <v>0</v>
      </c>
      <c r="AF1885" s="34">
        <f si="119" t="shared"/>
        <v>0</v>
      </c>
      <c r="AG1885" s="65"/>
      <c r="AH1885" s="65"/>
      <c r="AI1885" s="65"/>
      <c r="AJ1885" s="65"/>
      <c r="AK1885" s="65"/>
      <c r="AL1885" s="65"/>
      <c r="AM1885" s="65"/>
      <c r="AN1885" s="65"/>
      <c r="AO1885" s="65"/>
      <c r="AP1885" s="37" t="b">
        <f>IF(AD1885="Nesplněna","Nezpůsobilé výdaje",IFERROR(IF(T1885=Pomocný_list!$B$2,AF1885*Pomocný_list!$C$2,IF(T1885=Pomocný_list!$B$3,AF1885*Pomocný_list!$C$3,IF(T1885=Pomocný_list!$B$4,AF1885*Pomocný_list!$C$4,IF(T1885=Pomocný_list!$B$5,AF1885*Pomocný_list!$C$5,IF(T1885=Pomocný_list!$B$6,AF1885*Pomocný_list!$C$6,IF(T1885=Pomocný_list!$B$7,AF1885*Pomocný_list!$C$7,IF(T1885=Pomocný_list!$B$8,AF1885*Pomocný_list!$C$8))))))),"Chybné údaje"))</f>
        <v>0</v>
      </c>
      <c r="AQ1885" s="45">
        <f si="120" t="shared"/>
        <v>0</v>
      </c>
      <c r="AR1885" s="63"/>
      <c r="AS1885" s="63"/>
      <c r="AT1885" s="64"/>
      <c r="AU1885" s="65"/>
      <c r="AV1885" s="65"/>
      <c r="AW1885" s="65"/>
      <c r="AX1885" s="65"/>
      <c r="AY1885" s="65"/>
      <c r="AZ1885" s="65"/>
      <c r="BA1885" s="65"/>
      <c r="BB1885" s="65"/>
      <c r="BC1885" s="65"/>
      <c r="BD1885" s="65"/>
      <c r="BE1885" s="65"/>
      <c r="BF1885" s="65"/>
      <c r="BG1885" s="65"/>
      <c r="BH1885" s="65"/>
      <c r="BI1885" s="65"/>
      <c r="BJ1885" s="65"/>
      <c r="BK1885" s="65"/>
      <c r="BL1885" s="65"/>
      <c r="BM1885" s="65"/>
      <c r="BN1885" s="65"/>
      <c r="BO1885" s="65"/>
      <c r="BP1885" s="65"/>
      <c r="BQ1885" s="65"/>
      <c r="BR1885" s="65"/>
      <c r="BS1885" s="65"/>
      <c r="BT1885" s="65"/>
      <c r="BU1885" s="65"/>
      <c r="BV1885" s="65"/>
      <c r="BW1885" s="65"/>
    </row>
    <row r="1886" spans="15:75" x14ac:dyDescent="0.25">
      <c r="O1886" s="70"/>
      <c r="P1886" s="70"/>
      <c r="Q1886" s="70"/>
      <c r="R1886" s="70"/>
      <c r="S1886" s="70"/>
      <c r="T1886" s="70"/>
      <c r="U1886" s="70"/>
      <c r="V1886" s="71">
        <v>0</v>
      </c>
      <c r="W1886" s="66"/>
      <c r="X1886" s="66"/>
      <c r="Y1886" s="35">
        <f>IF(T1886=Pomocný_list!$B$4,((W1886/0.75)+X1886),(W1886)+X1886*0.75)</f>
        <v>0</v>
      </c>
      <c r="Z1886" s="66"/>
      <c r="AA1886" s="67"/>
      <c r="AB1886" s="69"/>
      <c r="AC1886" s="69"/>
      <c r="AD1886" s="33" t="str">
        <f si="118" t="shared"/>
        <v>Splněna</v>
      </c>
      <c r="AE1886" s="34">
        <f si="121" t="shared"/>
        <v>0</v>
      </c>
      <c r="AF1886" s="34">
        <f si="119" t="shared"/>
        <v>0</v>
      </c>
      <c r="AG1886" s="65"/>
      <c r="AH1886" s="65"/>
      <c r="AI1886" s="65"/>
      <c r="AJ1886" s="65"/>
      <c r="AK1886" s="65"/>
      <c r="AL1886" s="65"/>
      <c r="AM1886" s="65"/>
      <c r="AN1886" s="65"/>
      <c r="AO1886" s="65"/>
      <c r="AP1886" s="37" t="b">
        <f>IF(AD1886="Nesplněna","Nezpůsobilé výdaje",IFERROR(IF(T1886=Pomocný_list!$B$2,AF1886*Pomocný_list!$C$2,IF(T1886=Pomocný_list!$B$3,AF1886*Pomocný_list!$C$3,IF(T1886=Pomocný_list!$B$4,AF1886*Pomocný_list!$C$4,IF(T1886=Pomocný_list!$B$5,AF1886*Pomocný_list!$C$5,IF(T1886=Pomocný_list!$B$6,AF1886*Pomocný_list!$C$6,IF(T1886=Pomocný_list!$B$7,AF1886*Pomocný_list!$C$7,IF(T1886=Pomocný_list!$B$8,AF1886*Pomocný_list!$C$8))))))),"Chybné údaje"))</f>
        <v>0</v>
      </c>
      <c r="AQ1886" s="45">
        <f si="120" t="shared"/>
        <v>0</v>
      </c>
      <c r="AR1886" s="63"/>
      <c r="AS1886" s="63"/>
      <c r="AT1886" s="64"/>
      <c r="AU1886" s="65"/>
      <c r="AV1886" s="65"/>
      <c r="AW1886" s="65"/>
      <c r="AX1886" s="65"/>
      <c r="AY1886" s="65"/>
      <c r="AZ1886" s="65"/>
      <c r="BA1886" s="65"/>
      <c r="BB1886" s="65"/>
      <c r="BC1886" s="65"/>
      <c r="BD1886" s="65"/>
      <c r="BE1886" s="65"/>
      <c r="BF1886" s="65"/>
      <c r="BG1886" s="65"/>
      <c r="BH1886" s="65"/>
      <c r="BI1886" s="65"/>
      <c r="BJ1886" s="65"/>
      <c r="BK1886" s="65"/>
      <c r="BL1886" s="65"/>
      <c r="BM1886" s="65"/>
      <c r="BN1886" s="65"/>
      <c r="BO1886" s="65"/>
      <c r="BP1886" s="65"/>
      <c r="BQ1886" s="65"/>
      <c r="BR1886" s="65"/>
      <c r="BS1886" s="65"/>
      <c r="BT1886" s="65"/>
      <c r="BU1886" s="65"/>
      <c r="BV1886" s="65"/>
      <c r="BW1886" s="65"/>
    </row>
    <row r="1887" spans="15:75" x14ac:dyDescent="0.25">
      <c r="O1887" s="70"/>
      <c r="P1887" s="70"/>
      <c r="Q1887" s="70"/>
      <c r="R1887" s="70"/>
      <c r="S1887" s="70"/>
      <c r="T1887" s="70"/>
      <c r="U1887" s="70"/>
      <c r="V1887" s="71">
        <v>0</v>
      </c>
      <c r="W1887" s="66"/>
      <c r="X1887" s="66"/>
      <c r="Y1887" s="35">
        <f>IF(T1887=Pomocný_list!$B$4,((W1887/0.75)+X1887),(W1887)+X1887*0.75)</f>
        <v>0</v>
      </c>
      <c r="Z1887" s="66"/>
      <c r="AA1887" s="67"/>
      <c r="AB1887" s="69"/>
      <c r="AC1887" s="69"/>
      <c r="AD1887" s="33" t="str">
        <f si="118" t="shared"/>
        <v>Splněna</v>
      </c>
      <c r="AE1887" s="34">
        <f si="121" t="shared"/>
        <v>0</v>
      </c>
      <c r="AF1887" s="34">
        <f si="119" t="shared"/>
        <v>0</v>
      </c>
      <c r="AG1887" s="65"/>
      <c r="AH1887" s="65"/>
      <c r="AI1887" s="65"/>
      <c r="AJ1887" s="65"/>
      <c r="AK1887" s="65"/>
      <c r="AL1887" s="65"/>
      <c r="AM1887" s="65"/>
      <c r="AN1887" s="65"/>
      <c r="AO1887" s="65"/>
      <c r="AP1887" s="37" t="b">
        <f>IF(AD1887="Nesplněna","Nezpůsobilé výdaje",IFERROR(IF(T1887=Pomocný_list!$B$2,AF1887*Pomocný_list!$C$2,IF(T1887=Pomocný_list!$B$3,AF1887*Pomocný_list!$C$3,IF(T1887=Pomocný_list!$B$4,AF1887*Pomocný_list!$C$4,IF(T1887=Pomocný_list!$B$5,AF1887*Pomocný_list!$C$5,IF(T1887=Pomocný_list!$B$6,AF1887*Pomocný_list!$C$6,IF(T1887=Pomocný_list!$B$7,AF1887*Pomocný_list!$C$7,IF(T1887=Pomocný_list!$B$8,AF1887*Pomocný_list!$C$8))))))),"Chybné údaje"))</f>
        <v>0</v>
      </c>
      <c r="AQ1887" s="45">
        <f si="120" t="shared"/>
        <v>0</v>
      </c>
      <c r="AR1887" s="63"/>
      <c r="AS1887" s="63"/>
      <c r="AT1887" s="64"/>
      <c r="AU1887" s="65"/>
      <c r="AV1887" s="65"/>
      <c r="AW1887" s="65"/>
      <c r="AX1887" s="65"/>
      <c r="AY1887" s="65"/>
      <c r="AZ1887" s="65"/>
      <c r="BA1887" s="65"/>
      <c r="BB1887" s="65"/>
      <c r="BC1887" s="65"/>
      <c r="BD1887" s="65"/>
      <c r="BE1887" s="65"/>
      <c r="BF1887" s="65"/>
      <c r="BG1887" s="65"/>
      <c r="BH1887" s="65"/>
      <c r="BI1887" s="65"/>
      <c r="BJ1887" s="65"/>
      <c r="BK1887" s="65"/>
      <c r="BL1887" s="65"/>
      <c r="BM1887" s="65"/>
      <c r="BN1887" s="65"/>
      <c r="BO1887" s="65"/>
      <c r="BP1887" s="65"/>
      <c r="BQ1887" s="65"/>
      <c r="BR1887" s="65"/>
      <c r="BS1887" s="65"/>
      <c r="BT1887" s="65"/>
      <c r="BU1887" s="65"/>
      <c r="BV1887" s="65"/>
      <c r="BW1887" s="65"/>
    </row>
    <row r="1888" spans="15:75" x14ac:dyDescent="0.25">
      <c r="O1888" s="70"/>
      <c r="P1888" s="70"/>
      <c r="Q1888" s="70"/>
      <c r="R1888" s="70"/>
      <c r="S1888" s="70"/>
      <c r="T1888" s="70"/>
      <c r="U1888" s="70"/>
      <c r="V1888" s="71">
        <v>0</v>
      </c>
      <c r="W1888" s="66"/>
      <c r="X1888" s="66"/>
      <c r="Y1888" s="35">
        <f>IF(T1888=Pomocný_list!$B$4,((W1888/0.75)+X1888),(W1888)+X1888*0.75)</f>
        <v>0</v>
      </c>
      <c r="Z1888" s="66"/>
      <c r="AA1888" s="67"/>
      <c r="AB1888" s="69"/>
      <c r="AC1888" s="69"/>
      <c r="AD1888" s="33" t="str">
        <f si="118" t="shared"/>
        <v>Splněna</v>
      </c>
      <c r="AE1888" s="34">
        <f si="121" t="shared"/>
        <v>0</v>
      </c>
      <c r="AF1888" s="34">
        <f si="119" t="shared"/>
        <v>0</v>
      </c>
      <c r="AG1888" s="65"/>
      <c r="AH1888" s="65"/>
      <c r="AI1888" s="65"/>
      <c r="AJ1888" s="65"/>
      <c r="AK1888" s="65"/>
      <c r="AL1888" s="65"/>
      <c r="AM1888" s="65"/>
      <c r="AN1888" s="65"/>
      <c r="AO1888" s="65"/>
      <c r="AP1888" s="37" t="b">
        <f>IF(AD1888="Nesplněna","Nezpůsobilé výdaje",IFERROR(IF(T1888=Pomocný_list!$B$2,AF1888*Pomocný_list!$C$2,IF(T1888=Pomocný_list!$B$3,AF1888*Pomocný_list!$C$3,IF(T1888=Pomocný_list!$B$4,AF1888*Pomocný_list!$C$4,IF(T1888=Pomocný_list!$B$5,AF1888*Pomocný_list!$C$5,IF(T1888=Pomocný_list!$B$6,AF1888*Pomocný_list!$C$6,IF(T1888=Pomocný_list!$B$7,AF1888*Pomocný_list!$C$7,IF(T1888=Pomocný_list!$B$8,AF1888*Pomocný_list!$C$8))))))),"Chybné údaje"))</f>
        <v>0</v>
      </c>
      <c r="AQ1888" s="45">
        <f si="120" t="shared"/>
        <v>0</v>
      </c>
      <c r="AR1888" s="63"/>
      <c r="AS1888" s="63"/>
      <c r="AT1888" s="64"/>
      <c r="AU1888" s="65"/>
      <c r="AV1888" s="65"/>
      <c r="AW1888" s="65"/>
      <c r="AX1888" s="65"/>
      <c r="AY1888" s="65"/>
      <c r="AZ1888" s="65"/>
      <c r="BA1888" s="65"/>
      <c r="BB1888" s="65"/>
      <c r="BC1888" s="65"/>
      <c r="BD1888" s="65"/>
      <c r="BE1888" s="65"/>
      <c r="BF1888" s="65"/>
      <c r="BG1888" s="65"/>
      <c r="BH1888" s="65"/>
      <c r="BI1888" s="65"/>
      <c r="BJ1888" s="65"/>
      <c r="BK1888" s="65"/>
      <c r="BL1888" s="65"/>
      <c r="BM1888" s="65"/>
      <c r="BN1888" s="65"/>
      <c r="BO1888" s="65"/>
      <c r="BP1888" s="65"/>
      <c r="BQ1888" s="65"/>
      <c r="BR1888" s="65"/>
      <c r="BS1888" s="65"/>
      <c r="BT1888" s="65"/>
      <c r="BU1888" s="65"/>
      <c r="BV1888" s="65"/>
      <c r="BW1888" s="65"/>
    </row>
    <row r="1889" spans="15:75" x14ac:dyDescent="0.25">
      <c r="O1889" s="70"/>
      <c r="P1889" s="70"/>
      <c r="Q1889" s="70"/>
      <c r="R1889" s="70"/>
      <c r="S1889" s="70"/>
      <c r="T1889" s="70"/>
      <c r="U1889" s="70"/>
      <c r="V1889" s="71">
        <v>0</v>
      </c>
      <c r="W1889" s="66"/>
      <c r="X1889" s="66"/>
      <c r="Y1889" s="35">
        <f>IF(T1889=Pomocný_list!$B$4,((W1889/0.75)+X1889),(W1889)+X1889*0.75)</f>
        <v>0</v>
      </c>
      <c r="Z1889" s="66"/>
      <c r="AA1889" s="67"/>
      <c r="AB1889" s="69"/>
      <c r="AC1889" s="69"/>
      <c r="AD1889" s="33" t="str">
        <f si="118" t="shared"/>
        <v>Splněna</v>
      </c>
      <c r="AE1889" s="34">
        <f si="121" t="shared"/>
        <v>0</v>
      </c>
      <c r="AF1889" s="34">
        <f si="119" t="shared"/>
        <v>0</v>
      </c>
      <c r="AG1889" s="65"/>
      <c r="AH1889" s="65"/>
      <c r="AI1889" s="65"/>
      <c r="AJ1889" s="65"/>
      <c r="AK1889" s="65"/>
      <c r="AL1889" s="65"/>
      <c r="AM1889" s="65"/>
      <c r="AN1889" s="65"/>
      <c r="AO1889" s="65"/>
      <c r="AP1889" s="37" t="b">
        <f>IF(AD1889="Nesplněna","Nezpůsobilé výdaje",IFERROR(IF(T1889=Pomocný_list!$B$2,AF1889*Pomocný_list!$C$2,IF(T1889=Pomocný_list!$B$3,AF1889*Pomocný_list!$C$3,IF(T1889=Pomocný_list!$B$4,AF1889*Pomocný_list!$C$4,IF(T1889=Pomocný_list!$B$5,AF1889*Pomocný_list!$C$5,IF(T1889=Pomocný_list!$B$6,AF1889*Pomocný_list!$C$6,IF(T1889=Pomocný_list!$B$7,AF1889*Pomocný_list!$C$7,IF(T1889=Pomocný_list!$B$8,AF1889*Pomocný_list!$C$8))))))),"Chybné údaje"))</f>
        <v>0</v>
      </c>
      <c r="AQ1889" s="45">
        <f si="120" t="shared"/>
        <v>0</v>
      </c>
      <c r="AR1889" s="63"/>
      <c r="AS1889" s="63"/>
      <c r="AT1889" s="64"/>
      <c r="AU1889" s="65"/>
      <c r="AV1889" s="65"/>
      <c r="AW1889" s="65"/>
      <c r="AX1889" s="65"/>
      <c r="AY1889" s="65"/>
      <c r="AZ1889" s="65"/>
      <c r="BA1889" s="65"/>
      <c r="BB1889" s="65"/>
      <c r="BC1889" s="65"/>
      <c r="BD1889" s="65"/>
      <c r="BE1889" s="65"/>
      <c r="BF1889" s="65"/>
      <c r="BG1889" s="65"/>
      <c r="BH1889" s="65"/>
      <c r="BI1889" s="65"/>
      <c r="BJ1889" s="65"/>
      <c r="BK1889" s="65"/>
      <c r="BL1889" s="65"/>
      <c r="BM1889" s="65"/>
      <c r="BN1889" s="65"/>
      <c r="BO1889" s="65"/>
      <c r="BP1889" s="65"/>
      <c r="BQ1889" s="65"/>
      <c r="BR1889" s="65"/>
      <c r="BS1889" s="65"/>
      <c r="BT1889" s="65"/>
      <c r="BU1889" s="65"/>
      <c r="BV1889" s="65"/>
      <c r="BW1889" s="65"/>
    </row>
    <row r="1890" spans="15:75" x14ac:dyDescent="0.25">
      <c r="O1890" s="70"/>
      <c r="P1890" s="70"/>
      <c r="Q1890" s="70"/>
      <c r="R1890" s="70"/>
      <c r="S1890" s="70"/>
      <c r="T1890" s="70"/>
      <c r="U1890" s="70"/>
      <c r="V1890" s="71">
        <v>0</v>
      </c>
      <c r="W1890" s="66"/>
      <c r="X1890" s="66"/>
      <c r="Y1890" s="35">
        <f>IF(T1890=Pomocný_list!$B$4,((W1890/0.75)+X1890),(W1890)+X1890*0.75)</f>
        <v>0</v>
      </c>
      <c r="Z1890" s="66"/>
      <c r="AA1890" s="67"/>
      <c r="AB1890" s="69"/>
      <c r="AC1890" s="69"/>
      <c r="AD1890" s="33" t="str">
        <f si="118" t="shared"/>
        <v>Splněna</v>
      </c>
      <c r="AE1890" s="34">
        <f si="121" t="shared"/>
        <v>0</v>
      </c>
      <c r="AF1890" s="34">
        <f si="119" t="shared"/>
        <v>0</v>
      </c>
      <c r="AG1890" s="65"/>
      <c r="AH1890" s="65"/>
      <c r="AI1890" s="65"/>
      <c r="AJ1890" s="65"/>
      <c r="AK1890" s="65"/>
      <c r="AL1890" s="65"/>
      <c r="AM1890" s="65"/>
      <c r="AN1890" s="65"/>
      <c r="AO1890" s="65"/>
      <c r="AP1890" s="37" t="b">
        <f>IF(AD1890="Nesplněna","Nezpůsobilé výdaje",IFERROR(IF(T1890=Pomocný_list!$B$2,AF1890*Pomocný_list!$C$2,IF(T1890=Pomocný_list!$B$3,AF1890*Pomocný_list!$C$3,IF(T1890=Pomocný_list!$B$4,AF1890*Pomocný_list!$C$4,IF(T1890=Pomocný_list!$B$5,AF1890*Pomocný_list!$C$5,IF(T1890=Pomocný_list!$B$6,AF1890*Pomocný_list!$C$6,IF(T1890=Pomocný_list!$B$7,AF1890*Pomocný_list!$C$7,IF(T1890=Pomocný_list!$B$8,AF1890*Pomocný_list!$C$8))))))),"Chybné údaje"))</f>
        <v>0</v>
      </c>
      <c r="AQ1890" s="45">
        <f si="120" t="shared"/>
        <v>0</v>
      </c>
      <c r="AR1890" s="63"/>
      <c r="AS1890" s="63"/>
      <c r="AT1890" s="64"/>
      <c r="AU1890" s="65"/>
      <c r="AV1890" s="65"/>
      <c r="AW1890" s="65"/>
      <c r="AX1890" s="65"/>
      <c r="AY1890" s="65"/>
      <c r="AZ1890" s="65"/>
      <c r="BA1890" s="65"/>
      <c r="BB1890" s="65"/>
      <c r="BC1890" s="65"/>
      <c r="BD1890" s="65"/>
      <c r="BE1890" s="65"/>
      <c r="BF1890" s="65"/>
      <c r="BG1890" s="65"/>
      <c r="BH1890" s="65"/>
      <c r="BI1890" s="65"/>
      <c r="BJ1890" s="65"/>
      <c r="BK1890" s="65"/>
      <c r="BL1890" s="65"/>
      <c r="BM1890" s="65"/>
      <c r="BN1890" s="65"/>
      <c r="BO1890" s="65"/>
      <c r="BP1890" s="65"/>
      <c r="BQ1890" s="65"/>
      <c r="BR1890" s="65"/>
      <c r="BS1890" s="65"/>
      <c r="BT1890" s="65"/>
      <c r="BU1890" s="65"/>
      <c r="BV1890" s="65"/>
      <c r="BW1890" s="65"/>
    </row>
    <row r="1891" spans="15:75" x14ac:dyDescent="0.25">
      <c r="O1891" s="70"/>
      <c r="P1891" s="70"/>
      <c r="Q1891" s="70"/>
      <c r="R1891" s="70"/>
      <c r="S1891" s="70"/>
      <c r="T1891" s="70"/>
      <c r="U1891" s="70"/>
      <c r="V1891" s="71">
        <v>0</v>
      </c>
      <c r="W1891" s="66"/>
      <c r="X1891" s="66"/>
      <c r="Y1891" s="35">
        <f>IF(T1891=Pomocný_list!$B$4,((W1891/0.75)+X1891),(W1891)+X1891*0.75)</f>
        <v>0</v>
      </c>
      <c r="Z1891" s="66"/>
      <c r="AA1891" s="67"/>
      <c r="AB1891" s="69"/>
      <c r="AC1891" s="69"/>
      <c r="AD1891" s="33" t="str">
        <f si="118" t="shared"/>
        <v>Splněna</v>
      </c>
      <c r="AE1891" s="34">
        <f si="121" t="shared"/>
        <v>0</v>
      </c>
      <c r="AF1891" s="34">
        <f si="119" t="shared"/>
        <v>0</v>
      </c>
      <c r="AG1891" s="65"/>
      <c r="AH1891" s="65"/>
      <c r="AI1891" s="65"/>
      <c r="AJ1891" s="65"/>
      <c r="AK1891" s="65"/>
      <c r="AL1891" s="65"/>
      <c r="AM1891" s="65"/>
      <c r="AN1891" s="65"/>
      <c r="AO1891" s="65"/>
      <c r="AP1891" s="37" t="b">
        <f>IF(AD1891="Nesplněna","Nezpůsobilé výdaje",IFERROR(IF(T1891=Pomocný_list!$B$2,AF1891*Pomocný_list!$C$2,IF(T1891=Pomocný_list!$B$3,AF1891*Pomocný_list!$C$3,IF(T1891=Pomocný_list!$B$4,AF1891*Pomocný_list!$C$4,IF(T1891=Pomocný_list!$B$5,AF1891*Pomocný_list!$C$5,IF(T1891=Pomocný_list!$B$6,AF1891*Pomocný_list!$C$6,IF(T1891=Pomocný_list!$B$7,AF1891*Pomocný_list!$C$7,IF(T1891=Pomocný_list!$B$8,AF1891*Pomocný_list!$C$8))))))),"Chybné údaje"))</f>
        <v>0</v>
      </c>
      <c r="AQ1891" s="45">
        <f si="120" t="shared"/>
        <v>0</v>
      </c>
      <c r="AR1891" s="63"/>
      <c r="AS1891" s="63"/>
      <c r="AT1891" s="64"/>
      <c r="AU1891" s="65"/>
      <c r="AV1891" s="65"/>
      <c r="AW1891" s="65"/>
      <c r="AX1891" s="65"/>
      <c r="AY1891" s="65"/>
      <c r="AZ1891" s="65"/>
      <c r="BA1891" s="65"/>
      <c r="BB1891" s="65"/>
      <c r="BC1891" s="65"/>
      <c r="BD1891" s="65"/>
      <c r="BE1891" s="65"/>
      <c r="BF1891" s="65"/>
      <c r="BG1891" s="65"/>
      <c r="BH1891" s="65"/>
      <c r="BI1891" s="65"/>
      <c r="BJ1891" s="65"/>
      <c r="BK1891" s="65"/>
      <c r="BL1891" s="65"/>
      <c r="BM1891" s="65"/>
      <c r="BN1891" s="65"/>
      <c r="BO1891" s="65"/>
      <c r="BP1891" s="65"/>
      <c r="BQ1891" s="65"/>
      <c r="BR1891" s="65"/>
      <c r="BS1891" s="65"/>
      <c r="BT1891" s="65"/>
      <c r="BU1891" s="65"/>
      <c r="BV1891" s="65"/>
      <c r="BW1891" s="65"/>
    </row>
    <row r="1892" spans="15:75" x14ac:dyDescent="0.25">
      <c r="O1892" s="70"/>
      <c r="P1892" s="70"/>
      <c r="Q1892" s="70"/>
      <c r="R1892" s="70"/>
      <c r="S1892" s="70"/>
      <c r="T1892" s="70"/>
      <c r="U1892" s="70"/>
      <c r="V1892" s="71">
        <v>0</v>
      </c>
      <c r="W1892" s="66"/>
      <c r="X1892" s="66"/>
      <c r="Y1892" s="35">
        <f>IF(T1892=Pomocný_list!$B$4,((W1892/0.75)+X1892),(W1892)+X1892*0.75)</f>
        <v>0</v>
      </c>
      <c r="Z1892" s="66"/>
      <c r="AA1892" s="67"/>
      <c r="AB1892" s="69"/>
      <c r="AC1892" s="69"/>
      <c r="AD1892" s="33" t="str">
        <f ref="AD1892:AD1955" si="122" t="shared">IF(AE1892&gt;=Y1892*0.7,"Splněna","Nesplněna")</f>
        <v>Splněna</v>
      </c>
      <c r="AE1892" s="34">
        <f si="121" t="shared"/>
        <v>0</v>
      </c>
      <c r="AF1892" s="34">
        <f ref="AF1892:AF1955" si="123" t="shared">IF(SUM(AG1892:AO1892)&lt;=Z1892,SUM(AG1892:AO1892)-AR1892,"Překročeno")</f>
        <v>0</v>
      </c>
      <c r="AG1892" s="65"/>
      <c r="AH1892" s="65"/>
      <c r="AI1892" s="65"/>
      <c r="AJ1892" s="65"/>
      <c r="AK1892" s="65"/>
      <c r="AL1892" s="65"/>
      <c r="AM1892" s="65"/>
      <c r="AN1892" s="65"/>
      <c r="AO1892" s="65"/>
      <c r="AP1892" s="37" t="b">
        <f>IF(AD1892="Nesplněna","Nezpůsobilé výdaje",IFERROR(IF(T1892=Pomocný_list!$B$2,AF1892*Pomocný_list!$C$2,IF(T1892=Pomocný_list!$B$3,AF1892*Pomocný_list!$C$3,IF(T1892=Pomocný_list!$B$4,AF1892*Pomocný_list!$C$4,IF(T1892=Pomocný_list!$B$5,AF1892*Pomocný_list!$C$5,IF(T1892=Pomocný_list!$B$6,AF1892*Pomocný_list!$C$6,IF(T1892=Pomocný_list!$B$7,AF1892*Pomocný_list!$C$7,IF(T1892=Pomocný_list!$B$8,AF1892*Pomocný_list!$C$8))))))),"Chybné údaje"))</f>
        <v>0</v>
      </c>
      <c r="AQ1892" s="45">
        <f ref="AQ1892:AQ1955" si="124" t="shared">IFERROR(AP1892/100*$D$28,"Chybné údaje")</f>
        <v>0</v>
      </c>
      <c r="AR1892" s="63"/>
      <c r="AS1892" s="63"/>
      <c r="AT1892" s="64"/>
      <c r="AU1892" s="65"/>
      <c r="AV1892" s="65"/>
      <c r="AW1892" s="65"/>
      <c r="AX1892" s="65"/>
      <c r="AY1892" s="65"/>
      <c r="AZ1892" s="65"/>
      <c r="BA1892" s="65"/>
      <c r="BB1892" s="65"/>
      <c r="BC1892" s="65"/>
      <c r="BD1892" s="65"/>
      <c r="BE1892" s="65"/>
      <c r="BF1892" s="65"/>
      <c r="BG1892" s="65"/>
      <c r="BH1892" s="65"/>
      <c r="BI1892" s="65"/>
      <c r="BJ1892" s="65"/>
      <c r="BK1892" s="65"/>
      <c r="BL1892" s="65"/>
      <c r="BM1892" s="65"/>
      <c r="BN1892" s="65"/>
      <c r="BO1892" s="65"/>
      <c r="BP1892" s="65"/>
      <c r="BQ1892" s="65"/>
      <c r="BR1892" s="65"/>
      <c r="BS1892" s="65"/>
      <c r="BT1892" s="65"/>
      <c r="BU1892" s="65"/>
      <c r="BV1892" s="65"/>
      <c r="BW1892" s="65"/>
    </row>
    <row r="1893" spans="15:75" x14ac:dyDescent="0.25">
      <c r="O1893" s="70"/>
      <c r="P1893" s="70"/>
      <c r="Q1893" s="70"/>
      <c r="R1893" s="70"/>
      <c r="S1893" s="70"/>
      <c r="T1893" s="70"/>
      <c r="U1893" s="70"/>
      <c r="V1893" s="71">
        <v>0</v>
      </c>
      <c r="W1893" s="66"/>
      <c r="X1893" s="66"/>
      <c r="Y1893" s="35">
        <f>IF(T1893=Pomocný_list!$B$4,((W1893/0.75)+X1893),(W1893)+X1893*0.75)</f>
        <v>0</v>
      </c>
      <c r="Z1893" s="66"/>
      <c r="AA1893" s="67"/>
      <c r="AB1893" s="69"/>
      <c r="AC1893" s="69"/>
      <c r="AD1893" s="33" t="str">
        <f si="122" t="shared"/>
        <v>Splněna</v>
      </c>
      <c r="AE1893" s="34">
        <f si="121" t="shared"/>
        <v>0</v>
      </c>
      <c r="AF1893" s="34">
        <f si="123" t="shared"/>
        <v>0</v>
      </c>
      <c r="AG1893" s="65"/>
      <c r="AH1893" s="65"/>
      <c r="AI1893" s="65"/>
      <c r="AJ1893" s="65"/>
      <c r="AK1893" s="65"/>
      <c r="AL1893" s="65"/>
      <c r="AM1893" s="65"/>
      <c r="AN1893" s="65"/>
      <c r="AO1893" s="65"/>
      <c r="AP1893" s="37" t="b">
        <f>IF(AD1893="Nesplněna","Nezpůsobilé výdaje",IFERROR(IF(T1893=Pomocný_list!$B$2,AF1893*Pomocný_list!$C$2,IF(T1893=Pomocný_list!$B$3,AF1893*Pomocný_list!$C$3,IF(T1893=Pomocný_list!$B$4,AF1893*Pomocný_list!$C$4,IF(T1893=Pomocný_list!$B$5,AF1893*Pomocný_list!$C$5,IF(T1893=Pomocný_list!$B$6,AF1893*Pomocný_list!$C$6,IF(T1893=Pomocný_list!$B$7,AF1893*Pomocný_list!$C$7,IF(T1893=Pomocný_list!$B$8,AF1893*Pomocný_list!$C$8))))))),"Chybné údaje"))</f>
        <v>0</v>
      </c>
      <c r="AQ1893" s="45">
        <f si="124" t="shared"/>
        <v>0</v>
      </c>
      <c r="AR1893" s="63"/>
      <c r="AS1893" s="63"/>
      <c r="AT1893" s="64"/>
      <c r="AU1893" s="65"/>
      <c r="AV1893" s="65"/>
      <c r="AW1893" s="65"/>
      <c r="AX1893" s="65"/>
      <c r="AY1893" s="65"/>
      <c r="AZ1893" s="65"/>
      <c r="BA1893" s="65"/>
      <c r="BB1893" s="65"/>
      <c r="BC1893" s="65"/>
      <c r="BD1893" s="65"/>
      <c r="BE1893" s="65"/>
      <c r="BF1893" s="65"/>
      <c r="BG1893" s="65"/>
      <c r="BH1893" s="65"/>
      <c r="BI1893" s="65"/>
      <c r="BJ1893" s="65"/>
      <c r="BK1893" s="65"/>
      <c r="BL1893" s="65"/>
      <c r="BM1893" s="65"/>
      <c r="BN1893" s="65"/>
      <c r="BO1893" s="65"/>
      <c r="BP1893" s="65"/>
      <c r="BQ1893" s="65"/>
      <c r="BR1893" s="65"/>
      <c r="BS1893" s="65"/>
      <c r="BT1893" s="65"/>
      <c r="BU1893" s="65"/>
      <c r="BV1893" s="65"/>
      <c r="BW1893" s="65"/>
    </row>
    <row r="1894" spans="15:75" x14ac:dyDescent="0.25">
      <c r="O1894" s="70"/>
      <c r="P1894" s="70"/>
      <c r="Q1894" s="70"/>
      <c r="R1894" s="70"/>
      <c r="S1894" s="70"/>
      <c r="T1894" s="70"/>
      <c r="U1894" s="70"/>
      <c r="V1894" s="71">
        <v>0</v>
      </c>
      <c r="W1894" s="66"/>
      <c r="X1894" s="66"/>
      <c r="Y1894" s="35">
        <f>IF(T1894=Pomocný_list!$B$4,((W1894/0.75)+X1894),(W1894)+X1894*0.75)</f>
        <v>0</v>
      </c>
      <c r="Z1894" s="66"/>
      <c r="AA1894" s="67"/>
      <c r="AB1894" s="69"/>
      <c r="AC1894" s="69"/>
      <c r="AD1894" s="33" t="str">
        <f si="122" t="shared"/>
        <v>Splněna</v>
      </c>
      <c r="AE1894" s="34">
        <f si="121" t="shared"/>
        <v>0</v>
      </c>
      <c r="AF1894" s="34">
        <f si="123" t="shared"/>
        <v>0</v>
      </c>
      <c r="AG1894" s="65"/>
      <c r="AH1894" s="65"/>
      <c r="AI1894" s="65"/>
      <c r="AJ1894" s="65"/>
      <c r="AK1894" s="65"/>
      <c r="AL1894" s="65"/>
      <c r="AM1894" s="65"/>
      <c r="AN1894" s="65"/>
      <c r="AO1894" s="65"/>
      <c r="AP1894" s="37" t="b">
        <f>IF(AD1894="Nesplněna","Nezpůsobilé výdaje",IFERROR(IF(T1894=Pomocný_list!$B$2,AF1894*Pomocný_list!$C$2,IF(T1894=Pomocný_list!$B$3,AF1894*Pomocný_list!$C$3,IF(T1894=Pomocný_list!$B$4,AF1894*Pomocný_list!$C$4,IF(T1894=Pomocný_list!$B$5,AF1894*Pomocný_list!$C$5,IF(T1894=Pomocný_list!$B$6,AF1894*Pomocný_list!$C$6,IF(T1894=Pomocný_list!$B$7,AF1894*Pomocný_list!$C$7,IF(T1894=Pomocný_list!$B$8,AF1894*Pomocný_list!$C$8))))))),"Chybné údaje"))</f>
        <v>0</v>
      </c>
      <c r="AQ1894" s="45">
        <f si="124" t="shared"/>
        <v>0</v>
      </c>
      <c r="AR1894" s="63"/>
      <c r="AS1894" s="63"/>
      <c r="AT1894" s="64"/>
      <c r="AU1894" s="65"/>
      <c r="AV1894" s="65"/>
      <c r="AW1894" s="65"/>
      <c r="AX1894" s="65"/>
      <c r="AY1894" s="65"/>
      <c r="AZ1894" s="65"/>
      <c r="BA1894" s="65"/>
      <c r="BB1894" s="65"/>
      <c r="BC1894" s="65"/>
      <c r="BD1894" s="65"/>
      <c r="BE1894" s="65"/>
      <c r="BF1894" s="65"/>
      <c r="BG1894" s="65"/>
      <c r="BH1894" s="65"/>
      <c r="BI1894" s="65"/>
      <c r="BJ1894" s="65"/>
      <c r="BK1894" s="65"/>
      <c r="BL1894" s="65"/>
      <c r="BM1894" s="65"/>
      <c r="BN1894" s="65"/>
      <c r="BO1894" s="65"/>
      <c r="BP1894" s="65"/>
      <c r="BQ1894" s="65"/>
      <c r="BR1894" s="65"/>
      <c r="BS1894" s="65"/>
      <c r="BT1894" s="65"/>
      <c r="BU1894" s="65"/>
      <c r="BV1894" s="65"/>
      <c r="BW1894" s="65"/>
    </row>
    <row r="1895" spans="15:75" x14ac:dyDescent="0.25">
      <c r="O1895" s="70"/>
      <c r="P1895" s="70"/>
      <c r="Q1895" s="70"/>
      <c r="R1895" s="70"/>
      <c r="S1895" s="70"/>
      <c r="T1895" s="70"/>
      <c r="U1895" s="70"/>
      <c r="V1895" s="71">
        <v>0</v>
      </c>
      <c r="W1895" s="66"/>
      <c r="X1895" s="66"/>
      <c r="Y1895" s="35">
        <f>IF(T1895=Pomocný_list!$B$4,((W1895/0.75)+X1895),(W1895)+X1895*0.75)</f>
        <v>0</v>
      </c>
      <c r="Z1895" s="66"/>
      <c r="AA1895" s="67"/>
      <c r="AB1895" s="69"/>
      <c r="AC1895" s="69"/>
      <c r="AD1895" s="33" t="str">
        <f si="122" t="shared"/>
        <v>Splněna</v>
      </c>
      <c r="AE1895" s="34">
        <f ref="AE1895:AE1958" si="125" t="shared">IF(SUM(AS1895:FS1895)&gt;Y1895,"Překročeno",SUM(AS1895:FS1895))</f>
        <v>0</v>
      </c>
      <c r="AF1895" s="34">
        <f si="123" t="shared"/>
        <v>0</v>
      </c>
      <c r="AG1895" s="65"/>
      <c r="AH1895" s="65"/>
      <c r="AI1895" s="65"/>
      <c r="AJ1895" s="65"/>
      <c r="AK1895" s="65"/>
      <c r="AL1895" s="65"/>
      <c r="AM1895" s="65"/>
      <c r="AN1895" s="65"/>
      <c r="AO1895" s="65"/>
      <c r="AP1895" s="37" t="b">
        <f>IF(AD1895="Nesplněna","Nezpůsobilé výdaje",IFERROR(IF(T1895=Pomocný_list!$B$2,AF1895*Pomocný_list!$C$2,IF(T1895=Pomocný_list!$B$3,AF1895*Pomocný_list!$C$3,IF(T1895=Pomocný_list!$B$4,AF1895*Pomocný_list!$C$4,IF(T1895=Pomocný_list!$B$5,AF1895*Pomocný_list!$C$5,IF(T1895=Pomocný_list!$B$6,AF1895*Pomocný_list!$C$6,IF(T1895=Pomocný_list!$B$7,AF1895*Pomocný_list!$C$7,IF(T1895=Pomocný_list!$B$8,AF1895*Pomocný_list!$C$8))))))),"Chybné údaje"))</f>
        <v>0</v>
      </c>
      <c r="AQ1895" s="45">
        <f si="124" t="shared"/>
        <v>0</v>
      </c>
      <c r="AR1895" s="63"/>
      <c r="AS1895" s="63"/>
      <c r="AT1895" s="64"/>
      <c r="AU1895" s="65"/>
      <c r="AV1895" s="65"/>
      <c r="AW1895" s="65"/>
      <c r="AX1895" s="65"/>
      <c r="AY1895" s="65"/>
      <c r="AZ1895" s="65"/>
      <c r="BA1895" s="65"/>
      <c r="BB1895" s="65"/>
      <c r="BC1895" s="65"/>
      <c r="BD1895" s="65"/>
      <c r="BE1895" s="65"/>
      <c r="BF1895" s="65"/>
      <c r="BG1895" s="65"/>
      <c r="BH1895" s="65"/>
      <c r="BI1895" s="65"/>
      <c r="BJ1895" s="65"/>
      <c r="BK1895" s="65"/>
      <c r="BL1895" s="65"/>
      <c r="BM1895" s="65"/>
      <c r="BN1895" s="65"/>
      <c r="BO1895" s="65"/>
      <c r="BP1895" s="65"/>
      <c r="BQ1895" s="65"/>
      <c r="BR1895" s="65"/>
      <c r="BS1895" s="65"/>
      <c r="BT1895" s="65"/>
      <c r="BU1895" s="65"/>
      <c r="BV1895" s="65"/>
      <c r="BW1895" s="65"/>
    </row>
    <row r="1896" spans="15:75" x14ac:dyDescent="0.25">
      <c r="O1896" s="70"/>
      <c r="P1896" s="70"/>
      <c r="Q1896" s="70"/>
      <c r="R1896" s="70"/>
      <c r="S1896" s="70"/>
      <c r="T1896" s="70"/>
      <c r="U1896" s="70"/>
      <c r="V1896" s="71">
        <v>0</v>
      </c>
      <c r="W1896" s="66"/>
      <c r="X1896" s="66"/>
      <c r="Y1896" s="35">
        <f>IF(T1896=Pomocný_list!$B$4,((W1896/0.75)+X1896),(W1896)+X1896*0.75)</f>
        <v>0</v>
      </c>
      <c r="Z1896" s="66"/>
      <c r="AA1896" s="67"/>
      <c r="AB1896" s="69"/>
      <c r="AC1896" s="69"/>
      <c r="AD1896" s="33" t="str">
        <f si="122" t="shared"/>
        <v>Splněna</v>
      </c>
      <c r="AE1896" s="34">
        <f si="125" t="shared"/>
        <v>0</v>
      </c>
      <c r="AF1896" s="34">
        <f si="123" t="shared"/>
        <v>0</v>
      </c>
      <c r="AG1896" s="65"/>
      <c r="AH1896" s="65"/>
      <c r="AI1896" s="65"/>
      <c r="AJ1896" s="65"/>
      <c r="AK1896" s="65"/>
      <c r="AL1896" s="65"/>
      <c r="AM1896" s="65"/>
      <c r="AN1896" s="65"/>
      <c r="AO1896" s="65"/>
      <c r="AP1896" s="37" t="b">
        <f>IF(AD1896="Nesplněna","Nezpůsobilé výdaje",IFERROR(IF(T1896=Pomocný_list!$B$2,AF1896*Pomocný_list!$C$2,IF(T1896=Pomocný_list!$B$3,AF1896*Pomocný_list!$C$3,IF(T1896=Pomocný_list!$B$4,AF1896*Pomocný_list!$C$4,IF(T1896=Pomocný_list!$B$5,AF1896*Pomocný_list!$C$5,IF(T1896=Pomocný_list!$B$6,AF1896*Pomocný_list!$C$6,IF(T1896=Pomocný_list!$B$7,AF1896*Pomocný_list!$C$7,IF(T1896=Pomocný_list!$B$8,AF1896*Pomocný_list!$C$8))))))),"Chybné údaje"))</f>
        <v>0</v>
      </c>
      <c r="AQ1896" s="45">
        <f si="124" t="shared"/>
        <v>0</v>
      </c>
      <c r="AR1896" s="63"/>
      <c r="AS1896" s="63"/>
      <c r="AT1896" s="64"/>
      <c r="AU1896" s="65"/>
      <c r="AV1896" s="65"/>
      <c r="AW1896" s="65"/>
      <c r="AX1896" s="65"/>
      <c r="AY1896" s="65"/>
      <c r="AZ1896" s="65"/>
      <c r="BA1896" s="65"/>
      <c r="BB1896" s="65"/>
      <c r="BC1896" s="65"/>
      <c r="BD1896" s="65"/>
      <c r="BE1896" s="65"/>
      <c r="BF1896" s="65"/>
      <c r="BG1896" s="65"/>
      <c r="BH1896" s="65"/>
      <c r="BI1896" s="65"/>
      <c r="BJ1896" s="65"/>
      <c r="BK1896" s="65"/>
      <c r="BL1896" s="65"/>
      <c r="BM1896" s="65"/>
      <c r="BN1896" s="65"/>
      <c r="BO1896" s="65"/>
      <c r="BP1896" s="65"/>
      <c r="BQ1896" s="65"/>
      <c r="BR1896" s="65"/>
      <c r="BS1896" s="65"/>
      <c r="BT1896" s="65"/>
      <c r="BU1896" s="65"/>
      <c r="BV1896" s="65"/>
      <c r="BW1896" s="65"/>
    </row>
    <row r="1897" spans="15:75" x14ac:dyDescent="0.25">
      <c r="O1897" s="70"/>
      <c r="P1897" s="70"/>
      <c r="Q1897" s="70"/>
      <c r="R1897" s="70"/>
      <c r="S1897" s="70"/>
      <c r="T1897" s="70"/>
      <c r="U1897" s="70"/>
      <c r="V1897" s="71">
        <v>0</v>
      </c>
      <c r="W1897" s="66"/>
      <c r="X1897" s="66"/>
      <c r="Y1897" s="35">
        <f>IF(T1897=Pomocný_list!$B$4,((W1897/0.75)+X1897),(W1897)+X1897*0.75)</f>
        <v>0</v>
      </c>
      <c r="Z1897" s="66"/>
      <c r="AA1897" s="67"/>
      <c r="AB1897" s="69"/>
      <c r="AC1897" s="69"/>
      <c r="AD1897" s="33" t="str">
        <f si="122" t="shared"/>
        <v>Splněna</v>
      </c>
      <c r="AE1897" s="34">
        <f si="125" t="shared"/>
        <v>0</v>
      </c>
      <c r="AF1897" s="34">
        <f si="123" t="shared"/>
        <v>0</v>
      </c>
      <c r="AG1897" s="65"/>
      <c r="AH1897" s="65"/>
      <c r="AI1897" s="65"/>
      <c r="AJ1897" s="65"/>
      <c r="AK1897" s="65"/>
      <c r="AL1897" s="65"/>
      <c r="AM1897" s="65"/>
      <c r="AN1897" s="65"/>
      <c r="AO1897" s="65"/>
      <c r="AP1897" s="37" t="b">
        <f>IF(AD1897="Nesplněna","Nezpůsobilé výdaje",IFERROR(IF(T1897=Pomocný_list!$B$2,AF1897*Pomocný_list!$C$2,IF(T1897=Pomocný_list!$B$3,AF1897*Pomocný_list!$C$3,IF(T1897=Pomocný_list!$B$4,AF1897*Pomocný_list!$C$4,IF(T1897=Pomocný_list!$B$5,AF1897*Pomocný_list!$C$5,IF(T1897=Pomocný_list!$B$6,AF1897*Pomocný_list!$C$6,IF(T1897=Pomocný_list!$B$7,AF1897*Pomocný_list!$C$7,IF(T1897=Pomocný_list!$B$8,AF1897*Pomocný_list!$C$8))))))),"Chybné údaje"))</f>
        <v>0</v>
      </c>
      <c r="AQ1897" s="45">
        <f si="124" t="shared"/>
        <v>0</v>
      </c>
      <c r="AR1897" s="63"/>
      <c r="AS1897" s="63"/>
      <c r="AT1897" s="64"/>
      <c r="AU1897" s="65"/>
      <c r="AV1897" s="65"/>
      <c r="AW1897" s="65"/>
      <c r="AX1897" s="65"/>
      <c r="AY1897" s="65"/>
      <c r="AZ1897" s="65"/>
      <c r="BA1897" s="65"/>
      <c r="BB1897" s="65"/>
      <c r="BC1897" s="65"/>
      <c r="BD1897" s="65"/>
      <c r="BE1897" s="65"/>
      <c r="BF1897" s="65"/>
      <c r="BG1897" s="65"/>
      <c r="BH1897" s="65"/>
      <c r="BI1897" s="65"/>
      <c r="BJ1897" s="65"/>
      <c r="BK1897" s="65"/>
      <c r="BL1897" s="65"/>
      <c r="BM1897" s="65"/>
      <c r="BN1897" s="65"/>
      <c r="BO1897" s="65"/>
      <c r="BP1897" s="65"/>
      <c r="BQ1897" s="65"/>
      <c r="BR1897" s="65"/>
      <c r="BS1897" s="65"/>
      <c r="BT1897" s="65"/>
      <c r="BU1897" s="65"/>
      <c r="BV1897" s="65"/>
      <c r="BW1897" s="65"/>
    </row>
    <row r="1898" spans="15:75" x14ac:dyDescent="0.25">
      <c r="O1898" s="70"/>
      <c r="P1898" s="70"/>
      <c r="Q1898" s="70"/>
      <c r="R1898" s="70"/>
      <c r="S1898" s="70"/>
      <c r="T1898" s="70"/>
      <c r="U1898" s="70"/>
      <c r="V1898" s="71">
        <v>0</v>
      </c>
      <c r="W1898" s="66"/>
      <c r="X1898" s="66"/>
      <c r="Y1898" s="35">
        <f>IF(T1898=Pomocný_list!$B$4,((W1898/0.75)+X1898),(W1898)+X1898*0.75)</f>
        <v>0</v>
      </c>
      <c r="Z1898" s="66"/>
      <c r="AA1898" s="67"/>
      <c r="AB1898" s="69"/>
      <c r="AC1898" s="69"/>
      <c r="AD1898" s="33" t="str">
        <f si="122" t="shared"/>
        <v>Splněna</v>
      </c>
      <c r="AE1898" s="34">
        <f si="125" t="shared"/>
        <v>0</v>
      </c>
      <c r="AF1898" s="34">
        <f si="123" t="shared"/>
        <v>0</v>
      </c>
      <c r="AG1898" s="65"/>
      <c r="AH1898" s="65"/>
      <c r="AI1898" s="65"/>
      <c r="AJ1898" s="65"/>
      <c r="AK1898" s="65"/>
      <c r="AL1898" s="65"/>
      <c r="AM1898" s="65"/>
      <c r="AN1898" s="65"/>
      <c r="AO1898" s="65"/>
      <c r="AP1898" s="37" t="b">
        <f>IF(AD1898="Nesplněna","Nezpůsobilé výdaje",IFERROR(IF(T1898=Pomocný_list!$B$2,AF1898*Pomocný_list!$C$2,IF(T1898=Pomocný_list!$B$3,AF1898*Pomocný_list!$C$3,IF(T1898=Pomocný_list!$B$4,AF1898*Pomocný_list!$C$4,IF(T1898=Pomocný_list!$B$5,AF1898*Pomocný_list!$C$5,IF(T1898=Pomocný_list!$B$6,AF1898*Pomocný_list!$C$6,IF(T1898=Pomocný_list!$B$7,AF1898*Pomocný_list!$C$7,IF(T1898=Pomocný_list!$B$8,AF1898*Pomocný_list!$C$8))))))),"Chybné údaje"))</f>
        <v>0</v>
      </c>
      <c r="AQ1898" s="45">
        <f si="124" t="shared"/>
        <v>0</v>
      </c>
      <c r="AR1898" s="63"/>
      <c r="AS1898" s="63"/>
      <c r="AT1898" s="64"/>
      <c r="AU1898" s="65"/>
      <c r="AV1898" s="65"/>
      <c r="AW1898" s="65"/>
      <c r="AX1898" s="65"/>
      <c r="AY1898" s="65"/>
      <c r="AZ1898" s="65"/>
      <c r="BA1898" s="65"/>
      <c r="BB1898" s="65"/>
      <c r="BC1898" s="65"/>
      <c r="BD1898" s="65"/>
      <c r="BE1898" s="65"/>
      <c r="BF1898" s="65"/>
      <c r="BG1898" s="65"/>
      <c r="BH1898" s="65"/>
      <c r="BI1898" s="65"/>
      <c r="BJ1898" s="65"/>
      <c r="BK1898" s="65"/>
      <c r="BL1898" s="65"/>
      <c r="BM1898" s="65"/>
      <c r="BN1898" s="65"/>
      <c r="BO1898" s="65"/>
      <c r="BP1898" s="65"/>
      <c r="BQ1898" s="65"/>
      <c r="BR1898" s="65"/>
      <c r="BS1898" s="65"/>
      <c r="BT1898" s="65"/>
      <c r="BU1898" s="65"/>
      <c r="BV1898" s="65"/>
      <c r="BW1898" s="65"/>
    </row>
    <row r="1899" spans="15:75" x14ac:dyDescent="0.25">
      <c r="O1899" s="70"/>
      <c r="P1899" s="70"/>
      <c r="Q1899" s="70"/>
      <c r="R1899" s="70"/>
      <c r="S1899" s="70"/>
      <c r="T1899" s="70"/>
      <c r="U1899" s="70"/>
      <c r="V1899" s="71">
        <v>0</v>
      </c>
      <c r="W1899" s="66"/>
      <c r="X1899" s="66"/>
      <c r="Y1899" s="35">
        <f>IF(T1899=Pomocný_list!$B$4,((W1899/0.75)+X1899),(W1899)+X1899*0.75)</f>
        <v>0</v>
      </c>
      <c r="Z1899" s="66"/>
      <c r="AA1899" s="67"/>
      <c r="AB1899" s="69"/>
      <c r="AC1899" s="69"/>
      <c r="AD1899" s="33" t="str">
        <f si="122" t="shared"/>
        <v>Splněna</v>
      </c>
      <c r="AE1899" s="34">
        <f si="125" t="shared"/>
        <v>0</v>
      </c>
      <c r="AF1899" s="34">
        <f si="123" t="shared"/>
        <v>0</v>
      </c>
      <c r="AG1899" s="65"/>
      <c r="AH1899" s="65"/>
      <c r="AI1899" s="65"/>
      <c r="AJ1899" s="65"/>
      <c r="AK1899" s="65"/>
      <c r="AL1899" s="65"/>
      <c r="AM1899" s="65"/>
      <c r="AN1899" s="65"/>
      <c r="AO1899" s="65"/>
      <c r="AP1899" s="37" t="b">
        <f>IF(AD1899="Nesplněna","Nezpůsobilé výdaje",IFERROR(IF(T1899=Pomocný_list!$B$2,AF1899*Pomocný_list!$C$2,IF(T1899=Pomocný_list!$B$3,AF1899*Pomocný_list!$C$3,IF(T1899=Pomocný_list!$B$4,AF1899*Pomocný_list!$C$4,IF(T1899=Pomocný_list!$B$5,AF1899*Pomocný_list!$C$5,IF(T1899=Pomocný_list!$B$6,AF1899*Pomocný_list!$C$6,IF(T1899=Pomocný_list!$B$7,AF1899*Pomocný_list!$C$7,IF(T1899=Pomocný_list!$B$8,AF1899*Pomocný_list!$C$8))))))),"Chybné údaje"))</f>
        <v>0</v>
      </c>
      <c r="AQ1899" s="45">
        <f si="124" t="shared"/>
        <v>0</v>
      </c>
      <c r="AR1899" s="63"/>
      <c r="AS1899" s="63"/>
      <c r="AT1899" s="64"/>
      <c r="AU1899" s="65"/>
      <c r="AV1899" s="65"/>
      <c r="AW1899" s="65"/>
      <c r="AX1899" s="65"/>
      <c r="AY1899" s="65"/>
      <c r="AZ1899" s="65"/>
      <c r="BA1899" s="65"/>
      <c r="BB1899" s="65"/>
      <c r="BC1899" s="65"/>
      <c r="BD1899" s="65"/>
      <c r="BE1899" s="65"/>
      <c r="BF1899" s="65"/>
      <c r="BG1899" s="65"/>
      <c r="BH1899" s="65"/>
      <c r="BI1899" s="65"/>
      <c r="BJ1899" s="65"/>
      <c r="BK1899" s="65"/>
      <c r="BL1899" s="65"/>
      <c r="BM1899" s="65"/>
      <c r="BN1899" s="65"/>
      <c r="BO1899" s="65"/>
      <c r="BP1899" s="65"/>
      <c r="BQ1899" s="65"/>
      <c r="BR1899" s="65"/>
      <c r="BS1899" s="65"/>
      <c r="BT1899" s="65"/>
      <c r="BU1899" s="65"/>
      <c r="BV1899" s="65"/>
      <c r="BW1899" s="65"/>
    </row>
    <row r="1900" spans="15:75" x14ac:dyDescent="0.25">
      <c r="O1900" s="70"/>
      <c r="P1900" s="70"/>
      <c r="Q1900" s="70"/>
      <c r="R1900" s="70"/>
      <c r="S1900" s="70"/>
      <c r="T1900" s="70"/>
      <c r="U1900" s="70"/>
      <c r="V1900" s="71">
        <v>0</v>
      </c>
      <c r="W1900" s="66"/>
      <c r="X1900" s="66"/>
      <c r="Y1900" s="35">
        <f>IF(T1900=Pomocný_list!$B$4,((W1900/0.75)+X1900),(W1900)+X1900*0.75)</f>
        <v>0</v>
      </c>
      <c r="Z1900" s="66"/>
      <c r="AA1900" s="67"/>
      <c r="AB1900" s="69"/>
      <c r="AC1900" s="69"/>
      <c r="AD1900" s="33" t="str">
        <f si="122" t="shared"/>
        <v>Splněna</v>
      </c>
      <c r="AE1900" s="34">
        <f si="125" t="shared"/>
        <v>0</v>
      </c>
      <c r="AF1900" s="34">
        <f si="123" t="shared"/>
        <v>0</v>
      </c>
      <c r="AG1900" s="65"/>
      <c r="AH1900" s="65"/>
      <c r="AI1900" s="65"/>
      <c r="AJ1900" s="65"/>
      <c r="AK1900" s="65"/>
      <c r="AL1900" s="65"/>
      <c r="AM1900" s="65"/>
      <c r="AN1900" s="65"/>
      <c r="AO1900" s="65"/>
      <c r="AP1900" s="37" t="b">
        <f>IF(AD1900="Nesplněna","Nezpůsobilé výdaje",IFERROR(IF(T1900=Pomocný_list!$B$2,AF1900*Pomocný_list!$C$2,IF(T1900=Pomocný_list!$B$3,AF1900*Pomocný_list!$C$3,IF(T1900=Pomocný_list!$B$4,AF1900*Pomocný_list!$C$4,IF(T1900=Pomocný_list!$B$5,AF1900*Pomocný_list!$C$5,IF(T1900=Pomocný_list!$B$6,AF1900*Pomocný_list!$C$6,IF(T1900=Pomocný_list!$B$7,AF1900*Pomocný_list!$C$7,IF(T1900=Pomocný_list!$B$8,AF1900*Pomocný_list!$C$8))))))),"Chybné údaje"))</f>
        <v>0</v>
      </c>
      <c r="AQ1900" s="45">
        <f si="124" t="shared"/>
        <v>0</v>
      </c>
      <c r="AR1900" s="63"/>
      <c r="AS1900" s="63"/>
      <c r="AT1900" s="64"/>
      <c r="AU1900" s="65"/>
      <c r="AV1900" s="65"/>
      <c r="AW1900" s="65"/>
      <c r="AX1900" s="65"/>
      <c r="AY1900" s="65"/>
      <c r="AZ1900" s="65"/>
      <c r="BA1900" s="65"/>
      <c r="BB1900" s="65"/>
      <c r="BC1900" s="65"/>
      <c r="BD1900" s="65"/>
      <c r="BE1900" s="65"/>
      <c r="BF1900" s="65"/>
      <c r="BG1900" s="65"/>
      <c r="BH1900" s="65"/>
      <c r="BI1900" s="65"/>
      <c r="BJ1900" s="65"/>
      <c r="BK1900" s="65"/>
      <c r="BL1900" s="65"/>
      <c r="BM1900" s="65"/>
      <c r="BN1900" s="65"/>
      <c r="BO1900" s="65"/>
      <c r="BP1900" s="65"/>
      <c r="BQ1900" s="65"/>
      <c r="BR1900" s="65"/>
      <c r="BS1900" s="65"/>
      <c r="BT1900" s="65"/>
      <c r="BU1900" s="65"/>
      <c r="BV1900" s="65"/>
      <c r="BW1900" s="65"/>
    </row>
    <row r="1901" spans="15:75" x14ac:dyDescent="0.25">
      <c r="O1901" s="70"/>
      <c r="P1901" s="70"/>
      <c r="Q1901" s="70"/>
      <c r="R1901" s="70"/>
      <c r="S1901" s="70"/>
      <c r="T1901" s="70"/>
      <c r="U1901" s="70"/>
      <c r="V1901" s="71">
        <v>0</v>
      </c>
      <c r="W1901" s="66"/>
      <c r="X1901" s="66"/>
      <c r="Y1901" s="35">
        <f>IF(T1901=Pomocný_list!$B$4,((W1901/0.75)+X1901),(W1901)+X1901*0.75)</f>
        <v>0</v>
      </c>
      <c r="Z1901" s="66"/>
      <c r="AA1901" s="67"/>
      <c r="AB1901" s="69"/>
      <c r="AC1901" s="69"/>
      <c r="AD1901" s="33" t="str">
        <f si="122" t="shared"/>
        <v>Splněna</v>
      </c>
      <c r="AE1901" s="34">
        <f si="125" t="shared"/>
        <v>0</v>
      </c>
      <c r="AF1901" s="34">
        <f si="123" t="shared"/>
        <v>0</v>
      </c>
      <c r="AG1901" s="65"/>
      <c r="AH1901" s="65"/>
      <c r="AI1901" s="65"/>
      <c r="AJ1901" s="65"/>
      <c r="AK1901" s="65"/>
      <c r="AL1901" s="65"/>
      <c r="AM1901" s="65"/>
      <c r="AN1901" s="65"/>
      <c r="AO1901" s="65"/>
      <c r="AP1901" s="37" t="b">
        <f>IF(AD1901="Nesplněna","Nezpůsobilé výdaje",IFERROR(IF(T1901=Pomocný_list!$B$2,AF1901*Pomocný_list!$C$2,IF(T1901=Pomocný_list!$B$3,AF1901*Pomocný_list!$C$3,IF(T1901=Pomocný_list!$B$4,AF1901*Pomocný_list!$C$4,IF(T1901=Pomocný_list!$B$5,AF1901*Pomocný_list!$C$5,IF(T1901=Pomocný_list!$B$6,AF1901*Pomocný_list!$C$6,IF(T1901=Pomocný_list!$B$7,AF1901*Pomocný_list!$C$7,IF(T1901=Pomocný_list!$B$8,AF1901*Pomocný_list!$C$8))))))),"Chybné údaje"))</f>
        <v>0</v>
      </c>
      <c r="AQ1901" s="45">
        <f si="124" t="shared"/>
        <v>0</v>
      </c>
      <c r="AR1901" s="63"/>
      <c r="AS1901" s="63"/>
      <c r="AT1901" s="64"/>
      <c r="AU1901" s="65"/>
      <c r="AV1901" s="65"/>
      <c r="AW1901" s="65"/>
      <c r="AX1901" s="65"/>
      <c r="AY1901" s="65"/>
      <c r="AZ1901" s="65"/>
      <c r="BA1901" s="65"/>
      <c r="BB1901" s="65"/>
      <c r="BC1901" s="65"/>
      <c r="BD1901" s="65"/>
      <c r="BE1901" s="65"/>
      <c r="BF1901" s="65"/>
      <c r="BG1901" s="65"/>
      <c r="BH1901" s="65"/>
      <c r="BI1901" s="65"/>
      <c r="BJ1901" s="65"/>
      <c r="BK1901" s="65"/>
      <c r="BL1901" s="65"/>
      <c r="BM1901" s="65"/>
      <c r="BN1901" s="65"/>
      <c r="BO1901" s="65"/>
      <c r="BP1901" s="65"/>
      <c r="BQ1901" s="65"/>
      <c r="BR1901" s="65"/>
      <c r="BS1901" s="65"/>
      <c r="BT1901" s="65"/>
      <c r="BU1901" s="65"/>
      <c r="BV1901" s="65"/>
      <c r="BW1901" s="65"/>
    </row>
    <row r="1902" spans="15:75" x14ac:dyDescent="0.25">
      <c r="O1902" s="70"/>
      <c r="P1902" s="70"/>
      <c r="Q1902" s="70"/>
      <c r="R1902" s="70"/>
      <c r="S1902" s="70"/>
      <c r="T1902" s="70"/>
      <c r="U1902" s="70"/>
      <c r="V1902" s="71">
        <v>0</v>
      </c>
      <c r="W1902" s="66"/>
      <c r="X1902" s="66"/>
      <c r="Y1902" s="35">
        <f>IF(T1902=Pomocný_list!$B$4,((W1902/0.75)+X1902),(W1902)+X1902*0.75)</f>
        <v>0</v>
      </c>
      <c r="Z1902" s="66"/>
      <c r="AA1902" s="67"/>
      <c r="AB1902" s="69"/>
      <c r="AC1902" s="69"/>
      <c r="AD1902" s="33" t="str">
        <f si="122" t="shared"/>
        <v>Splněna</v>
      </c>
      <c r="AE1902" s="34">
        <f si="125" t="shared"/>
        <v>0</v>
      </c>
      <c r="AF1902" s="34">
        <f si="123" t="shared"/>
        <v>0</v>
      </c>
      <c r="AG1902" s="65"/>
      <c r="AH1902" s="65"/>
      <c r="AI1902" s="65"/>
      <c r="AJ1902" s="65"/>
      <c r="AK1902" s="65"/>
      <c r="AL1902" s="65"/>
      <c r="AM1902" s="65"/>
      <c r="AN1902" s="65"/>
      <c r="AO1902" s="65"/>
      <c r="AP1902" s="37" t="b">
        <f>IF(AD1902="Nesplněna","Nezpůsobilé výdaje",IFERROR(IF(T1902=Pomocný_list!$B$2,AF1902*Pomocný_list!$C$2,IF(T1902=Pomocný_list!$B$3,AF1902*Pomocný_list!$C$3,IF(T1902=Pomocný_list!$B$4,AF1902*Pomocný_list!$C$4,IF(T1902=Pomocný_list!$B$5,AF1902*Pomocný_list!$C$5,IF(T1902=Pomocný_list!$B$6,AF1902*Pomocný_list!$C$6,IF(T1902=Pomocný_list!$B$7,AF1902*Pomocný_list!$C$7,IF(T1902=Pomocný_list!$B$8,AF1902*Pomocný_list!$C$8))))))),"Chybné údaje"))</f>
        <v>0</v>
      </c>
      <c r="AQ1902" s="45">
        <f si="124" t="shared"/>
        <v>0</v>
      </c>
      <c r="AR1902" s="63"/>
      <c r="AS1902" s="63"/>
      <c r="AT1902" s="64"/>
      <c r="AU1902" s="65"/>
      <c r="AV1902" s="65"/>
      <c r="AW1902" s="65"/>
      <c r="AX1902" s="65"/>
      <c r="AY1902" s="65"/>
      <c r="AZ1902" s="65"/>
      <c r="BA1902" s="65"/>
      <c r="BB1902" s="65"/>
      <c r="BC1902" s="65"/>
      <c r="BD1902" s="65"/>
      <c r="BE1902" s="65"/>
      <c r="BF1902" s="65"/>
      <c r="BG1902" s="65"/>
      <c r="BH1902" s="65"/>
      <c r="BI1902" s="65"/>
      <c r="BJ1902" s="65"/>
      <c r="BK1902" s="65"/>
      <c r="BL1902" s="65"/>
      <c r="BM1902" s="65"/>
      <c r="BN1902" s="65"/>
      <c r="BO1902" s="65"/>
      <c r="BP1902" s="65"/>
      <c r="BQ1902" s="65"/>
      <c r="BR1902" s="65"/>
      <c r="BS1902" s="65"/>
      <c r="BT1902" s="65"/>
      <c r="BU1902" s="65"/>
      <c r="BV1902" s="65"/>
      <c r="BW1902" s="65"/>
    </row>
    <row r="1903" spans="15:75" x14ac:dyDescent="0.25">
      <c r="O1903" s="70"/>
      <c r="P1903" s="70"/>
      <c r="Q1903" s="70"/>
      <c r="R1903" s="70"/>
      <c r="S1903" s="70"/>
      <c r="T1903" s="70"/>
      <c r="U1903" s="70"/>
      <c r="V1903" s="71">
        <v>0</v>
      </c>
      <c r="W1903" s="66"/>
      <c r="X1903" s="66"/>
      <c r="Y1903" s="35">
        <f>IF(T1903=Pomocný_list!$B$4,((W1903/0.75)+X1903),(W1903)+X1903*0.75)</f>
        <v>0</v>
      </c>
      <c r="Z1903" s="66"/>
      <c r="AA1903" s="67"/>
      <c r="AB1903" s="69"/>
      <c r="AC1903" s="69"/>
      <c r="AD1903" s="33" t="str">
        <f si="122" t="shared"/>
        <v>Splněna</v>
      </c>
      <c r="AE1903" s="34">
        <f si="125" t="shared"/>
        <v>0</v>
      </c>
      <c r="AF1903" s="34">
        <f si="123" t="shared"/>
        <v>0</v>
      </c>
      <c r="AG1903" s="65"/>
      <c r="AH1903" s="65"/>
      <c r="AI1903" s="65"/>
      <c r="AJ1903" s="65"/>
      <c r="AK1903" s="65"/>
      <c r="AL1903" s="65"/>
      <c r="AM1903" s="65"/>
      <c r="AN1903" s="65"/>
      <c r="AO1903" s="65"/>
      <c r="AP1903" s="37" t="b">
        <f>IF(AD1903="Nesplněna","Nezpůsobilé výdaje",IFERROR(IF(T1903=Pomocný_list!$B$2,AF1903*Pomocný_list!$C$2,IF(T1903=Pomocný_list!$B$3,AF1903*Pomocný_list!$C$3,IF(T1903=Pomocný_list!$B$4,AF1903*Pomocný_list!$C$4,IF(T1903=Pomocný_list!$B$5,AF1903*Pomocný_list!$C$5,IF(T1903=Pomocný_list!$B$6,AF1903*Pomocný_list!$C$6,IF(T1903=Pomocný_list!$B$7,AF1903*Pomocný_list!$C$7,IF(T1903=Pomocný_list!$B$8,AF1903*Pomocný_list!$C$8))))))),"Chybné údaje"))</f>
        <v>0</v>
      </c>
      <c r="AQ1903" s="45">
        <f si="124" t="shared"/>
        <v>0</v>
      </c>
      <c r="AR1903" s="63"/>
      <c r="AS1903" s="63"/>
      <c r="AT1903" s="64"/>
      <c r="AU1903" s="65"/>
      <c r="AV1903" s="65"/>
      <c r="AW1903" s="65"/>
      <c r="AX1903" s="65"/>
      <c r="AY1903" s="65"/>
      <c r="AZ1903" s="65"/>
      <c r="BA1903" s="65"/>
      <c r="BB1903" s="65"/>
      <c r="BC1903" s="65"/>
      <c r="BD1903" s="65"/>
      <c r="BE1903" s="65"/>
      <c r="BF1903" s="65"/>
      <c r="BG1903" s="65"/>
      <c r="BH1903" s="65"/>
      <c r="BI1903" s="65"/>
      <c r="BJ1903" s="65"/>
      <c r="BK1903" s="65"/>
      <c r="BL1903" s="65"/>
      <c r="BM1903" s="65"/>
      <c r="BN1903" s="65"/>
      <c r="BO1903" s="65"/>
      <c r="BP1903" s="65"/>
      <c r="BQ1903" s="65"/>
      <c r="BR1903" s="65"/>
      <c r="BS1903" s="65"/>
      <c r="BT1903" s="65"/>
      <c r="BU1903" s="65"/>
      <c r="BV1903" s="65"/>
      <c r="BW1903" s="65"/>
    </row>
    <row r="1904" spans="15:75" x14ac:dyDescent="0.25">
      <c r="O1904" s="70"/>
      <c r="P1904" s="70"/>
      <c r="Q1904" s="70"/>
      <c r="R1904" s="70"/>
      <c r="S1904" s="70"/>
      <c r="T1904" s="70"/>
      <c r="U1904" s="70"/>
      <c r="V1904" s="71">
        <v>0</v>
      </c>
      <c r="W1904" s="66"/>
      <c r="X1904" s="66"/>
      <c r="Y1904" s="35">
        <f>IF(T1904=Pomocný_list!$B$4,((W1904/0.75)+X1904),(W1904)+X1904*0.75)</f>
        <v>0</v>
      </c>
      <c r="Z1904" s="66"/>
      <c r="AA1904" s="67"/>
      <c r="AB1904" s="69"/>
      <c r="AC1904" s="69"/>
      <c r="AD1904" s="33" t="str">
        <f si="122" t="shared"/>
        <v>Splněna</v>
      </c>
      <c r="AE1904" s="34">
        <f si="125" t="shared"/>
        <v>0</v>
      </c>
      <c r="AF1904" s="34">
        <f si="123" t="shared"/>
        <v>0</v>
      </c>
      <c r="AG1904" s="65"/>
      <c r="AH1904" s="65"/>
      <c r="AI1904" s="65"/>
      <c r="AJ1904" s="65"/>
      <c r="AK1904" s="65"/>
      <c r="AL1904" s="65"/>
      <c r="AM1904" s="65"/>
      <c r="AN1904" s="65"/>
      <c r="AO1904" s="65"/>
      <c r="AP1904" s="37" t="b">
        <f>IF(AD1904="Nesplněna","Nezpůsobilé výdaje",IFERROR(IF(T1904=Pomocný_list!$B$2,AF1904*Pomocný_list!$C$2,IF(T1904=Pomocný_list!$B$3,AF1904*Pomocný_list!$C$3,IF(T1904=Pomocný_list!$B$4,AF1904*Pomocný_list!$C$4,IF(T1904=Pomocný_list!$B$5,AF1904*Pomocný_list!$C$5,IF(T1904=Pomocný_list!$B$6,AF1904*Pomocný_list!$C$6,IF(T1904=Pomocný_list!$B$7,AF1904*Pomocný_list!$C$7,IF(T1904=Pomocný_list!$B$8,AF1904*Pomocný_list!$C$8))))))),"Chybné údaje"))</f>
        <v>0</v>
      </c>
      <c r="AQ1904" s="45">
        <f si="124" t="shared"/>
        <v>0</v>
      </c>
      <c r="AR1904" s="63"/>
      <c r="AS1904" s="63"/>
      <c r="AT1904" s="64"/>
      <c r="AU1904" s="65"/>
      <c r="AV1904" s="65"/>
      <c r="AW1904" s="65"/>
      <c r="AX1904" s="65"/>
      <c r="AY1904" s="65"/>
      <c r="AZ1904" s="65"/>
      <c r="BA1904" s="65"/>
      <c r="BB1904" s="65"/>
      <c r="BC1904" s="65"/>
      <c r="BD1904" s="65"/>
      <c r="BE1904" s="65"/>
      <c r="BF1904" s="65"/>
      <c r="BG1904" s="65"/>
      <c r="BH1904" s="65"/>
      <c r="BI1904" s="65"/>
      <c r="BJ1904" s="65"/>
      <c r="BK1904" s="65"/>
      <c r="BL1904" s="65"/>
      <c r="BM1904" s="65"/>
      <c r="BN1904" s="65"/>
      <c r="BO1904" s="65"/>
      <c r="BP1904" s="65"/>
      <c r="BQ1904" s="65"/>
      <c r="BR1904" s="65"/>
      <c r="BS1904" s="65"/>
      <c r="BT1904" s="65"/>
      <c r="BU1904" s="65"/>
      <c r="BV1904" s="65"/>
      <c r="BW1904" s="65"/>
    </row>
    <row r="1905" spans="15:75" x14ac:dyDescent="0.25">
      <c r="O1905" s="70"/>
      <c r="P1905" s="70"/>
      <c r="Q1905" s="70"/>
      <c r="R1905" s="70"/>
      <c r="S1905" s="70"/>
      <c r="T1905" s="70"/>
      <c r="U1905" s="70"/>
      <c r="V1905" s="71">
        <v>0</v>
      </c>
      <c r="W1905" s="66"/>
      <c r="X1905" s="66"/>
      <c r="Y1905" s="35">
        <f>IF(T1905=Pomocný_list!$B$4,((W1905/0.75)+X1905),(W1905)+X1905*0.75)</f>
        <v>0</v>
      </c>
      <c r="Z1905" s="66"/>
      <c r="AA1905" s="67"/>
      <c r="AB1905" s="69"/>
      <c r="AC1905" s="69"/>
      <c r="AD1905" s="33" t="str">
        <f si="122" t="shared"/>
        <v>Splněna</v>
      </c>
      <c r="AE1905" s="34">
        <f si="125" t="shared"/>
        <v>0</v>
      </c>
      <c r="AF1905" s="34">
        <f si="123" t="shared"/>
        <v>0</v>
      </c>
      <c r="AG1905" s="65"/>
      <c r="AH1905" s="65"/>
      <c r="AI1905" s="65"/>
      <c r="AJ1905" s="65"/>
      <c r="AK1905" s="65"/>
      <c r="AL1905" s="65"/>
      <c r="AM1905" s="65"/>
      <c r="AN1905" s="65"/>
      <c r="AO1905" s="65"/>
      <c r="AP1905" s="37" t="b">
        <f>IF(AD1905="Nesplněna","Nezpůsobilé výdaje",IFERROR(IF(T1905=Pomocný_list!$B$2,AF1905*Pomocný_list!$C$2,IF(T1905=Pomocný_list!$B$3,AF1905*Pomocný_list!$C$3,IF(T1905=Pomocný_list!$B$4,AF1905*Pomocný_list!$C$4,IF(T1905=Pomocný_list!$B$5,AF1905*Pomocný_list!$C$5,IF(T1905=Pomocný_list!$B$6,AF1905*Pomocný_list!$C$6,IF(T1905=Pomocný_list!$B$7,AF1905*Pomocný_list!$C$7,IF(T1905=Pomocný_list!$B$8,AF1905*Pomocný_list!$C$8))))))),"Chybné údaje"))</f>
        <v>0</v>
      </c>
      <c r="AQ1905" s="45">
        <f si="124" t="shared"/>
        <v>0</v>
      </c>
      <c r="AR1905" s="63"/>
      <c r="AS1905" s="63"/>
      <c r="AT1905" s="64"/>
      <c r="AU1905" s="65"/>
      <c r="AV1905" s="65"/>
      <c r="AW1905" s="65"/>
      <c r="AX1905" s="65"/>
      <c r="AY1905" s="65"/>
      <c r="AZ1905" s="65"/>
      <c r="BA1905" s="65"/>
      <c r="BB1905" s="65"/>
      <c r="BC1905" s="65"/>
      <c r="BD1905" s="65"/>
      <c r="BE1905" s="65"/>
      <c r="BF1905" s="65"/>
      <c r="BG1905" s="65"/>
      <c r="BH1905" s="65"/>
      <c r="BI1905" s="65"/>
      <c r="BJ1905" s="65"/>
      <c r="BK1905" s="65"/>
      <c r="BL1905" s="65"/>
      <c r="BM1905" s="65"/>
      <c r="BN1905" s="65"/>
      <c r="BO1905" s="65"/>
      <c r="BP1905" s="65"/>
      <c r="BQ1905" s="65"/>
      <c r="BR1905" s="65"/>
      <c r="BS1905" s="65"/>
      <c r="BT1905" s="65"/>
      <c r="BU1905" s="65"/>
      <c r="BV1905" s="65"/>
      <c r="BW1905" s="65"/>
    </row>
    <row r="1906" spans="15:75" x14ac:dyDescent="0.25">
      <c r="O1906" s="70"/>
      <c r="P1906" s="70"/>
      <c r="Q1906" s="70"/>
      <c r="R1906" s="70"/>
      <c r="S1906" s="70"/>
      <c r="T1906" s="70"/>
      <c r="U1906" s="70"/>
      <c r="V1906" s="71">
        <v>0</v>
      </c>
      <c r="W1906" s="66"/>
      <c r="X1906" s="66"/>
      <c r="Y1906" s="35">
        <f>IF(T1906=Pomocný_list!$B$4,((W1906/0.75)+X1906),(W1906)+X1906*0.75)</f>
        <v>0</v>
      </c>
      <c r="Z1906" s="66"/>
      <c r="AA1906" s="67"/>
      <c r="AB1906" s="69"/>
      <c r="AC1906" s="69"/>
      <c r="AD1906" s="33" t="str">
        <f si="122" t="shared"/>
        <v>Splněna</v>
      </c>
      <c r="AE1906" s="34">
        <f si="125" t="shared"/>
        <v>0</v>
      </c>
      <c r="AF1906" s="34">
        <f si="123" t="shared"/>
        <v>0</v>
      </c>
      <c r="AG1906" s="65"/>
      <c r="AH1906" s="65"/>
      <c r="AI1906" s="65"/>
      <c r="AJ1906" s="65"/>
      <c r="AK1906" s="65"/>
      <c r="AL1906" s="65"/>
      <c r="AM1906" s="65"/>
      <c r="AN1906" s="65"/>
      <c r="AO1906" s="65"/>
      <c r="AP1906" s="37" t="b">
        <f>IF(AD1906="Nesplněna","Nezpůsobilé výdaje",IFERROR(IF(T1906=Pomocný_list!$B$2,AF1906*Pomocný_list!$C$2,IF(T1906=Pomocný_list!$B$3,AF1906*Pomocný_list!$C$3,IF(T1906=Pomocný_list!$B$4,AF1906*Pomocný_list!$C$4,IF(T1906=Pomocný_list!$B$5,AF1906*Pomocný_list!$C$5,IF(T1906=Pomocný_list!$B$6,AF1906*Pomocný_list!$C$6,IF(T1906=Pomocný_list!$B$7,AF1906*Pomocný_list!$C$7,IF(T1906=Pomocný_list!$B$8,AF1906*Pomocný_list!$C$8))))))),"Chybné údaje"))</f>
        <v>0</v>
      </c>
      <c r="AQ1906" s="45">
        <f si="124" t="shared"/>
        <v>0</v>
      </c>
      <c r="AR1906" s="63"/>
      <c r="AS1906" s="63"/>
      <c r="AT1906" s="64"/>
      <c r="AU1906" s="65"/>
      <c r="AV1906" s="65"/>
      <c r="AW1906" s="65"/>
      <c r="AX1906" s="65"/>
      <c r="AY1906" s="65"/>
      <c r="AZ1906" s="65"/>
      <c r="BA1906" s="65"/>
      <c r="BB1906" s="65"/>
      <c r="BC1906" s="65"/>
      <c r="BD1906" s="65"/>
      <c r="BE1906" s="65"/>
      <c r="BF1906" s="65"/>
      <c r="BG1906" s="65"/>
      <c r="BH1906" s="65"/>
      <c r="BI1906" s="65"/>
      <c r="BJ1906" s="65"/>
      <c r="BK1906" s="65"/>
      <c r="BL1906" s="65"/>
      <c r="BM1906" s="65"/>
      <c r="BN1906" s="65"/>
      <c r="BO1906" s="65"/>
      <c r="BP1906" s="65"/>
      <c r="BQ1906" s="65"/>
      <c r="BR1906" s="65"/>
      <c r="BS1906" s="65"/>
      <c r="BT1906" s="65"/>
      <c r="BU1906" s="65"/>
      <c r="BV1906" s="65"/>
      <c r="BW1906" s="65"/>
    </row>
    <row r="1907" spans="15:75" x14ac:dyDescent="0.25">
      <c r="O1907" s="70"/>
      <c r="P1907" s="70"/>
      <c r="Q1907" s="70"/>
      <c r="R1907" s="70"/>
      <c r="S1907" s="70"/>
      <c r="T1907" s="70"/>
      <c r="U1907" s="70"/>
      <c r="V1907" s="71">
        <v>0</v>
      </c>
      <c r="W1907" s="66"/>
      <c r="X1907" s="66"/>
      <c r="Y1907" s="35">
        <f>IF(T1907=Pomocný_list!$B$4,((W1907/0.75)+X1907),(W1907)+X1907*0.75)</f>
        <v>0</v>
      </c>
      <c r="Z1907" s="66"/>
      <c r="AA1907" s="67"/>
      <c r="AB1907" s="69"/>
      <c r="AC1907" s="69"/>
      <c r="AD1907" s="33" t="str">
        <f si="122" t="shared"/>
        <v>Splněna</v>
      </c>
      <c r="AE1907" s="34">
        <f si="125" t="shared"/>
        <v>0</v>
      </c>
      <c r="AF1907" s="34">
        <f si="123" t="shared"/>
        <v>0</v>
      </c>
      <c r="AG1907" s="65"/>
      <c r="AH1907" s="65"/>
      <c r="AI1907" s="65"/>
      <c r="AJ1907" s="65"/>
      <c r="AK1907" s="65"/>
      <c r="AL1907" s="65"/>
      <c r="AM1907" s="65"/>
      <c r="AN1907" s="65"/>
      <c r="AO1907" s="65"/>
      <c r="AP1907" s="37" t="b">
        <f>IF(AD1907="Nesplněna","Nezpůsobilé výdaje",IFERROR(IF(T1907=Pomocný_list!$B$2,AF1907*Pomocný_list!$C$2,IF(T1907=Pomocný_list!$B$3,AF1907*Pomocný_list!$C$3,IF(T1907=Pomocný_list!$B$4,AF1907*Pomocný_list!$C$4,IF(T1907=Pomocný_list!$B$5,AF1907*Pomocný_list!$C$5,IF(T1907=Pomocný_list!$B$6,AF1907*Pomocný_list!$C$6,IF(T1907=Pomocný_list!$B$7,AF1907*Pomocný_list!$C$7,IF(T1907=Pomocný_list!$B$8,AF1907*Pomocný_list!$C$8))))))),"Chybné údaje"))</f>
        <v>0</v>
      </c>
      <c r="AQ1907" s="45">
        <f si="124" t="shared"/>
        <v>0</v>
      </c>
      <c r="AR1907" s="63"/>
      <c r="AS1907" s="63"/>
      <c r="AT1907" s="64"/>
      <c r="AU1907" s="65"/>
      <c r="AV1907" s="65"/>
      <c r="AW1907" s="65"/>
      <c r="AX1907" s="65"/>
      <c r="AY1907" s="65"/>
      <c r="AZ1907" s="65"/>
      <c r="BA1907" s="65"/>
      <c r="BB1907" s="65"/>
      <c r="BC1907" s="65"/>
      <c r="BD1907" s="65"/>
      <c r="BE1907" s="65"/>
      <c r="BF1907" s="65"/>
      <c r="BG1907" s="65"/>
      <c r="BH1907" s="65"/>
      <c r="BI1907" s="65"/>
      <c r="BJ1907" s="65"/>
      <c r="BK1907" s="65"/>
      <c r="BL1907" s="65"/>
      <c r="BM1907" s="65"/>
      <c r="BN1907" s="65"/>
      <c r="BO1907" s="65"/>
      <c r="BP1907" s="65"/>
      <c r="BQ1907" s="65"/>
      <c r="BR1907" s="65"/>
      <c r="BS1907" s="65"/>
      <c r="BT1907" s="65"/>
      <c r="BU1907" s="65"/>
      <c r="BV1907" s="65"/>
      <c r="BW1907" s="65"/>
    </row>
    <row r="1908" spans="15:75" x14ac:dyDescent="0.25">
      <c r="O1908" s="70"/>
      <c r="P1908" s="70"/>
      <c r="Q1908" s="70"/>
      <c r="R1908" s="70"/>
      <c r="S1908" s="70"/>
      <c r="T1908" s="70"/>
      <c r="U1908" s="70"/>
      <c r="V1908" s="71">
        <v>0</v>
      </c>
      <c r="W1908" s="66"/>
      <c r="X1908" s="66"/>
      <c r="Y1908" s="35">
        <f>IF(T1908=Pomocný_list!$B$4,((W1908/0.75)+X1908),(W1908)+X1908*0.75)</f>
        <v>0</v>
      </c>
      <c r="Z1908" s="66"/>
      <c r="AA1908" s="67"/>
      <c r="AB1908" s="69"/>
      <c r="AC1908" s="69"/>
      <c r="AD1908" s="33" t="str">
        <f si="122" t="shared"/>
        <v>Splněna</v>
      </c>
      <c r="AE1908" s="34">
        <f si="125" t="shared"/>
        <v>0</v>
      </c>
      <c r="AF1908" s="34">
        <f si="123" t="shared"/>
        <v>0</v>
      </c>
      <c r="AG1908" s="65"/>
      <c r="AH1908" s="65"/>
      <c r="AI1908" s="65"/>
      <c r="AJ1908" s="65"/>
      <c r="AK1908" s="65"/>
      <c r="AL1908" s="65"/>
      <c r="AM1908" s="65"/>
      <c r="AN1908" s="65"/>
      <c r="AO1908" s="65"/>
      <c r="AP1908" s="37" t="b">
        <f>IF(AD1908="Nesplněna","Nezpůsobilé výdaje",IFERROR(IF(T1908=Pomocný_list!$B$2,AF1908*Pomocný_list!$C$2,IF(T1908=Pomocný_list!$B$3,AF1908*Pomocný_list!$C$3,IF(T1908=Pomocný_list!$B$4,AF1908*Pomocný_list!$C$4,IF(T1908=Pomocný_list!$B$5,AF1908*Pomocný_list!$C$5,IF(T1908=Pomocný_list!$B$6,AF1908*Pomocný_list!$C$6,IF(T1908=Pomocný_list!$B$7,AF1908*Pomocný_list!$C$7,IF(T1908=Pomocný_list!$B$8,AF1908*Pomocný_list!$C$8))))))),"Chybné údaje"))</f>
        <v>0</v>
      </c>
      <c r="AQ1908" s="45">
        <f si="124" t="shared"/>
        <v>0</v>
      </c>
      <c r="AR1908" s="63"/>
      <c r="AS1908" s="63"/>
      <c r="AT1908" s="64"/>
      <c r="AU1908" s="65"/>
      <c r="AV1908" s="65"/>
      <c r="AW1908" s="65"/>
      <c r="AX1908" s="65"/>
      <c r="AY1908" s="65"/>
      <c r="AZ1908" s="65"/>
      <c r="BA1908" s="65"/>
      <c r="BB1908" s="65"/>
      <c r="BC1908" s="65"/>
      <c r="BD1908" s="65"/>
      <c r="BE1908" s="65"/>
      <c r="BF1908" s="65"/>
      <c r="BG1908" s="65"/>
      <c r="BH1908" s="65"/>
      <c r="BI1908" s="65"/>
      <c r="BJ1908" s="65"/>
      <c r="BK1908" s="65"/>
      <c r="BL1908" s="65"/>
      <c r="BM1908" s="65"/>
      <c r="BN1908" s="65"/>
      <c r="BO1908" s="65"/>
      <c r="BP1908" s="65"/>
      <c r="BQ1908" s="65"/>
      <c r="BR1908" s="65"/>
      <c r="BS1908" s="65"/>
      <c r="BT1908" s="65"/>
      <c r="BU1908" s="65"/>
      <c r="BV1908" s="65"/>
      <c r="BW1908" s="65"/>
    </row>
    <row r="1909" spans="15:75" x14ac:dyDescent="0.25">
      <c r="O1909" s="70"/>
      <c r="P1909" s="70"/>
      <c r="Q1909" s="70"/>
      <c r="R1909" s="70"/>
      <c r="S1909" s="70"/>
      <c r="T1909" s="70"/>
      <c r="U1909" s="70"/>
      <c r="V1909" s="71">
        <v>0</v>
      </c>
      <c r="W1909" s="66"/>
      <c r="X1909" s="66"/>
      <c r="Y1909" s="35">
        <f>IF(T1909=Pomocný_list!$B$4,((W1909/0.75)+X1909),(W1909)+X1909*0.75)</f>
        <v>0</v>
      </c>
      <c r="Z1909" s="66"/>
      <c r="AA1909" s="67"/>
      <c r="AB1909" s="69"/>
      <c r="AC1909" s="69"/>
      <c r="AD1909" s="33" t="str">
        <f si="122" t="shared"/>
        <v>Splněna</v>
      </c>
      <c r="AE1909" s="34">
        <f si="125" t="shared"/>
        <v>0</v>
      </c>
      <c r="AF1909" s="34">
        <f si="123" t="shared"/>
        <v>0</v>
      </c>
      <c r="AG1909" s="65"/>
      <c r="AH1909" s="65"/>
      <c r="AI1909" s="65"/>
      <c r="AJ1909" s="65"/>
      <c r="AK1909" s="65"/>
      <c r="AL1909" s="65"/>
      <c r="AM1909" s="65"/>
      <c r="AN1909" s="65"/>
      <c r="AO1909" s="65"/>
      <c r="AP1909" s="37" t="b">
        <f>IF(AD1909="Nesplněna","Nezpůsobilé výdaje",IFERROR(IF(T1909=Pomocný_list!$B$2,AF1909*Pomocný_list!$C$2,IF(T1909=Pomocný_list!$B$3,AF1909*Pomocný_list!$C$3,IF(T1909=Pomocný_list!$B$4,AF1909*Pomocný_list!$C$4,IF(T1909=Pomocný_list!$B$5,AF1909*Pomocný_list!$C$5,IF(T1909=Pomocný_list!$B$6,AF1909*Pomocný_list!$C$6,IF(T1909=Pomocný_list!$B$7,AF1909*Pomocný_list!$C$7,IF(T1909=Pomocný_list!$B$8,AF1909*Pomocný_list!$C$8))))))),"Chybné údaje"))</f>
        <v>0</v>
      </c>
      <c r="AQ1909" s="45">
        <f si="124" t="shared"/>
        <v>0</v>
      </c>
      <c r="AR1909" s="63"/>
      <c r="AS1909" s="63"/>
      <c r="AT1909" s="64"/>
      <c r="AU1909" s="65"/>
      <c r="AV1909" s="65"/>
      <c r="AW1909" s="65"/>
      <c r="AX1909" s="65"/>
      <c r="AY1909" s="65"/>
      <c r="AZ1909" s="65"/>
      <c r="BA1909" s="65"/>
      <c r="BB1909" s="65"/>
      <c r="BC1909" s="65"/>
      <c r="BD1909" s="65"/>
      <c r="BE1909" s="65"/>
      <c r="BF1909" s="65"/>
      <c r="BG1909" s="65"/>
      <c r="BH1909" s="65"/>
      <c r="BI1909" s="65"/>
      <c r="BJ1909" s="65"/>
      <c r="BK1909" s="65"/>
      <c r="BL1909" s="65"/>
      <c r="BM1909" s="65"/>
      <c r="BN1909" s="65"/>
      <c r="BO1909" s="65"/>
      <c r="BP1909" s="65"/>
      <c r="BQ1909" s="65"/>
      <c r="BR1909" s="65"/>
      <c r="BS1909" s="65"/>
      <c r="BT1909" s="65"/>
      <c r="BU1909" s="65"/>
      <c r="BV1909" s="65"/>
      <c r="BW1909" s="65"/>
    </row>
    <row r="1910" spans="15:75" x14ac:dyDescent="0.25">
      <c r="O1910" s="70"/>
      <c r="P1910" s="70"/>
      <c r="Q1910" s="70"/>
      <c r="R1910" s="70"/>
      <c r="S1910" s="70"/>
      <c r="T1910" s="70"/>
      <c r="U1910" s="70"/>
      <c r="V1910" s="71">
        <v>0</v>
      </c>
      <c r="W1910" s="66"/>
      <c r="X1910" s="66"/>
      <c r="Y1910" s="35">
        <f>IF(T1910=Pomocný_list!$B$4,((W1910/0.75)+X1910),(W1910)+X1910*0.75)</f>
        <v>0</v>
      </c>
      <c r="Z1910" s="66"/>
      <c r="AA1910" s="67"/>
      <c r="AB1910" s="69"/>
      <c r="AC1910" s="69"/>
      <c r="AD1910" s="33" t="str">
        <f si="122" t="shared"/>
        <v>Splněna</v>
      </c>
      <c r="AE1910" s="34">
        <f si="125" t="shared"/>
        <v>0</v>
      </c>
      <c r="AF1910" s="34">
        <f si="123" t="shared"/>
        <v>0</v>
      </c>
      <c r="AG1910" s="65"/>
      <c r="AH1910" s="65"/>
      <c r="AI1910" s="65"/>
      <c r="AJ1910" s="65"/>
      <c r="AK1910" s="65"/>
      <c r="AL1910" s="65"/>
      <c r="AM1910" s="65"/>
      <c r="AN1910" s="65"/>
      <c r="AO1910" s="65"/>
      <c r="AP1910" s="37" t="b">
        <f>IF(AD1910="Nesplněna","Nezpůsobilé výdaje",IFERROR(IF(T1910=Pomocný_list!$B$2,AF1910*Pomocný_list!$C$2,IF(T1910=Pomocný_list!$B$3,AF1910*Pomocný_list!$C$3,IF(T1910=Pomocný_list!$B$4,AF1910*Pomocný_list!$C$4,IF(T1910=Pomocný_list!$B$5,AF1910*Pomocný_list!$C$5,IF(T1910=Pomocný_list!$B$6,AF1910*Pomocný_list!$C$6,IF(T1910=Pomocný_list!$B$7,AF1910*Pomocný_list!$C$7,IF(T1910=Pomocný_list!$B$8,AF1910*Pomocný_list!$C$8))))))),"Chybné údaje"))</f>
        <v>0</v>
      </c>
      <c r="AQ1910" s="45">
        <f si="124" t="shared"/>
        <v>0</v>
      </c>
      <c r="AR1910" s="63"/>
      <c r="AS1910" s="63"/>
      <c r="AT1910" s="64"/>
      <c r="AU1910" s="65"/>
      <c r="AV1910" s="65"/>
      <c r="AW1910" s="65"/>
      <c r="AX1910" s="65"/>
      <c r="AY1910" s="65"/>
      <c r="AZ1910" s="65"/>
      <c r="BA1910" s="65"/>
      <c r="BB1910" s="65"/>
      <c r="BC1910" s="65"/>
      <c r="BD1910" s="65"/>
      <c r="BE1910" s="65"/>
      <c r="BF1910" s="65"/>
      <c r="BG1910" s="65"/>
      <c r="BH1910" s="65"/>
      <c r="BI1910" s="65"/>
      <c r="BJ1910" s="65"/>
      <c r="BK1910" s="65"/>
      <c r="BL1910" s="65"/>
      <c r="BM1910" s="65"/>
      <c r="BN1910" s="65"/>
      <c r="BO1910" s="65"/>
      <c r="BP1910" s="65"/>
      <c r="BQ1910" s="65"/>
      <c r="BR1910" s="65"/>
      <c r="BS1910" s="65"/>
      <c r="BT1910" s="65"/>
      <c r="BU1910" s="65"/>
      <c r="BV1910" s="65"/>
      <c r="BW1910" s="65"/>
    </row>
    <row r="1911" spans="15:75" x14ac:dyDescent="0.25">
      <c r="O1911" s="70"/>
      <c r="P1911" s="70"/>
      <c r="Q1911" s="70"/>
      <c r="R1911" s="70"/>
      <c r="S1911" s="70"/>
      <c r="T1911" s="70"/>
      <c r="U1911" s="70"/>
      <c r="V1911" s="71">
        <v>0</v>
      </c>
      <c r="W1911" s="66"/>
      <c r="X1911" s="66"/>
      <c r="Y1911" s="35">
        <f>IF(T1911=Pomocný_list!$B$4,((W1911/0.75)+X1911),(W1911)+X1911*0.75)</f>
        <v>0</v>
      </c>
      <c r="Z1911" s="66"/>
      <c r="AA1911" s="67"/>
      <c r="AB1911" s="69"/>
      <c r="AC1911" s="69"/>
      <c r="AD1911" s="33" t="str">
        <f si="122" t="shared"/>
        <v>Splněna</v>
      </c>
      <c r="AE1911" s="34">
        <f si="125" t="shared"/>
        <v>0</v>
      </c>
      <c r="AF1911" s="34">
        <f si="123" t="shared"/>
        <v>0</v>
      </c>
      <c r="AG1911" s="65"/>
      <c r="AH1911" s="65"/>
      <c r="AI1911" s="65"/>
      <c r="AJ1911" s="65"/>
      <c r="AK1911" s="65"/>
      <c r="AL1911" s="65"/>
      <c r="AM1911" s="65"/>
      <c r="AN1911" s="65"/>
      <c r="AO1911" s="65"/>
      <c r="AP1911" s="37" t="b">
        <f>IF(AD1911="Nesplněna","Nezpůsobilé výdaje",IFERROR(IF(T1911=Pomocný_list!$B$2,AF1911*Pomocný_list!$C$2,IF(T1911=Pomocný_list!$B$3,AF1911*Pomocný_list!$C$3,IF(T1911=Pomocný_list!$B$4,AF1911*Pomocný_list!$C$4,IF(T1911=Pomocný_list!$B$5,AF1911*Pomocný_list!$C$5,IF(T1911=Pomocný_list!$B$6,AF1911*Pomocný_list!$C$6,IF(T1911=Pomocný_list!$B$7,AF1911*Pomocný_list!$C$7,IF(T1911=Pomocný_list!$B$8,AF1911*Pomocný_list!$C$8))))))),"Chybné údaje"))</f>
        <v>0</v>
      </c>
      <c r="AQ1911" s="45">
        <f si="124" t="shared"/>
        <v>0</v>
      </c>
      <c r="AR1911" s="63"/>
      <c r="AS1911" s="63"/>
      <c r="AT1911" s="64"/>
      <c r="AU1911" s="65"/>
      <c r="AV1911" s="65"/>
      <c r="AW1911" s="65"/>
      <c r="AX1911" s="65"/>
      <c r="AY1911" s="65"/>
      <c r="AZ1911" s="65"/>
      <c r="BA1911" s="65"/>
      <c r="BB1911" s="65"/>
      <c r="BC1911" s="65"/>
      <c r="BD1911" s="65"/>
      <c r="BE1911" s="65"/>
      <c r="BF1911" s="65"/>
      <c r="BG1911" s="65"/>
      <c r="BH1911" s="65"/>
      <c r="BI1911" s="65"/>
      <c r="BJ1911" s="65"/>
      <c r="BK1911" s="65"/>
      <c r="BL1911" s="65"/>
      <c r="BM1911" s="65"/>
      <c r="BN1911" s="65"/>
      <c r="BO1911" s="65"/>
      <c r="BP1911" s="65"/>
      <c r="BQ1911" s="65"/>
      <c r="BR1911" s="65"/>
      <c r="BS1911" s="65"/>
      <c r="BT1911" s="65"/>
      <c r="BU1911" s="65"/>
      <c r="BV1911" s="65"/>
      <c r="BW1911" s="65"/>
    </row>
    <row r="1912" spans="15:75" x14ac:dyDescent="0.25">
      <c r="O1912" s="70"/>
      <c r="P1912" s="70"/>
      <c r="Q1912" s="70"/>
      <c r="R1912" s="70"/>
      <c r="S1912" s="70"/>
      <c r="T1912" s="70"/>
      <c r="U1912" s="70"/>
      <c r="V1912" s="71">
        <v>0</v>
      </c>
      <c r="W1912" s="66"/>
      <c r="X1912" s="66"/>
      <c r="Y1912" s="35">
        <f>IF(T1912=Pomocný_list!$B$4,((W1912/0.75)+X1912),(W1912)+X1912*0.75)</f>
        <v>0</v>
      </c>
      <c r="Z1912" s="66"/>
      <c r="AA1912" s="67"/>
      <c r="AB1912" s="69"/>
      <c r="AC1912" s="69"/>
      <c r="AD1912" s="33" t="str">
        <f si="122" t="shared"/>
        <v>Splněna</v>
      </c>
      <c r="AE1912" s="34">
        <f si="125" t="shared"/>
        <v>0</v>
      </c>
      <c r="AF1912" s="34">
        <f si="123" t="shared"/>
        <v>0</v>
      </c>
      <c r="AG1912" s="65"/>
      <c r="AH1912" s="65"/>
      <c r="AI1912" s="65"/>
      <c r="AJ1912" s="65"/>
      <c r="AK1912" s="65"/>
      <c r="AL1912" s="65"/>
      <c r="AM1912" s="65"/>
      <c r="AN1912" s="65"/>
      <c r="AO1912" s="65"/>
      <c r="AP1912" s="37" t="b">
        <f>IF(AD1912="Nesplněna","Nezpůsobilé výdaje",IFERROR(IF(T1912=Pomocný_list!$B$2,AF1912*Pomocný_list!$C$2,IF(T1912=Pomocný_list!$B$3,AF1912*Pomocný_list!$C$3,IF(T1912=Pomocný_list!$B$4,AF1912*Pomocný_list!$C$4,IF(T1912=Pomocný_list!$B$5,AF1912*Pomocný_list!$C$5,IF(T1912=Pomocný_list!$B$6,AF1912*Pomocný_list!$C$6,IF(T1912=Pomocný_list!$B$7,AF1912*Pomocný_list!$C$7,IF(T1912=Pomocný_list!$B$8,AF1912*Pomocný_list!$C$8))))))),"Chybné údaje"))</f>
        <v>0</v>
      </c>
      <c r="AQ1912" s="45">
        <f si="124" t="shared"/>
        <v>0</v>
      </c>
      <c r="AR1912" s="63"/>
      <c r="AS1912" s="63"/>
      <c r="AT1912" s="64"/>
      <c r="AU1912" s="65"/>
      <c r="AV1912" s="65"/>
      <c r="AW1912" s="65"/>
      <c r="AX1912" s="65"/>
      <c r="AY1912" s="65"/>
      <c r="AZ1912" s="65"/>
      <c r="BA1912" s="65"/>
      <c r="BB1912" s="65"/>
      <c r="BC1912" s="65"/>
      <c r="BD1912" s="65"/>
      <c r="BE1912" s="65"/>
      <c r="BF1912" s="65"/>
      <c r="BG1912" s="65"/>
      <c r="BH1912" s="65"/>
      <c r="BI1912" s="65"/>
      <c r="BJ1912" s="65"/>
      <c r="BK1912" s="65"/>
      <c r="BL1912" s="65"/>
      <c r="BM1912" s="65"/>
      <c r="BN1912" s="65"/>
      <c r="BO1912" s="65"/>
      <c r="BP1912" s="65"/>
      <c r="BQ1912" s="65"/>
      <c r="BR1912" s="65"/>
      <c r="BS1912" s="65"/>
      <c r="BT1912" s="65"/>
      <c r="BU1912" s="65"/>
      <c r="BV1912" s="65"/>
      <c r="BW1912" s="65"/>
    </row>
    <row r="1913" spans="15:75" x14ac:dyDescent="0.25">
      <c r="O1913" s="70"/>
      <c r="P1913" s="70"/>
      <c r="Q1913" s="70"/>
      <c r="R1913" s="70"/>
      <c r="S1913" s="70"/>
      <c r="T1913" s="70"/>
      <c r="U1913" s="70"/>
      <c r="V1913" s="71">
        <v>0</v>
      </c>
      <c r="W1913" s="66"/>
      <c r="X1913" s="66"/>
      <c r="Y1913" s="35">
        <f>IF(T1913=Pomocný_list!$B$4,((W1913/0.75)+X1913),(W1913)+X1913*0.75)</f>
        <v>0</v>
      </c>
      <c r="Z1913" s="66"/>
      <c r="AA1913" s="67"/>
      <c r="AB1913" s="69"/>
      <c r="AC1913" s="69"/>
      <c r="AD1913" s="33" t="str">
        <f si="122" t="shared"/>
        <v>Splněna</v>
      </c>
      <c r="AE1913" s="34">
        <f si="125" t="shared"/>
        <v>0</v>
      </c>
      <c r="AF1913" s="34">
        <f si="123" t="shared"/>
        <v>0</v>
      </c>
      <c r="AG1913" s="65"/>
      <c r="AH1913" s="65"/>
      <c r="AI1913" s="65"/>
      <c r="AJ1913" s="65"/>
      <c r="AK1913" s="65"/>
      <c r="AL1913" s="65"/>
      <c r="AM1913" s="65"/>
      <c r="AN1913" s="65"/>
      <c r="AO1913" s="65"/>
      <c r="AP1913" s="37" t="b">
        <f>IF(AD1913="Nesplněna","Nezpůsobilé výdaje",IFERROR(IF(T1913=Pomocný_list!$B$2,AF1913*Pomocný_list!$C$2,IF(T1913=Pomocný_list!$B$3,AF1913*Pomocný_list!$C$3,IF(T1913=Pomocný_list!$B$4,AF1913*Pomocný_list!$C$4,IF(T1913=Pomocný_list!$B$5,AF1913*Pomocný_list!$C$5,IF(T1913=Pomocný_list!$B$6,AF1913*Pomocný_list!$C$6,IF(T1913=Pomocný_list!$B$7,AF1913*Pomocný_list!$C$7,IF(T1913=Pomocný_list!$B$8,AF1913*Pomocný_list!$C$8))))))),"Chybné údaje"))</f>
        <v>0</v>
      </c>
      <c r="AQ1913" s="45">
        <f si="124" t="shared"/>
        <v>0</v>
      </c>
      <c r="AR1913" s="63"/>
      <c r="AS1913" s="63"/>
      <c r="AT1913" s="64"/>
      <c r="AU1913" s="65"/>
      <c r="AV1913" s="65"/>
      <c r="AW1913" s="65"/>
      <c r="AX1913" s="65"/>
      <c r="AY1913" s="65"/>
      <c r="AZ1913" s="65"/>
      <c r="BA1913" s="65"/>
      <c r="BB1913" s="65"/>
      <c r="BC1913" s="65"/>
      <c r="BD1913" s="65"/>
      <c r="BE1913" s="65"/>
      <c r="BF1913" s="65"/>
      <c r="BG1913" s="65"/>
      <c r="BH1913" s="65"/>
      <c r="BI1913" s="65"/>
      <c r="BJ1913" s="65"/>
      <c r="BK1913" s="65"/>
      <c r="BL1913" s="65"/>
      <c r="BM1913" s="65"/>
      <c r="BN1913" s="65"/>
      <c r="BO1913" s="65"/>
      <c r="BP1913" s="65"/>
      <c r="BQ1913" s="65"/>
      <c r="BR1913" s="65"/>
      <c r="BS1913" s="65"/>
      <c r="BT1913" s="65"/>
      <c r="BU1913" s="65"/>
      <c r="BV1913" s="65"/>
      <c r="BW1913" s="65"/>
    </row>
    <row r="1914" spans="15:75" x14ac:dyDescent="0.25">
      <c r="O1914" s="70"/>
      <c r="P1914" s="70"/>
      <c r="Q1914" s="70"/>
      <c r="R1914" s="70"/>
      <c r="S1914" s="70"/>
      <c r="T1914" s="70"/>
      <c r="U1914" s="70"/>
      <c r="V1914" s="71">
        <v>0</v>
      </c>
      <c r="W1914" s="66"/>
      <c r="X1914" s="66"/>
      <c r="Y1914" s="35">
        <f>IF(T1914=Pomocný_list!$B$4,((W1914/0.75)+X1914),(W1914)+X1914*0.75)</f>
        <v>0</v>
      </c>
      <c r="Z1914" s="66"/>
      <c r="AA1914" s="67"/>
      <c r="AB1914" s="69"/>
      <c r="AC1914" s="69"/>
      <c r="AD1914" s="33" t="str">
        <f si="122" t="shared"/>
        <v>Splněna</v>
      </c>
      <c r="AE1914" s="34">
        <f si="125" t="shared"/>
        <v>0</v>
      </c>
      <c r="AF1914" s="34">
        <f si="123" t="shared"/>
        <v>0</v>
      </c>
      <c r="AG1914" s="65"/>
      <c r="AH1914" s="65"/>
      <c r="AI1914" s="65"/>
      <c r="AJ1914" s="65"/>
      <c r="AK1914" s="65"/>
      <c r="AL1914" s="65"/>
      <c r="AM1914" s="65"/>
      <c r="AN1914" s="65"/>
      <c r="AO1914" s="65"/>
      <c r="AP1914" s="37" t="b">
        <f>IF(AD1914="Nesplněna","Nezpůsobilé výdaje",IFERROR(IF(T1914=Pomocný_list!$B$2,AF1914*Pomocný_list!$C$2,IF(T1914=Pomocný_list!$B$3,AF1914*Pomocný_list!$C$3,IF(T1914=Pomocný_list!$B$4,AF1914*Pomocný_list!$C$4,IF(T1914=Pomocný_list!$B$5,AF1914*Pomocný_list!$C$5,IF(T1914=Pomocný_list!$B$6,AF1914*Pomocný_list!$C$6,IF(T1914=Pomocný_list!$B$7,AF1914*Pomocný_list!$C$7,IF(T1914=Pomocný_list!$B$8,AF1914*Pomocný_list!$C$8))))))),"Chybné údaje"))</f>
        <v>0</v>
      </c>
      <c r="AQ1914" s="45">
        <f si="124" t="shared"/>
        <v>0</v>
      </c>
      <c r="AR1914" s="63"/>
      <c r="AS1914" s="63"/>
      <c r="AT1914" s="64"/>
      <c r="AU1914" s="65"/>
      <c r="AV1914" s="65"/>
      <c r="AW1914" s="65"/>
      <c r="AX1914" s="65"/>
      <c r="AY1914" s="65"/>
      <c r="AZ1914" s="65"/>
      <c r="BA1914" s="65"/>
      <c r="BB1914" s="65"/>
      <c r="BC1914" s="65"/>
      <c r="BD1914" s="65"/>
      <c r="BE1914" s="65"/>
      <c r="BF1914" s="65"/>
      <c r="BG1914" s="65"/>
      <c r="BH1914" s="65"/>
      <c r="BI1914" s="65"/>
      <c r="BJ1914" s="65"/>
      <c r="BK1914" s="65"/>
      <c r="BL1914" s="65"/>
      <c r="BM1914" s="65"/>
      <c r="BN1914" s="65"/>
      <c r="BO1914" s="65"/>
      <c r="BP1914" s="65"/>
      <c r="BQ1914" s="65"/>
      <c r="BR1914" s="65"/>
      <c r="BS1914" s="65"/>
      <c r="BT1914" s="65"/>
      <c r="BU1914" s="65"/>
      <c r="BV1914" s="65"/>
      <c r="BW1914" s="65"/>
    </row>
    <row r="1915" spans="15:75" x14ac:dyDescent="0.25">
      <c r="O1915" s="70"/>
      <c r="P1915" s="70"/>
      <c r="Q1915" s="70"/>
      <c r="R1915" s="70"/>
      <c r="S1915" s="70"/>
      <c r="T1915" s="70"/>
      <c r="U1915" s="70"/>
      <c r="V1915" s="71">
        <v>0</v>
      </c>
      <c r="W1915" s="66"/>
      <c r="X1915" s="66"/>
      <c r="Y1915" s="35">
        <f>IF(T1915=Pomocný_list!$B$4,((W1915/0.75)+X1915),(W1915)+X1915*0.75)</f>
        <v>0</v>
      </c>
      <c r="Z1915" s="66"/>
      <c r="AA1915" s="67"/>
      <c r="AB1915" s="69"/>
      <c r="AC1915" s="69"/>
      <c r="AD1915" s="33" t="str">
        <f si="122" t="shared"/>
        <v>Splněna</v>
      </c>
      <c r="AE1915" s="34">
        <f si="125" t="shared"/>
        <v>0</v>
      </c>
      <c r="AF1915" s="34">
        <f si="123" t="shared"/>
        <v>0</v>
      </c>
      <c r="AG1915" s="65"/>
      <c r="AH1915" s="65"/>
      <c r="AI1915" s="65"/>
      <c r="AJ1915" s="65"/>
      <c r="AK1915" s="65"/>
      <c r="AL1915" s="65"/>
      <c r="AM1915" s="65"/>
      <c r="AN1915" s="65"/>
      <c r="AO1915" s="65"/>
      <c r="AP1915" s="37" t="b">
        <f>IF(AD1915="Nesplněna","Nezpůsobilé výdaje",IFERROR(IF(T1915=Pomocný_list!$B$2,AF1915*Pomocný_list!$C$2,IF(T1915=Pomocný_list!$B$3,AF1915*Pomocný_list!$C$3,IF(T1915=Pomocný_list!$B$4,AF1915*Pomocný_list!$C$4,IF(T1915=Pomocný_list!$B$5,AF1915*Pomocný_list!$C$5,IF(T1915=Pomocný_list!$B$6,AF1915*Pomocný_list!$C$6,IF(T1915=Pomocný_list!$B$7,AF1915*Pomocný_list!$C$7,IF(T1915=Pomocný_list!$B$8,AF1915*Pomocný_list!$C$8))))))),"Chybné údaje"))</f>
        <v>0</v>
      </c>
      <c r="AQ1915" s="45">
        <f si="124" t="shared"/>
        <v>0</v>
      </c>
      <c r="AR1915" s="63"/>
      <c r="AS1915" s="63"/>
      <c r="AT1915" s="64"/>
      <c r="AU1915" s="65"/>
      <c r="AV1915" s="65"/>
      <c r="AW1915" s="65"/>
      <c r="AX1915" s="65"/>
      <c r="AY1915" s="65"/>
      <c r="AZ1915" s="65"/>
      <c r="BA1915" s="65"/>
      <c r="BB1915" s="65"/>
      <c r="BC1915" s="65"/>
      <c r="BD1915" s="65"/>
      <c r="BE1915" s="65"/>
      <c r="BF1915" s="65"/>
      <c r="BG1915" s="65"/>
      <c r="BH1915" s="65"/>
      <c r="BI1915" s="65"/>
      <c r="BJ1915" s="65"/>
      <c r="BK1915" s="65"/>
      <c r="BL1915" s="65"/>
      <c r="BM1915" s="65"/>
      <c r="BN1915" s="65"/>
      <c r="BO1915" s="65"/>
      <c r="BP1915" s="65"/>
      <c r="BQ1915" s="65"/>
      <c r="BR1915" s="65"/>
      <c r="BS1915" s="65"/>
      <c r="BT1915" s="65"/>
      <c r="BU1915" s="65"/>
      <c r="BV1915" s="65"/>
      <c r="BW1915" s="65"/>
    </row>
    <row r="1916" spans="15:75" x14ac:dyDescent="0.25">
      <c r="O1916" s="70"/>
      <c r="P1916" s="70"/>
      <c r="Q1916" s="70"/>
      <c r="R1916" s="70"/>
      <c r="S1916" s="70"/>
      <c r="T1916" s="70"/>
      <c r="U1916" s="70"/>
      <c r="V1916" s="71">
        <v>0</v>
      </c>
      <c r="W1916" s="66"/>
      <c r="X1916" s="66"/>
      <c r="Y1916" s="35">
        <f>IF(T1916=Pomocný_list!$B$4,((W1916/0.75)+X1916),(W1916)+X1916*0.75)</f>
        <v>0</v>
      </c>
      <c r="Z1916" s="66"/>
      <c r="AA1916" s="67"/>
      <c r="AB1916" s="69"/>
      <c r="AC1916" s="69"/>
      <c r="AD1916" s="33" t="str">
        <f si="122" t="shared"/>
        <v>Splněna</v>
      </c>
      <c r="AE1916" s="34">
        <f si="125" t="shared"/>
        <v>0</v>
      </c>
      <c r="AF1916" s="34">
        <f si="123" t="shared"/>
        <v>0</v>
      </c>
      <c r="AG1916" s="65"/>
      <c r="AH1916" s="65"/>
      <c r="AI1916" s="65"/>
      <c r="AJ1916" s="65"/>
      <c r="AK1916" s="65"/>
      <c r="AL1916" s="65"/>
      <c r="AM1916" s="65"/>
      <c r="AN1916" s="65"/>
      <c r="AO1916" s="65"/>
      <c r="AP1916" s="37" t="b">
        <f>IF(AD1916="Nesplněna","Nezpůsobilé výdaje",IFERROR(IF(T1916=Pomocný_list!$B$2,AF1916*Pomocný_list!$C$2,IF(T1916=Pomocný_list!$B$3,AF1916*Pomocný_list!$C$3,IF(T1916=Pomocný_list!$B$4,AF1916*Pomocný_list!$C$4,IF(T1916=Pomocný_list!$B$5,AF1916*Pomocný_list!$C$5,IF(T1916=Pomocný_list!$B$6,AF1916*Pomocný_list!$C$6,IF(T1916=Pomocný_list!$B$7,AF1916*Pomocný_list!$C$7,IF(T1916=Pomocný_list!$B$8,AF1916*Pomocný_list!$C$8))))))),"Chybné údaje"))</f>
        <v>0</v>
      </c>
      <c r="AQ1916" s="45">
        <f si="124" t="shared"/>
        <v>0</v>
      </c>
      <c r="AR1916" s="63"/>
      <c r="AS1916" s="63"/>
      <c r="AT1916" s="64"/>
      <c r="AU1916" s="65"/>
      <c r="AV1916" s="65"/>
      <c r="AW1916" s="65"/>
      <c r="AX1916" s="65"/>
      <c r="AY1916" s="65"/>
      <c r="AZ1916" s="65"/>
      <c r="BA1916" s="65"/>
      <c r="BB1916" s="65"/>
      <c r="BC1916" s="65"/>
      <c r="BD1916" s="65"/>
      <c r="BE1916" s="65"/>
      <c r="BF1916" s="65"/>
      <c r="BG1916" s="65"/>
      <c r="BH1916" s="65"/>
      <c r="BI1916" s="65"/>
      <c r="BJ1916" s="65"/>
      <c r="BK1916" s="65"/>
      <c r="BL1916" s="65"/>
      <c r="BM1916" s="65"/>
      <c r="BN1916" s="65"/>
      <c r="BO1916" s="65"/>
      <c r="BP1916" s="65"/>
      <c r="BQ1916" s="65"/>
      <c r="BR1916" s="65"/>
      <c r="BS1916" s="65"/>
      <c r="BT1916" s="65"/>
      <c r="BU1916" s="65"/>
      <c r="BV1916" s="65"/>
      <c r="BW1916" s="65"/>
    </row>
    <row r="1917" spans="15:75" x14ac:dyDescent="0.25">
      <c r="O1917" s="70"/>
      <c r="P1917" s="70"/>
      <c r="Q1917" s="70"/>
      <c r="R1917" s="70"/>
      <c r="S1917" s="70"/>
      <c r="T1917" s="70"/>
      <c r="U1917" s="70"/>
      <c r="V1917" s="71">
        <v>0</v>
      </c>
      <c r="W1917" s="66"/>
      <c r="X1917" s="66"/>
      <c r="Y1917" s="35">
        <f>IF(T1917=Pomocný_list!$B$4,((W1917/0.75)+X1917),(W1917)+X1917*0.75)</f>
        <v>0</v>
      </c>
      <c r="Z1917" s="66"/>
      <c r="AA1917" s="67"/>
      <c r="AB1917" s="69"/>
      <c r="AC1917" s="69"/>
      <c r="AD1917" s="33" t="str">
        <f si="122" t="shared"/>
        <v>Splněna</v>
      </c>
      <c r="AE1917" s="34">
        <f si="125" t="shared"/>
        <v>0</v>
      </c>
      <c r="AF1917" s="34">
        <f si="123" t="shared"/>
        <v>0</v>
      </c>
      <c r="AG1917" s="65"/>
      <c r="AH1917" s="65"/>
      <c r="AI1917" s="65"/>
      <c r="AJ1917" s="65"/>
      <c r="AK1917" s="65"/>
      <c r="AL1917" s="65"/>
      <c r="AM1917" s="65"/>
      <c r="AN1917" s="65"/>
      <c r="AO1917" s="65"/>
      <c r="AP1917" s="37" t="b">
        <f>IF(AD1917="Nesplněna","Nezpůsobilé výdaje",IFERROR(IF(T1917=Pomocný_list!$B$2,AF1917*Pomocný_list!$C$2,IF(T1917=Pomocný_list!$B$3,AF1917*Pomocný_list!$C$3,IF(T1917=Pomocný_list!$B$4,AF1917*Pomocný_list!$C$4,IF(T1917=Pomocný_list!$B$5,AF1917*Pomocný_list!$C$5,IF(T1917=Pomocný_list!$B$6,AF1917*Pomocný_list!$C$6,IF(T1917=Pomocný_list!$B$7,AF1917*Pomocný_list!$C$7,IF(T1917=Pomocný_list!$B$8,AF1917*Pomocný_list!$C$8))))))),"Chybné údaje"))</f>
        <v>0</v>
      </c>
      <c r="AQ1917" s="45">
        <f si="124" t="shared"/>
        <v>0</v>
      </c>
      <c r="AR1917" s="63"/>
      <c r="AS1917" s="63"/>
      <c r="AT1917" s="64"/>
      <c r="AU1917" s="65"/>
      <c r="AV1917" s="65"/>
      <c r="AW1917" s="65"/>
      <c r="AX1917" s="65"/>
      <c r="AY1917" s="65"/>
      <c r="AZ1917" s="65"/>
      <c r="BA1917" s="65"/>
      <c r="BB1917" s="65"/>
      <c r="BC1917" s="65"/>
      <c r="BD1917" s="65"/>
      <c r="BE1917" s="65"/>
      <c r="BF1917" s="65"/>
      <c r="BG1917" s="65"/>
      <c r="BH1917" s="65"/>
      <c r="BI1917" s="65"/>
      <c r="BJ1917" s="65"/>
      <c r="BK1917" s="65"/>
      <c r="BL1917" s="65"/>
      <c r="BM1917" s="65"/>
      <c r="BN1917" s="65"/>
      <c r="BO1917" s="65"/>
      <c r="BP1917" s="65"/>
      <c r="BQ1917" s="65"/>
      <c r="BR1917" s="65"/>
      <c r="BS1917" s="65"/>
      <c r="BT1917" s="65"/>
      <c r="BU1917" s="65"/>
      <c r="BV1917" s="65"/>
      <c r="BW1917" s="65"/>
    </row>
    <row r="1918" spans="15:75" x14ac:dyDescent="0.25">
      <c r="O1918" s="70"/>
      <c r="P1918" s="70"/>
      <c r="Q1918" s="70"/>
      <c r="R1918" s="70"/>
      <c r="S1918" s="70"/>
      <c r="T1918" s="70"/>
      <c r="U1918" s="70"/>
      <c r="V1918" s="71">
        <v>0</v>
      </c>
      <c r="W1918" s="66"/>
      <c r="X1918" s="66"/>
      <c r="Y1918" s="35">
        <f>IF(T1918=Pomocný_list!$B$4,((W1918/0.75)+X1918),(W1918)+X1918*0.75)</f>
        <v>0</v>
      </c>
      <c r="Z1918" s="66"/>
      <c r="AA1918" s="67"/>
      <c r="AB1918" s="69"/>
      <c r="AC1918" s="69"/>
      <c r="AD1918" s="33" t="str">
        <f si="122" t="shared"/>
        <v>Splněna</v>
      </c>
      <c r="AE1918" s="34">
        <f si="125" t="shared"/>
        <v>0</v>
      </c>
      <c r="AF1918" s="34">
        <f si="123" t="shared"/>
        <v>0</v>
      </c>
      <c r="AG1918" s="65"/>
      <c r="AH1918" s="65"/>
      <c r="AI1918" s="65"/>
      <c r="AJ1918" s="65"/>
      <c r="AK1918" s="65"/>
      <c r="AL1918" s="65"/>
      <c r="AM1918" s="65"/>
      <c r="AN1918" s="65"/>
      <c r="AO1918" s="65"/>
      <c r="AP1918" s="37" t="b">
        <f>IF(AD1918="Nesplněna","Nezpůsobilé výdaje",IFERROR(IF(T1918=Pomocný_list!$B$2,AF1918*Pomocný_list!$C$2,IF(T1918=Pomocný_list!$B$3,AF1918*Pomocný_list!$C$3,IF(T1918=Pomocný_list!$B$4,AF1918*Pomocný_list!$C$4,IF(T1918=Pomocný_list!$B$5,AF1918*Pomocný_list!$C$5,IF(T1918=Pomocný_list!$B$6,AF1918*Pomocný_list!$C$6,IF(T1918=Pomocný_list!$B$7,AF1918*Pomocný_list!$C$7,IF(T1918=Pomocný_list!$B$8,AF1918*Pomocný_list!$C$8))))))),"Chybné údaje"))</f>
        <v>0</v>
      </c>
      <c r="AQ1918" s="45">
        <f si="124" t="shared"/>
        <v>0</v>
      </c>
      <c r="AR1918" s="63"/>
      <c r="AS1918" s="63"/>
      <c r="AT1918" s="64"/>
      <c r="AU1918" s="65"/>
      <c r="AV1918" s="65"/>
      <c r="AW1918" s="65"/>
      <c r="AX1918" s="65"/>
      <c r="AY1918" s="65"/>
      <c r="AZ1918" s="65"/>
      <c r="BA1918" s="65"/>
      <c r="BB1918" s="65"/>
      <c r="BC1918" s="65"/>
      <c r="BD1918" s="65"/>
      <c r="BE1918" s="65"/>
      <c r="BF1918" s="65"/>
      <c r="BG1918" s="65"/>
      <c r="BH1918" s="65"/>
      <c r="BI1918" s="65"/>
      <c r="BJ1918" s="65"/>
      <c r="BK1918" s="65"/>
      <c r="BL1918" s="65"/>
      <c r="BM1918" s="65"/>
      <c r="BN1918" s="65"/>
      <c r="BO1918" s="65"/>
      <c r="BP1918" s="65"/>
      <c r="BQ1918" s="65"/>
      <c r="BR1918" s="65"/>
      <c r="BS1918" s="65"/>
      <c r="BT1918" s="65"/>
      <c r="BU1918" s="65"/>
      <c r="BV1918" s="65"/>
      <c r="BW1918" s="65"/>
    </row>
    <row r="1919" spans="15:75" x14ac:dyDescent="0.25">
      <c r="O1919" s="70"/>
      <c r="P1919" s="70"/>
      <c r="Q1919" s="70"/>
      <c r="R1919" s="70"/>
      <c r="S1919" s="70"/>
      <c r="T1919" s="70"/>
      <c r="U1919" s="70"/>
      <c r="V1919" s="71">
        <v>0</v>
      </c>
      <c r="W1919" s="66"/>
      <c r="X1919" s="66"/>
      <c r="Y1919" s="35">
        <f>IF(T1919=Pomocný_list!$B$4,((W1919/0.75)+X1919),(W1919)+X1919*0.75)</f>
        <v>0</v>
      </c>
      <c r="Z1919" s="66"/>
      <c r="AA1919" s="67"/>
      <c r="AB1919" s="69"/>
      <c r="AC1919" s="69"/>
      <c r="AD1919" s="33" t="str">
        <f si="122" t="shared"/>
        <v>Splněna</v>
      </c>
      <c r="AE1919" s="34">
        <f si="125" t="shared"/>
        <v>0</v>
      </c>
      <c r="AF1919" s="34">
        <f si="123" t="shared"/>
        <v>0</v>
      </c>
      <c r="AG1919" s="65"/>
      <c r="AH1919" s="65"/>
      <c r="AI1919" s="65"/>
      <c r="AJ1919" s="65"/>
      <c r="AK1919" s="65"/>
      <c r="AL1919" s="65"/>
      <c r="AM1919" s="65"/>
      <c r="AN1919" s="65"/>
      <c r="AO1919" s="65"/>
      <c r="AP1919" s="37" t="b">
        <f>IF(AD1919="Nesplněna","Nezpůsobilé výdaje",IFERROR(IF(T1919=Pomocný_list!$B$2,AF1919*Pomocný_list!$C$2,IF(T1919=Pomocný_list!$B$3,AF1919*Pomocný_list!$C$3,IF(T1919=Pomocný_list!$B$4,AF1919*Pomocný_list!$C$4,IF(T1919=Pomocný_list!$B$5,AF1919*Pomocný_list!$C$5,IF(T1919=Pomocný_list!$B$6,AF1919*Pomocný_list!$C$6,IF(T1919=Pomocný_list!$B$7,AF1919*Pomocný_list!$C$7,IF(T1919=Pomocný_list!$B$8,AF1919*Pomocný_list!$C$8))))))),"Chybné údaje"))</f>
        <v>0</v>
      </c>
      <c r="AQ1919" s="45">
        <f si="124" t="shared"/>
        <v>0</v>
      </c>
      <c r="AR1919" s="63"/>
      <c r="AS1919" s="63"/>
      <c r="AT1919" s="64"/>
      <c r="AU1919" s="65"/>
      <c r="AV1919" s="65"/>
      <c r="AW1919" s="65"/>
      <c r="AX1919" s="65"/>
      <c r="AY1919" s="65"/>
      <c r="AZ1919" s="65"/>
      <c r="BA1919" s="65"/>
      <c r="BB1919" s="65"/>
      <c r="BC1919" s="65"/>
      <c r="BD1919" s="65"/>
      <c r="BE1919" s="65"/>
      <c r="BF1919" s="65"/>
      <c r="BG1919" s="65"/>
      <c r="BH1919" s="65"/>
      <c r="BI1919" s="65"/>
      <c r="BJ1919" s="65"/>
      <c r="BK1919" s="65"/>
      <c r="BL1919" s="65"/>
      <c r="BM1919" s="65"/>
      <c r="BN1919" s="65"/>
      <c r="BO1919" s="65"/>
      <c r="BP1919" s="65"/>
      <c r="BQ1919" s="65"/>
      <c r="BR1919" s="65"/>
      <c r="BS1919" s="65"/>
      <c r="BT1919" s="65"/>
      <c r="BU1919" s="65"/>
      <c r="BV1919" s="65"/>
      <c r="BW1919" s="65"/>
    </row>
    <row r="1920" spans="15:75" x14ac:dyDescent="0.25">
      <c r="O1920" s="70"/>
      <c r="P1920" s="70"/>
      <c r="Q1920" s="70"/>
      <c r="R1920" s="70"/>
      <c r="S1920" s="70"/>
      <c r="T1920" s="70"/>
      <c r="U1920" s="70"/>
      <c r="V1920" s="71">
        <v>0</v>
      </c>
      <c r="W1920" s="66"/>
      <c r="X1920" s="66"/>
      <c r="Y1920" s="35">
        <f>IF(T1920=Pomocný_list!$B$4,((W1920/0.75)+X1920),(W1920)+X1920*0.75)</f>
        <v>0</v>
      </c>
      <c r="Z1920" s="66"/>
      <c r="AA1920" s="67"/>
      <c r="AB1920" s="69"/>
      <c r="AC1920" s="69"/>
      <c r="AD1920" s="33" t="str">
        <f si="122" t="shared"/>
        <v>Splněna</v>
      </c>
      <c r="AE1920" s="34">
        <f si="125" t="shared"/>
        <v>0</v>
      </c>
      <c r="AF1920" s="34">
        <f si="123" t="shared"/>
        <v>0</v>
      </c>
      <c r="AG1920" s="65"/>
      <c r="AH1920" s="65"/>
      <c r="AI1920" s="65"/>
      <c r="AJ1920" s="65"/>
      <c r="AK1920" s="65"/>
      <c r="AL1920" s="65"/>
      <c r="AM1920" s="65"/>
      <c r="AN1920" s="65"/>
      <c r="AO1920" s="65"/>
      <c r="AP1920" s="37" t="b">
        <f>IF(AD1920="Nesplněna","Nezpůsobilé výdaje",IFERROR(IF(T1920=Pomocný_list!$B$2,AF1920*Pomocný_list!$C$2,IF(T1920=Pomocný_list!$B$3,AF1920*Pomocný_list!$C$3,IF(T1920=Pomocný_list!$B$4,AF1920*Pomocný_list!$C$4,IF(T1920=Pomocný_list!$B$5,AF1920*Pomocný_list!$C$5,IF(T1920=Pomocný_list!$B$6,AF1920*Pomocný_list!$C$6,IF(T1920=Pomocný_list!$B$7,AF1920*Pomocný_list!$C$7,IF(T1920=Pomocný_list!$B$8,AF1920*Pomocný_list!$C$8))))))),"Chybné údaje"))</f>
        <v>0</v>
      </c>
      <c r="AQ1920" s="45">
        <f si="124" t="shared"/>
        <v>0</v>
      </c>
      <c r="AR1920" s="63"/>
      <c r="AS1920" s="63"/>
      <c r="AT1920" s="64"/>
      <c r="AU1920" s="65"/>
      <c r="AV1920" s="65"/>
      <c r="AW1920" s="65"/>
      <c r="AX1920" s="65"/>
      <c r="AY1920" s="65"/>
      <c r="AZ1920" s="65"/>
      <c r="BA1920" s="65"/>
      <c r="BB1920" s="65"/>
      <c r="BC1920" s="65"/>
      <c r="BD1920" s="65"/>
      <c r="BE1920" s="65"/>
      <c r="BF1920" s="65"/>
      <c r="BG1920" s="65"/>
      <c r="BH1920" s="65"/>
      <c r="BI1920" s="65"/>
      <c r="BJ1920" s="65"/>
      <c r="BK1920" s="65"/>
      <c r="BL1920" s="65"/>
      <c r="BM1920" s="65"/>
      <c r="BN1920" s="65"/>
      <c r="BO1920" s="65"/>
      <c r="BP1920" s="65"/>
      <c r="BQ1920" s="65"/>
      <c r="BR1920" s="65"/>
      <c r="BS1920" s="65"/>
      <c r="BT1920" s="65"/>
      <c r="BU1920" s="65"/>
      <c r="BV1920" s="65"/>
      <c r="BW1920" s="65"/>
    </row>
    <row r="1921" spans="15:75" x14ac:dyDescent="0.25">
      <c r="O1921" s="70"/>
      <c r="P1921" s="70"/>
      <c r="Q1921" s="70"/>
      <c r="R1921" s="70"/>
      <c r="S1921" s="70"/>
      <c r="T1921" s="70"/>
      <c r="U1921" s="70"/>
      <c r="V1921" s="71">
        <v>0</v>
      </c>
      <c r="W1921" s="66"/>
      <c r="X1921" s="66"/>
      <c r="Y1921" s="35">
        <f>IF(T1921=Pomocný_list!$B$4,((W1921/0.75)+X1921),(W1921)+X1921*0.75)</f>
        <v>0</v>
      </c>
      <c r="Z1921" s="66"/>
      <c r="AA1921" s="67"/>
      <c r="AB1921" s="69"/>
      <c r="AC1921" s="69"/>
      <c r="AD1921" s="33" t="str">
        <f si="122" t="shared"/>
        <v>Splněna</v>
      </c>
      <c r="AE1921" s="34">
        <f si="125" t="shared"/>
        <v>0</v>
      </c>
      <c r="AF1921" s="34">
        <f si="123" t="shared"/>
        <v>0</v>
      </c>
      <c r="AG1921" s="65"/>
      <c r="AH1921" s="65"/>
      <c r="AI1921" s="65"/>
      <c r="AJ1921" s="65"/>
      <c r="AK1921" s="65"/>
      <c r="AL1921" s="65"/>
      <c r="AM1921" s="65"/>
      <c r="AN1921" s="65"/>
      <c r="AO1921" s="65"/>
      <c r="AP1921" s="37" t="b">
        <f>IF(AD1921="Nesplněna","Nezpůsobilé výdaje",IFERROR(IF(T1921=Pomocný_list!$B$2,AF1921*Pomocný_list!$C$2,IF(T1921=Pomocný_list!$B$3,AF1921*Pomocný_list!$C$3,IF(T1921=Pomocný_list!$B$4,AF1921*Pomocný_list!$C$4,IF(T1921=Pomocný_list!$B$5,AF1921*Pomocný_list!$C$5,IF(T1921=Pomocný_list!$B$6,AF1921*Pomocný_list!$C$6,IF(T1921=Pomocný_list!$B$7,AF1921*Pomocný_list!$C$7,IF(T1921=Pomocný_list!$B$8,AF1921*Pomocný_list!$C$8))))))),"Chybné údaje"))</f>
        <v>0</v>
      </c>
      <c r="AQ1921" s="45">
        <f si="124" t="shared"/>
        <v>0</v>
      </c>
      <c r="AR1921" s="63"/>
      <c r="AS1921" s="63"/>
      <c r="AT1921" s="64"/>
      <c r="AU1921" s="65"/>
      <c r="AV1921" s="65"/>
      <c r="AW1921" s="65"/>
      <c r="AX1921" s="65"/>
      <c r="AY1921" s="65"/>
      <c r="AZ1921" s="65"/>
      <c r="BA1921" s="65"/>
      <c r="BB1921" s="65"/>
      <c r="BC1921" s="65"/>
      <c r="BD1921" s="65"/>
      <c r="BE1921" s="65"/>
      <c r="BF1921" s="65"/>
      <c r="BG1921" s="65"/>
      <c r="BH1921" s="65"/>
      <c r="BI1921" s="65"/>
      <c r="BJ1921" s="65"/>
      <c r="BK1921" s="65"/>
      <c r="BL1921" s="65"/>
      <c r="BM1921" s="65"/>
      <c r="BN1921" s="65"/>
      <c r="BO1921" s="65"/>
      <c r="BP1921" s="65"/>
      <c r="BQ1921" s="65"/>
      <c r="BR1921" s="65"/>
      <c r="BS1921" s="65"/>
      <c r="BT1921" s="65"/>
      <c r="BU1921" s="65"/>
      <c r="BV1921" s="65"/>
      <c r="BW1921" s="65"/>
    </row>
    <row r="1922" spans="15:75" x14ac:dyDescent="0.25">
      <c r="O1922" s="70"/>
      <c r="P1922" s="70"/>
      <c r="Q1922" s="70"/>
      <c r="R1922" s="70"/>
      <c r="S1922" s="70"/>
      <c r="T1922" s="70"/>
      <c r="U1922" s="70"/>
      <c r="V1922" s="71">
        <v>0</v>
      </c>
      <c r="W1922" s="66"/>
      <c r="X1922" s="66"/>
      <c r="Y1922" s="35">
        <f>IF(T1922=Pomocný_list!$B$4,((W1922/0.75)+X1922),(W1922)+X1922*0.75)</f>
        <v>0</v>
      </c>
      <c r="Z1922" s="66"/>
      <c r="AA1922" s="67"/>
      <c r="AB1922" s="69"/>
      <c r="AC1922" s="69"/>
      <c r="AD1922" s="33" t="str">
        <f si="122" t="shared"/>
        <v>Splněna</v>
      </c>
      <c r="AE1922" s="34">
        <f si="125" t="shared"/>
        <v>0</v>
      </c>
      <c r="AF1922" s="34">
        <f si="123" t="shared"/>
        <v>0</v>
      </c>
      <c r="AG1922" s="65"/>
      <c r="AH1922" s="65"/>
      <c r="AI1922" s="65"/>
      <c r="AJ1922" s="65"/>
      <c r="AK1922" s="65"/>
      <c r="AL1922" s="65"/>
      <c r="AM1922" s="65"/>
      <c r="AN1922" s="65"/>
      <c r="AO1922" s="65"/>
      <c r="AP1922" s="37" t="b">
        <f>IF(AD1922="Nesplněna","Nezpůsobilé výdaje",IFERROR(IF(T1922=Pomocný_list!$B$2,AF1922*Pomocný_list!$C$2,IF(T1922=Pomocný_list!$B$3,AF1922*Pomocný_list!$C$3,IF(T1922=Pomocný_list!$B$4,AF1922*Pomocný_list!$C$4,IF(T1922=Pomocný_list!$B$5,AF1922*Pomocný_list!$C$5,IF(T1922=Pomocný_list!$B$6,AF1922*Pomocný_list!$C$6,IF(T1922=Pomocný_list!$B$7,AF1922*Pomocný_list!$C$7,IF(T1922=Pomocný_list!$B$8,AF1922*Pomocný_list!$C$8))))))),"Chybné údaje"))</f>
        <v>0</v>
      </c>
      <c r="AQ1922" s="45">
        <f si="124" t="shared"/>
        <v>0</v>
      </c>
      <c r="AR1922" s="63"/>
      <c r="AS1922" s="63"/>
      <c r="AT1922" s="64"/>
      <c r="AU1922" s="65"/>
      <c r="AV1922" s="65"/>
      <c r="AW1922" s="65"/>
      <c r="AX1922" s="65"/>
      <c r="AY1922" s="65"/>
      <c r="AZ1922" s="65"/>
      <c r="BA1922" s="65"/>
      <c r="BB1922" s="65"/>
      <c r="BC1922" s="65"/>
      <c r="BD1922" s="65"/>
      <c r="BE1922" s="65"/>
      <c r="BF1922" s="65"/>
      <c r="BG1922" s="65"/>
      <c r="BH1922" s="65"/>
      <c r="BI1922" s="65"/>
      <c r="BJ1922" s="65"/>
      <c r="BK1922" s="65"/>
      <c r="BL1922" s="65"/>
      <c r="BM1922" s="65"/>
      <c r="BN1922" s="65"/>
      <c r="BO1922" s="65"/>
      <c r="BP1922" s="65"/>
      <c r="BQ1922" s="65"/>
      <c r="BR1922" s="65"/>
      <c r="BS1922" s="65"/>
      <c r="BT1922" s="65"/>
      <c r="BU1922" s="65"/>
      <c r="BV1922" s="65"/>
      <c r="BW1922" s="65"/>
    </row>
    <row r="1923" spans="15:75" x14ac:dyDescent="0.25">
      <c r="O1923" s="70"/>
      <c r="P1923" s="70"/>
      <c r="Q1923" s="70"/>
      <c r="R1923" s="70"/>
      <c r="S1923" s="70"/>
      <c r="T1923" s="70"/>
      <c r="U1923" s="70"/>
      <c r="V1923" s="71">
        <v>0</v>
      </c>
      <c r="W1923" s="66"/>
      <c r="X1923" s="66"/>
      <c r="Y1923" s="35">
        <f>IF(T1923=Pomocný_list!$B$4,((W1923/0.75)+X1923),(W1923)+X1923*0.75)</f>
        <v>0</v>
      </c>
      <c r="Z1923" s="66"/>
      <c r="AA1923" s="67"/>
      <c r="AB1923" s="69"/>
      <c r="AC1923" s="69"/>
      <c r="AD1923" s="33" t="str">
        <f si="122" t="shared"/>
        <v>Splněna</v>
      </c>
      <c r="AE1923" s="34">
        <f si="125" t="shared"/>
        <v>0</v>
      </c>
      <c r="AF1923" s="34">
        <f si="123" t="shared"/>
        <v>0</v>
      </c>
      <c r="AG1923" s="65"/>
      <c r="AH1923" s="65"/>
      <c r="AI1923" s="65"/>
      <c r="AJ1923" s="65"/>
      <c r="AK1923" s="65"/>
      <c r="AL1923" s="65"/>
      <c r="AM1923" s="65"/>
      <c r="AN1923" s="65"/>
      <c r="AO1923" s="65"/>
      <c r="AP1923" s="37" t="b">
        <f>IF(AD1923="Nesplněna","Nezpůsobilé výdaje",IFERROR(IF(T1923=Pomocný_list!$B$2,AF1923*Pomocný_list!$C$2,IF(T1923=Pomocný_list!$B$3,AF1923*Pomocný_list!$C$3,IF(T1923=Pomocný_list!$B$4,AF1923*Pomocný_list!$C$4,IF(T1923=Pomocný_list!$B$5,AF1923*Pomocný_list!$C$5,IF(T1923=Pomocný_list!$B$6,AF1923*Pomocný_list!$C$6,IF(T1923=Pomocný_list!$B$7,AF1923*Pomocný_list!$C$7,IF(T1923=Pomocný_list!$B$8,AF1923*Pomocný_list!$C$8))))))),"Chybné údaje"))</f>
        <v>0</v>
      </c>
      <c r="AQ1923" s="45">
        <f si="124" t="shared"/>
        <v>0</v>
      </c>
      <c r="AR1923" s="63"/>
      <c r="AS1923" s="63"/>
      <c r="AT1923" s="64"/>
      <c r="AU1923" s="65"/>
      <c r="AV1923" s="65"/>
      <c r="AW1923" s="65"/>
      <c r="AX1923" s="65"/>
      <c r="AY1923" s="65"/>
      <c r="AZ1923" s="65"/>
      <c r="BA1923" s="65"/>
      <c r="BB1923" s="65"/>
      <c r="BC1923" s="65"/>
      <c r="BD1923" s="65"/>
      <c r="BE1923" s="65"/>
      <c r="BF1923" s="65"/>
      <c r="BG1923" s="65"/>
      <c r="BH1923" s="65"/>
      <c r="BI1923" s="65"/>
      <c r="BJ1923" s="65"/>
      <c r="BK1923" s="65"/>
      <c r="BL1923" s="65"/>
      <c r="BM1923" s="65"/>
      <c r="BN1923" s="65"/>
      <c r="BO1923" s="65"/>
      <c r="BP1923" s="65"/>
      <c r="BQ1923" s="65"/>
      <c r="BR1923" s="65"/>
      <c r="BS1923" s="65"/>
      <c r="BT1923" s="65"/>
      <c r="BU1923" s="65"/>
      <c r="BV1923" s="65"/>
      <c r="BW1923" s="65"/>
    </row>
    <row r="1924" spans="15:75" x14ac:dyDescent="0.25">
      <c r="O1924" s="70"/>
      <c r="P1924" s="70"/>
      <c r="Q1924" s="70"/>
      <c r="R1924" s="70"/>
      <c r="S1924" s="70"/>
      <c r="T1924" s="70"/>
      <c r="U1924" s="70"/>
      <c r="V1924" s="71">
        <v>0</v>
      </c>
      <c r="W1924" s="66"/>
      <c r="X1924" s="66"/>
      <c r="Y1924" s="35">
        <f>IF(T1924=Pomocný_list!$B$4,((W1924/0.75)+X1924),(W1924)+X1924*0.75)</f>
        <v>0</v>
      </c>
      <c r="Z1924" s="66"/>
      <c r="AA1924" s="67"/>
      <c r="AB1924" s="69"/>
      <c r="AC1924" s="69"/>
      <c r="AD1924" s="33" t="str">
        <f si="122" t="shared"/>
        <v>Splněna</v>
      </c>
      <c r="AE1924" s="34">
        <f si="125" t="shared"/>
        <v>0</v>
      </c>
      <c r="AF1924" s="34">
        <f si="123" t="shared"/>
        <v>0</v>
      </c>
      <c r="AG1924" s="65"/>
      <c r="AH1924" s="65"/>
      <c r="AI1924" s="65"/>
      <c r="AJ1924" s="65"/>
      <c r="AK1924" s="65"/>
      <c r="AL1924" s="65"/>
      <c r="AM1924" s="65"/>
      <c r="AN1924" s="65"/>
      <c r="AO1924" s="65"/>
      <c r="AP1924" s="37" t="b">
        <f>IF(AD1924="Nesplněna","Nezpůsobilé výdaje",IFERROR(IF(T1924=Pomocný_list!$B$2,AF1924*Pomocný_list!$C$2,IF(T1924=Pomocný_list!$B$3,AF1924*Pomocný_list!$C$3,IF(T1924=Pomocný_list!$B$4,AF1924*Pomocný_list!$C$4,IF(T1924=Pomocný_list!$B$5,AF1924*Pomocný_list!$C$5,IF(T1924=Pomocný_list!$B$6,AF1924*Pomocný_list!$C$6,IF(T1924=Pomocný_list!$B$7,AF1924*Pomocný_list!$C$7,IF(T1924=Pomocný_list!$B$8,AF1924*Pomocný_list!$C$8))))))),"Chybné údaje"))</f>
        <v>0</v>
      </c>
      <c r="AQ1924" s="45">
        <f si="124" t="shared"/>
        <v>0</v>
      </c>
      <c r="AR1924" s="63"/>
      <c r="AS1924" s="63"/>
      <c r="AT1924" s="64"/>
      <c r="AU1924" s="65"/>
      <c r="AV1924" s="65"/>
      <c r="AW1924" s="65"/>
      <c r="AX1924" s="65"/>
      <c r="AY1924" s="65"/>
      <c r="AZ1924" s="65"/>
      <c r="BA1924" s="65"/>
      <c r="BB1924" s="65"/>
      <c r="BC1924" s="65"/>
      <c r="BD1924" s="65"/>
      <c r="BE1924" s="65"/>
      <c r="BF1924" s="65"/>
      <c r="BG1924" s="65"/>
      <c r="BH1924" s="65"/>
      <c r="BI1924" s="65"/>
      <c r="BJ1924" s="65"/>
      <c r="BK1924" s="65"/>
      <c r="BL1924" s="65"/>
      <c r="BM1924" s="65"/>
      <c r="BN1924" s="65"/>
      <c r="BO1924" s="65"/>
      <c r="BP1924" s="65"/>
      <c r="BQ1924" s="65"/>
      <c r="BR1924" s="65"/>
      <c r="BS1924" s="65"/>
      <c r="BT1924" s="65"/>
      <c r="BU1924" s="65"/>
      <c r="BV1924" s="65"/>
      <c r="BW1924" s="65"/>
    </row>
    <row r="1925" spans="15:75" x14ac:dyDescent="0.25">
      <c r="O1925" s="70"/>
      <c r="P1925" s="70"/>
      <c r="Q1925" s="70"/>
      <c r="R1925" s="70"/>
      <c r="S1925" s="70"/>
      <c r="T1925" s="70"/>
      <c r="U1925" s="70"/>
      <c r="V1925" s="71">
        <v>0</v>
      </c>
      <c r="W1925" s="66"/>
      <c r="X1925" s="66"/>
      <c r="Y1925" s="35">
        <f>IF(T1925=Pomocný_list!$B$4,((W1925/0.75)+X1925),(W1925)+X1925*0.75)</f>
        <v>0</v>
      </c>
      <c r="Z1925" s="66"/>
      <c r="AA1925" s="67"/>
      <c r="AB1925" s="69"/>
      <c r="AC1925" s="69"/>
      <c r="AD1925" s="33" t="str">
        <f si="122" t="shared"/>
        <v>Splněna</v>
      </c>
      <c r="AE1925" s="34">
        <f si="125" t="shared"/>
        <v>0</v>
      </c>
      <c r="AF1925" s="34">
        <f si="123" t="shared"/>
        <v>0</v>
      </c>
      <c r="AG1925" s="65"/>
      <c r="AH1925" s="65"/>
      <c r="AI1925" s="65"/>
      <c r="AJ1925" s="65"/>
      <c r="AK1925" s="65"/>
      <c r="AL1925" s="65"/>
      <c r="AM1925" s="65"/>
      <c r="AN1925" s="65"/>
      <c r="AO1925" s="65"/>
      <c r="AP1925" s="37" t="b">
        <f>IF(AD1925="Nesplněna","Nezpůsobilé výdaje",IFERROR(IF(T1925=Pomocný_list!$B$2,AF1925*Pomocný_list!$C$2,IF(T1925=Pomocný_list!$B$3,AF1925*Pomocný_list!$C$3,IF(T1925=Pomocný_list!$B$4,AF1925*Pomocný_list!$C$4,IF(T1925=Pomocný_list!$B$5,AF1925*Pomocný_list!$C$5,IF(T1925=Pomocný_list!$B$6,AF1925*Pomocný_list!$C$6,IF(T1925=Pomocný_list!$B$7,AF1925*Pomocný_list!$C$7,IF(T1925=Pomocný_list!$B$8,AF1925*Pomocný_list!$C$8))))))),"Chybné údaje"))</f>
        <v>0</v>
      </c>
      <c r="AQ1925" s="45">
        <f si="124" t="shared"/>
        <v>0</v>
      </c>
      <c r="AR1925" s="63"/>
      <c r="AS1925" s="63"/>
      <c r="AT1925" s="64"/>
      <c r="AU1925" s="65"/>
      <c r="AV1925" s="65"/>
      <c r="AW1925" s="65"/>
      <c r="AX1925" s="65"/>
      <c r="AY1925" s="65"/>
      <c r="AZ1925" s="65"/>
      <c r="BA1925" s="65"/>
      <c r="BB1925" s="65"/>
      <c r="BC1925" s="65"/>
      <c r="BD1925" s="65"/>
      <c r="BE1925" s="65"/>
      <c r="BF1925" s="65"/>
      <c r="BG1925" s="65"/>
      <c r="BH1925" s="65"/>
      <c r="BI1925" s="65"/>
      <c r="BJ1925" s="65"/>
      <c r="BK1925" s="65"/>
      <c r="BL1925" s="65"/>
      <c r="BM1925" s="65"/>
      <c r="BN1925" s="65"/>
      <c r="BO1925" s="65"/>
      <c r="BP1925" s="65"/>
      <c r="BQ1925" s="65"/>
      <c r="BR1925" s="65"/>
      <c r="BS1925" s="65"/>
      <c r="BT1925" s="65"/>
      <c r="BU1925" s="65"/>
      <c r="BV1925" s="65"/>
      <c r="BW1925" s="65"/>
    </row>
    <row r="1926" spans="15:75" x14ac:dyDescent="0.25">
      <c r="O1926" s="70"/>
      <c r="P1926" s="70"/>
      <c r="Q1926" s="70"/>
      <c r="R1926" s="70"/>
      <c r="S1926" s="70"/>
      <c r="T1926" s="70"/>
      <c r="U1926" s="70"/>
      <c r="V1926" s="71">
        <v>0</v>
      </c>
      <c r="W1926" s="66"/>
      <c r="X1926" s="66"/>
      <c r="Y1926" s="35">
        <f>IF(T1926=Pomocný_list!$B$4,((W1926/0.75)+X1926),(W1926)+X1926*0.75)</f>
        <v>0</v>
      </c>
      <c r="Z1926" s="66"/>
      <c r="AA1926" s="67"/>
      <c r="AB1926" s="69"/>
      <c r="AC1926" s="69"/>
      <c r="AD1926" s="33" t="str">
        <f si="122" t="shared"/>
        <v>Splněna</v>
      </c>
      <c r="AE1926" s="34">
        <f si="125" t="shared"/>
        <v>0</v>
      </c>
      <c r="AF1926" s="34">
        <f si="123" t="shared"/>
        <v>0</v>
      </c>
      <c r="AG1926" s="65"/>
      <c r="AH1926" s="65"/>
      <c r="AI1926" s="65"/>
      <c r="AJ1926" s="65"/>
      <c r="AK1926" s="65"/>
      <c r="AL1926" s="65"/>
      <c r="AM1926" s="65"/>
      <c r="AN1926" s="65"/>
      <c r="AO1926" s="65"/>
      <c r="AP1926" s="37" t="b">
        <f>IF(AD1926="Nesplněna","Nezpůsobilé výdaje",IFERROR(IF(T1926=Pomocný_list!$B$2,AF1926*Pomocný_list!$C$2,IF(T1926=Pomocný_list!$B$3,AF1926*Pomocný_list!$C$3,IF(T1926=Pomocný_list!$B$4,AF1926*Pomocný_list!$C$4,IF(T1926=Pomocný_list!$B$5,AF1926*Pomocný_list!$C$5,IF(T1926=Pomocný_list!$B$6,AF1926*Pomocný_list!$C$6,IF(T1926=Pomocný_list!$B$7,AF1926*Pomocný_list!$C$7,IF(T1926=Pomocný_list!$B$8,AF1926*Pomocný_list!$C$8))))))),"Chybné údaje"))</f>
        <v>0</v>
      </c>
      <c r="AQ1926" s="45">
        <f si="124" t="shared"/>
        <v>0</v>
      </c>
      <c r="AR1926" s="63"/>
      <c r="AS1926" s="63"/>
      <c r="AT1926" s="64"/>
      <c r="AU1926" s="65"/>
      <c r="AV1926" s="65"/>
      <c r="AW1926" s="65"/>
      <c r="AX1926" s="65"/>
      <c r="AY1926" s="65"/>
      <c r="AZ1926" s="65"/>
      <c r="BA1926" s="65"/>
      <c r="BB1926" s="65"/>
      <c r="BC1926" s="65"/>
      <c r="BD1926" s="65"/>
      <c r="BE1926" s="65"/>
      <c r="BF1926" s="65"/>
      <c r="BG1926" s="65"/>
      <c r="BH1926" s="65"/>
      <c r="BI1926" s="65"/>
      <c r="BJ1926" s="65"/>
      <c r="BK1926" s="65"/>
      <c r="BL1926" s="65"/>
      <c r="BM1926" s="65"/>
      <c r="BN1926" s="65"/>
      <c r="BO1926" s="65"/>
      <c r="BP1926" s="65"/>
      <c r="BQ1926" s="65"/>
      <c r="BR1926" s="65"/>
      <c r="BS1926" s="65"/>
      <c r="BT1926" s="65"/>
      <c r="BU1926" s="65"/>
      <c r="BV1926" s="65"/>
      <c r="BW1926" s="65"/>
    </row>
    <row r="1927" spans="15:75" x14ac:dyDescent="0.25">
      <c r="O1927" s="70"/>
      <c r="P1927" s="70"/>
      <c r="Q1927" s="70"/>
      <c r="R1927" s="70"/>
      <c r="S1927" s="70"/>
      <c r="T1927" s="70"/>
      <c r="U1927" s="70"/>
      <c r="V1927" s="71">
        <v>0</v>
      </c>
      <c r="W1927" s="66"/>
      <c r="X1927" s="66"/>
      <c r="Y1927" s="35">
        <f>IF(T1927=Pomocný_list!$B$4,((W1927/0.75)+X1927),(W1927)+X1927*0.75)</f>
        <v>0</v>
      </c>
      <c r="Z1927" s="66"/>
      <c r="AA1927" s="67"/>
      <c r="AB1927" s="69"/>
      <c r="AC1927" s="69"/>
      <c r="AD1927" s="33" t="str">
        <f si="122" t="shared"/>
        <v>Splněna</v>
      </c>
      <c r="AE1927" s="34">
        <f si="125" t="shared"/>
        <v>0</v>
      </c>
      <c r="AF1927" s="34">
        <f si="123" t="shared"/>
        <v>0</v>
      </c>
      <c r="AG1927" s="65"/>
      <c r="AH1927" s="65"/>
      <c r="AI1927" s="65"/>
      <c r="AJ1927" s="65"/>
      <c r="AK1927" s="65"/>
      <c r="AL1927" s="65"/>
      <c r="AM1927" s="65"/>
      <c r="AN1927" s="65"/>
      <c r="AO1927" s="65"/>
      <c r="AP1927" s="37" t="b">
        <f>IF(AD1927="Nesplněna","Nezpůsobilé výdaje",IFERROR(IF(T1927=Pomocný_list!$B$2,AF1927*Pomocný_list!$C$2,IF(T1927=Pomocný_list!$B$3,AF1927*Pomocný_list!$C$3,IF(T1927=Pomocný_list!$B$4,AF1927*Pomocný_list!$C$4,IF(T1927=Pomocný_list!$B$5,AF1927*Pomocný_list!$C$5,IF(T1927=Pomocný_list!$B$6,AF1927*Pomocný_list!$C$6,IF(T1927=Pomocný_list!$B$7,AF1927*Pomocný_list!$C$7,IF(T1927=Pomocný_list!$B$8,AF1927*Pomocný_list!$C$8))))))),"Chybné údaje"))</f>
        <v>0</v>
      </c>
      <c r="AQ1927" s="45">
        <f si="124" t="shared"/>
        <v>0</v>
      </c>
      <c r="AR1927" s="63"/>
      <c r="AS1927" s="63"/>
      <c r="AT1927" s="64"/>
      <c r="AU1927" s="65"/>
      <c r="AV1927" s="65"/>
      <c r="AW1927" s="65"/>
      <c r="AX1927" s="65"/>
      <c r="AY1927" s="65"/>
      <c r="AZ1927" s="65"/>
      <c r="BA1927" s="65"/>
      <c r="BB1927" s="65"/>
      <c r="BC1927" s="65"/>
      <c r="BD1927" s="65"/>
      <c r="BE1927" s="65"/>
      <c r="BF1927" s="65"/>
      <c r="BG1927" s="65"/>
      <c r="BH1927" s="65"/>
      <c r="BI1927" s="65"/>
      <c r="BJ1927" s="65"/>
      <c r="BK1927" s="65"/>
      <c r="BL1927" s="65"/>
      <c r="BM1927" s="65"/>
      <c r="BN1927" s="65"/>
      <c r="BO1927" s="65"/>
      <c r="BP1927" s="65"/>
      <c r="BQ1927" s="65"/>
      <c r="BR1927" s="65"/>
      <c r="BS1927" s="65"/>
      <c r="BT1927" s="65"/>
      <c r="BU1927" s="65"/>
      <c r="BV1927" s="65"/>
      <c r="BW1927" s="65"/>
    </row>
    <row r="1928" spans="15:75" x14ac:dyDescent="0.25">
      <c r="O1928" s="70"/>
      <c r="P1928" s="70"/>
      <c r="Q1928" s="70"/>
      <c r="R1928" s="70"/>
      <c r="S1928" s="70"/>
      <c r="T1928" s="70"/>
      <c r="U1928" s="70"/>
      <c r="V1928" s="71">
        <v>0</v>
      </c>
      <c r="W1928" s="66"/>
      <c r="X1928" s="66"/>
      <c r="Y1928" s="35">
        <f>IF(T1928=Pomocný_list!$B$4,((W1928/0.75)+X1928),(W1928)+X1928*0.75)</f>
        <v>0</v>
      </c>
      <c r="Z1928" s="66"/>
      <c r="AA1928" s="67"/>
      <c r="AB1928" s="69"/>
      <c r="AC1928" s="69"/>
      <c r="AD1928" s="33" t="str">
        <f si="122" t="shared"/>
        <v>Splněna</v>
      </c>
      <c r="AE1928" s="34">
        <f si="125" t="shared"/>
        <v>0</v>
      </c>
      <c r="AF1928" s="34">
        <f si="123" t="shared"/>
        <v>0</v>
      </c>
      <c r="AG1928" s="65"/>
      <c r="AH1928" s="65"/>
      <c r="AI1928" s="65"/>
      <c r="AJ1928" s="65"/>
      <c r="AK1928" s="65"/>
      <c r="AL1928" s="65"/>
      <c r="AM1928" s="65"/>
      <c r="AN1928" s="65"/>
      <c r="AO1928" s="65"/>
      <c r="AP1928" s="37" t="b">
        <f>IF(AD1928="Nesplněna","Nezpůsobilé výdaje",IFERROR(IF(T1928=Pomocný_list!$B$2,AF1928*Pomocný_list!$C$2,IF(T1928=Pomocný_list!$B$3,AF1928*Pomocný_list!$C$3,IF(T1928=Pomocný_list!$B$4,AF1928*Pomocný_list!$C$4,IF(T1928=Pomocný_list!$B$5,AF1928*Pomocný_list!$C$5,IF(T1928=Pomocný_list!$B$6,AF1928*Pomocný_list!$C$6,IF(T1928=Pomocný_list!$B$7,AF1928*Pomocný_list!$C$7,IF(T1928=Pomocný_list!$B$8,AF1928*Pomocný_list!$C$8))))))),"Chybné údaje"))</f>
        <v>0</v>
      </c>
      <c r="AQ1928" s="45">
        <f si="124" t="shared"/>
        <v>0</v>
      </c>
      <c r="AR1928" s="63"/>
      <c r="AS1928" s="63"/>
      <c r="AT1928" s="64"/>
      <c r="AU1928" s="65"/>
      <c r="AV1928" s="65"/>
      <c r="AW1928" s="65"/>
      <c r="AX1928" s="65"/>
      <c r="AY1928" s="65"/>
      <c r="AZ1928" s="65"/>
      <c r="BA1928" s="65"/>
      <c r="BB1928" s="65"/>
      <c r="BC1928" s="65"/>
      <c r="BD1928" s="65"/>
      <c r="BE1928" s="65"/>
      <c r="BF1928" s="65"/>
      <c r="BG1928" s="65"/>
      <c r="BH1928" s="65"/>
      <c r="BI1928" s="65"/>
      <c r="BJ1928" s="65"/>
      <c r="BK1928" s="65"/>
      <c r="BL1928" s="65"/>
      <c r="BM1928" s="65"/>
      <c r="BN1928" s="65"/>
      <c r="BO1928" s="65"/>
      <c r="BP1928" s="65"/>
      <c r="BQ1928" s="65"/>
      <c r="BR1928" s="65"/>
      <c r="BS1928" s="65"/>
      <c r="BT1928" s="65"/>
      <c r="BU1928" s="65"/>
      <c r="BV1928" s="65"/>
      <c r="BW1928" s="65"/>
    </row>
    <row r="1929" spans="15:75" x14ac:dyDescent="0.25">
      <c r="O1929" s="70"/>
      <c r="P1929" s="70"/>
      <c r="Q1929" s="70"/>
      <c r="R1929" s="70"/>
      <c r="S1929" s="70"/>
      <c r="T1929" s="70"/>
      <c r="U1929" s="70"/>
      <c r="V1929" s="71">
        <v>0</v>
      </c>
      <c r="W1929" s="66"/>
      <c r="X1929" s="66"/>
      <c r="Y1929" s="35">
        <f>IF(T1929=Pomocný_list!$B$4,((W1929/0.75)+X1929),(W1929)+X1929*0.75)</f>
        <v>0</v>
      </c>
      <c r="Z1929" s="66"/>
      <c r="AA1929" s="67"/>
      <c r="AB1929" s="69"/>
      <c r="AC1929" s="69"/>
      <c r="AD1929" s="33" t="str">
        <f si="122" t="shared"/>
        <v>Splněna</v>
      </c>
      <c r="AE1929" s="34">
        <f si="125" t="shared"/>
        <v>0</v>
      </c>
      <c r="AF1929" s="34">
        <f si="123" t="shared"/>
        <v>0</v>
      </c>
      <c r="AG1929" s="65"/>
      <c r="AH1929" s="65"/>
      <c r="AI1929" s="65"/>
      <c r="AJ1929" s="65"/>
      <c r="AK1929" s="65"/>
      <c r="AL1929" s="65"/>
      <c r="AM1929" s="65"/>
      <c r="AN1929" s="65"/>
      <c r="AO1929" s="65"/>
      <c r="AP1929" s="37" t="b">
        <f>IF(AD1929="Nesplněna","Nezpůsobilé výdaje",IFERROR(IF(T1929=Pomocný_list!$B$2,AF1929*Pomocný_list!$C$2,IF(T1929=Pomocný_list!$B$3,AF1929*Pomocný_list!$C$3,IF(T1929=Pomocný_list!$B$4,AF1929*Pomocný_list!$C$4,IF(T1929=Pomocný_list!$B$5,AF1929*Pomocný_list!$C$5,IF(T1929=Pomocný_list!$B$6,AF1929*Pomocný_list!$C$6,IF(T1929=Pomocný_list!$B$7,AF1929*Pomocný_list!$C$7,IF(T1929=Pomocný_list!$B$8,AF1929*Pomocný_list!$C$8))))))),"Chybné údaje"))</f>
        <v>0</v>
      </c>
      <c r="AQ1929" s="45">
        <f si="124" t="shared"/>
        <v>0</v>
      </c>
      <c r="AR1929" s="63"/>
      <c r="AS1929" s="63"/>
      <c r="AT1929" s="64"/>
      <c r="AU1929" s="65"/>
      <c r="AV1929" s="65"/>
      <c r="AW1929" s="65"/>
      <c r="AX1929" s="65"/>
      <c r="AY1929" s="65"/>
      <c r="AZ1929" s="65"/>
      <c r="BA1929" s="65"/>
      <c r="BB1929" s="65"/>
      <c r="BC1929" s="65"/>
      <c r="BD1929" s="65"/>
      <c r="BE1929" s="65"/>
      <c r="BF1929" s="65"/>
      <c r="BG1929" s="65"/>
      <c r="BH1929" s="65"/>
      <c r="BI1929" s="65"/>
      <c r="BJ1929" s="65"/>
      <c r="BK1929" s="65"/>
      <c r="BL1929" s="65"/>
      <c r="BM1929" s="65"/>
      <c r="BN1929" s="65"/>
      <c r="BO1929" s="65"/>
      <c r="BP1929" s="65"/>
      <c r="BQ1929" s="65"/>
      <c r="BR1929" s="65"/>
      <c r="BS1929" s="65"/>
      <c r="BT1929" s="65"/>
      <c r="BU1929" s="65"/>
      <c r="BV1929" s="65"/>
      <c r="BW1929" s="65"/>
    </row>
    <row r="1930" spans="15:75" x14ac:dyDescent="0.25">
      <c r="O1930" s="70"/>
      <c r="P1930" s="70"/>
      <c r="Q1930" s="70"/>
      <c r="R1930" s="70"/>
      <c r="S1930" s="70"/>
      <c r="T1930" s="70"/>
      <c r="U1930" s="70"/>
      <c r="V1930" s="71">
        <v>0</v>
      </c>
      <c r="W1930" s="66"/>
      <c r="X1930" s="66"/>
      <c r="Y1930" s="35">
        <f>IF(T1930=Pomocný_list!$B$4,((W1930/0.75)+X1930),(W1930)+X1930*0.75)</f>
        <v>0</v>
      </c>
      <c r="Z1930" s="66"/>
      <c r="AA1930" s="67"/>
      <c r="AB1930" s="69"/>
      <c r="AC1930" s="69"/>
      <c r="AD1930" s="33" t="str">
        <f si="122" t="shared"/>
        <v>Splněna</v>
      </c>
      <c r="AE1930" s="34">
        <f si="125" t="shared"/>
        <v>0</v>
      </c>
      <c r="AF1930" s="34">
        <f si="123" t="shared"/>
        <v>0</v>
      </c>
      <c r="AG1930" s="65"/>
      <c r="AH1930" s="65"/>
      <c r="AI1930" s="65"/>
      <c r="AJ1930" s="65"/>
      <c r="AK1930" s="65"/>
      <c r="AL1930" s="65"/>
      <c r="AM1930" s="65"/>
      <c r="AN1930" s="65"/>
      <c r="AO1930" s="65"/>
      <c r="AP1930" s="37" t="b">
        <f>IF(AD1930="Nesplněna","Nezpůsobilé výdaje",IFERROR(IF(T1930=Pomocný_list!$B$2,AF1930*Pomocný_list!$C$2,IF(T1930=Pomocný_list!$B$3,AF1930*Pomocný_list!$C$3,IF(T1930=Pomocný_list!$B$4,AF1930*Pomocný_list!$C$4,IF(T1930=Pomocný_list!$B$5,AF1930*Pomocný_list!$C$5,IF(T1930=Pomocný_list!$B$6,AF1930*Pomocný_list!$C$6,IF(T1930=Pomocný_list!$B$7,AF1930*Pomocný_list!$C$7,IF(T1930=Pomocný_list!$B$8,AF1930*Pomocný_list!$C$8))))))),"Chybné údaje"))</f>
        <v>0</v>
      </c>
      <c r="AQ1930" s="45">
        <f si="124" t="shared"/>
        <v>0</v>
      </c>
      <c r="AR1930" s="63"/>
      <c r="AS1930" s="63"/>
      <c r="AT1930" s="64"/>
      <c r="AU1930" s="65"/>
      <c r="AV1930" s="65"/>
      <c r="AW1930" s="65"/>
      <c r="AX1930" s="65"/>
      <c r="AY1930" s="65"/>
      <c r="AZ1930" s="65"/>
      <c r="BA1930" s="65"/>
      <c r="BB1930" s="65"/>
      <c r="BC1930" s="65"/>
      <c r="BD1930" s="65"/>
      <c r="BE1930" s="65"/>
      <c r="BF1930" s="65"/>
      <c r="BG1930" s="65"/>
      <c r="BH1930" s="65"/>
      <c r="BI1930" s="65"/>
      <c r="BJ1930" s="65"/>
      <c r="BK1930" s="65"/>
      <c r="BL1930" s="65"/>
      <c r="BM1930" s="65"/>
      <c r="BN1930" s="65"/>
      <c r="BO1930" s="65"/>
      <c r="BP1930" s="65"/>
      <c r="BQ1930" s="65"/>
      <c r="BR1930" s="65"/>
      <c r="BS1930" s="65"/>
      <c r="BT1930" s="65"/>
      <c r="BU1930" s="65"/>
      <c r="BV1930" s="65"/>
      <c r="BW1930" s="65"/>
    </row>
    <row r="1931" spans="15:75" x14ac:dyDescent="0.25">
      <c r="O1931" s="70"/>
      <c r="P1931" s="70"/>
      <c r="Q1931" s="70"/>
      <c r="R1931" s="70"/>
      <c r="S1931" s="70"/>
      <c r="T1931" s="70"/>
      <c r="U1931" s="70"/>
      <c r="V1931" s="71">
        <v>0</v>
      </c>
      <c r="W1931" s="66"/>
      <c r="X1931" s="66"/>
      <c r="Y1931" s="35">
        <f>IF(T1931=Pomocný_list!$B$4,((W1931/0.75)+X1931),(W1931)+X1931*0.75)</f>
        <v>0</v>
      </c>
      <c r="Z1931" s="66"/>
      <c r="AA1931" s="67"/>
      <c r="AB1931" s="69"/>
      <c r="AC1931" s="69"/>
      <c r="AD1931" s="33" t="str">
        <f si="122" t="shared"/>
        <v>Splněna</v>
      </c>
      <c r="AE1931" s="34">
        <f si="125" t="shared"/>
        <v>0</v>
      </c>
      <c r="AF1931" s="34">
        <f si="123" t="shared"/>
        <v>0</v>
      </c>
      <c r="AG1931" s="65"/>
      <c r="AH1931" s="65"/>
      <c r="AI1931" s="65"/>
      <c r="AJ1931" s="65"/>
      <c r="AK1931" s="65"/>
      <c r="AL1931" s="65"/>
      <c r="AM1931" s="65"/>
      <c r="AN1931" s="65"/>
      <c r="AO1931" s="65"/>
      <c r="AP1931" s="37" t="b">
        <f>IF(AD1931="Nesplněna","Nezpůsobilé výdaje",IFERROR(IF(T1931=Pomocný_list!$B$2,AF1931*Pomocný_list!$C$2,IF(T1931=Pomocný_list!$B$3,AF1931*Pomocný_list!$C$3,IF(T1931=Pomocný_list!$B$4,AF1931*Pomocný_list!$C$4,IF(T1931=Pomocný_list!$B$5,AF1931*Pomocný_list!$C$5,IF(T1931=Pomocný_list!$B$6,AF1931*Pomocný_list!$C$6,IF(T1931=Pomocný_list!$B$7,AF1931*Pomocný_list!$C$7,IF(T1931=Pomocný_list!$B$8,AF1931*Pomocný_list!$C$8))))))),"Chybné údaje"))</f>
        <v>0</v>
      </c>
      <c r="AQ1931" s="45">
        <f si="124" t="shared"/>
        <v>0</v>
      </c>
      <c r="AR1931" s="63"/>
      <c r="AS1931" s="63"/>
      <c r="AT1931" s="64"/>
      <c r="AU1931" s="65"/>
      <c r="AV1931" s="65"/>
      <c r="AW1931" s="65"/>
      <c r="AX1931" s="65"/>
      <c r="AY1931" s="65"/>
      <c r="AZ1931" s="65"/>
      <c r="BA1931" s="65"/>
      <c r="BB1931" s="65"/>
      <c r="BC1931" s="65"/>
      <c r="BD1931" s="65"/>
      <c r="BE1931" s="65"/>
      <c r="BF1931" s="65"/>
      <c r="BG1931" s="65"/>
      <c r="BH1931" s="65"/>
      <c r="BI1931" s="65"/>
      <c r="BJ1931" s="65"/>
      <c r="BK1931" s="65"/>
      <c r="BL1931" s="65"/>
      <c r="BM1931" s="65"/>
      <c r="BN1931" s="65"/>
      <c r="BO1931" s="65"/>
      <c r="BP1931" s="65"/>
      <c r="BQ1931" s="65"/>
      <c r="BR1931" s="65"/>
      <c r="BS1931" s="65"/>
      <c r="BT1931" s="65"/>
      <c r="BU1931" s="65"/>
      <c r="BV1931" s="65"/>
      <c r="BW1931" s="65"/>
    </row>
    <row r="1932" spans="15:75" x14ac:dyDescent="0.25">
      <c r="O1932" s="70"/>
      <c r="P1932" s="70"/>
      <c r="Q1932" s="70"/>
      <c r="R1932" s="70"/>
      <c r="S1932" s="70"/>
      <c r="T1932" s="70"/>
      <c r="U1932" s="70"/>
      <c r="V1932" s="71">
        <v>0</v>
      </c>
      <c r="W1932" s="66"/>
      <c r="X1932" s="66"/>
      <c r="Y1932" s="35">
        <f>IF(T1932=Pomocný_list!$B$4,((W1932/0.75)+X1932),(W1932)+X1932*0.75)</f>
        <v>0</v>
      </c>
      <c r="Z1932" s="66"/>
      <c r="AA1932" s="67"/>
      <c r="AB1932" s="69"/>
      <c r="AC1932" s="69"/>
      <c r="AD1932" s="33" t="str">
        <f si="122" t="shared"/>
        <v>Splněna</v>
      </c>
      <c r="AE1932" s="34">
        <f si="125" t="shared"/>
        <v>0</v>
      </c>
      <c r="AF1932" s="34">
        <f si="123" t="shared"/>
        <v>0</v>
      </c>
      <c r="AG1932" s="65"/>
      <c r="AH1932" s="65"/>
      <c r="AI1932" s="65"/>
      <c r="AJ1932" s="65"/>
      <c r="AK1932" s="65"/>
      <c r="AL1932" s="65"/>
      <c r="AM1932" s="65"/>
      <c r="AN1932" s="65"/>
      <c r="AO1932" s="65"/>
      <c r="AP1932" s="37" t="b">
        <f>IF(AD1932="Nesplněna","Nezpůsobilé výdaje",IFERROR(IF(T1932=Pomocný_list!$B$2,AF1932*Pomocný_list!$C$2,IF(T1932=Pomocný_list!$B$3,AF1932*Pomocný_list!$C$3,IF(T1932=Pomocný_list!$B$4,AF1932*Pomocný_list!$C$4,IF(T1932=Pomocný_list!$B$5,AF1932*Pomocný_list!$C$5,IF(T1932=Pomocný_list!$B$6,AF1932*Pomocný_list!$C$6,IF(T1932=Pomocný_list!$B$7,AF1932*Pomocný_list!$C$7,IF(T1932=Pomocný_list!$B$8,AF1932*Pomocný_list!$C$8))))))),"Chybné údaje"))</f>
        <v>0</v>
      </c>
      <c r="AQ1932" s="45">
        <f si="124" t="shared"/>
        <v>0</v>
      </c>
      <c r="AR1932" s="63"/>
      <c r="AS1932" s="63"/>
      <c r="AT1932" s="64"/>
      <c r="AU1932" s="65"/>
      <c r="AV1932" s="65"/>
      <c r="AW1932" s="65"/>
      <c r="AX1932" s="65"/>
      <c r="AY1932" s="65"/>
      <c r="AZ1932" s="65"/>
      <c r="BA1932" s="65"/>
      <c r="BB1932" s="65"/>
      <c r="BC1932" s="65"/>
      <c r="BD1932" s="65"/>
      <c r="BE1932" s="65"/>
      <c r="BF1932" s="65"/>
      <c r="BG1932" s="65"/>
      <c r="BH1932" s="65"/>
      <c r="BI1932" s="65"/>
      <c r="BJ1932" s="65"/>
      <c r="BK1932" s="65"/>
      <c r="BL1932" s="65"/>
      <c r="BM1932" s="65"/>
      <c r="BN1932" s="65"/>
      <c r="BO1932" s="65"/>
      <c r="BP1932" s="65"/>
      <c r="BQ1932" s="65"/>
      <c r="BR1932" s="65"/>
      <c r="BS1932" s="65"/>
      <c r="BT1932" s="65"/>
      <c r="BU1932" s="65"/>
      <c r="BV1932" s="65"/>
      <c r="BW1932" s="65"/>
    </row>
    <row r="1933" spans="15:75" x14ac:dyDescent="0.25">
      <c r="O1933" s="70"/>
      <c r="P1933" s="70"/>
      <c r="Q1933" s="70"/>
      <c r="R1933" s="70"/>
      <c r="S1933" s="70"/>
      <c r="T1933" s="70"/>
      <c r="U1933" s="70"/>
      <c r="V1933" s="71">
        <v>0</v>
      </c>
      <c r="W1933" s="66"/>
      <c r="X1933" s="66"/>
      <c r="Y1933" s="35">
        <f>IF(T1933=Pomocný_list!$B$4,((W1933/0.75)+X1933),(W1933)+X1933*0.75)</f>
        <v>0</v>
      </c>
      <c r="Z1933" s="66"/>
      <c r="AA1933" s="67"/>
      <c r="AB1933" s="69"/>
      <c r="AC1933" s="69"/>
      <c r="AD1933" s="33" t="str">
        <f si="122" t="shared"/>
        <v>Splněna</v>
      </c>
      <c r="AE1933" s="34">
        <f si="125" t="shared"/>
        <v>0</v>
      </c>
      <c r="AF1933" s="34">
        <f si="123" t="shared"/>
        <v>0</v>
      </c>
      <c r="AG1933" s="65"/>
      <c r="AH1933" s="65"/>
      <c r="AI1933" s="65"/>
      <c r="AJ1933" s="65"/>
      <c r="AK1933" s="65"/>
      <c r="AL1933" s="65"/>
      <c r="AM1933" s="65"/>
      <c r="AN1933" s="65"/>
      <c r="AO1933" s="65"/>
      <c r="AP1933" s="37" t="b">
        <f>IF(AD1933="Nesplněna","Nezpůsobilé výdaje",IFERROR(IF(T1933=Pomocný_list!$B$2,AF1933*Pomocný_list!$C$2,IF(T1933=Pomocný_list!$B$3,AF1933*Pomocný_list!$C$3,IF(T1933=Pomocný_list!$B$4,AF1933*Pomocný_list!$C$4,IF(T1933=Pomocný_list!$B$5,AF1933*Pomocný_list!$C$5,IF(T1933=Pomocný_list!$B$6,AF1933*Pomocný_list!$C$6,IF(T1933=Pomocný_list!$B$7,AF1933*Pomocný_list!$C$7,IF(T1933=Pomocný_list!$B$8,AF1933*Pomocný_list!$C$8))))))),"Chybné údaje"))</f>
        <v>0</v>
      </c>
      <c r="AQ1933" s="45">
        <f si="124" t="shared"/>
        <v>0</v>
      </c>
      <c r="AR1933" s="63"/>
      <c r="AS1933" s="63"/>
      <c r="AT1933" s="64"/>
      <c r="AU1933" s="65"/>
      <c r="AV1933" s="65"/>
      <c r="AW1933" s="65"/>
      <c r="AX1933" s="65"/>
      <c r="AY1933" s="65"/>
      <c r="AZ1933" s="65"/>
      <c r="BA1933" s="65"/>
      <c r="BB1933" s="65"/>
      <c r="BC1933" s="65"/>
      <c r="BD1933" s="65"/>
      <c r="BE1933" s="65"/>
      <c r="BF1933" s="65"/>
      <c r="BG1933" s="65"/>
      <c r="BH1933" s="65"/>
      <c r="BI1933" s="65"/>
      <c r="BJ1933" s="65"/>
      <c r="BK1933" s="65"/>
      <c r="BL1933" s="65"/>
      <c r="BM1933" s="65"/>
      <c r="BN1933" s="65"/>
      <c r="BO1933" s="65"/>
      <c r="BP1933" s="65"/>
      <c r="BQ1933" s="65"/>
      <c r="BR1933" s="65"/>
      <c r="BS1933" s="65"/>
      <c r="BT1933" s="65"/>
      <c r="BU1933" s="65"/>
      <c r="BV1933" s="65"/>
      <c r="BW1933" s="65"/>
    </row>
    <row r="1934" spans="15:75" x14ac:dyDescent="0.25">
      <c r="O1934" s="70"/>
      <c r="P1934" s="70"/>
      <c r="Q1934" s="70"/>
      <c r="R1934" s="70"/>
      <c r="S1934" s="70"/>
      <c r="T1934" s="70"/>
      <c r="U1934" s="70"/>
      <c r="V1934" s="71">
        <v>0</v>
      </c>
      <c r="W1934" s="66"/>
      <c r="X1934" s="66"/>
      <c r="Y1934" s="35">
        <f>IF(T1934=Pomocný_list!$B$4,((W1934/0.75)+X1934),(W1934)+X1934*0.75)</f>
        <v>0</v>
      </c>
      <c r="Z1934" s="66"/>
      <c r="AA1934" s="67"/>
      <c r="AB1934" s="69"/>
      <c r="AC1934" s="69"/>
      <c r="AD1934" s="33" t="str">
        <f si="122" t="shared"/>
        <v>Splněna</v>
      </c>
      <c r="AE1934" s="34">
        <f si="125" t="shared"/>
        <v>0</v>
      </c>
      <c r="AF1934" s="34">
        <f si="123" t="shared"/>
        <v>0</v>
      </c>
      <c r="AG1934" s="65"/>
      <c r="AH1934" s="65"/>
      <c r="AI1934" s="65"/>
      <c r="AJ1934" s="65"/>
      <c r="AK1934" s="65"/>
      <c r="AL1934" s="65"/>
      <c r="AM1934" s="65"/>
      <c r="AN1934" s="65"/>
      <c r="AO1934" s="65"/>
      <c r="AP1934" s="37" t="b">
        <f>IF(AD1934="Nesplněna","Nezpůsobilé výdaje",IFERROR(IF(T1934=Pomocný_list!$B$2,AF1934*Pomocný_list!$C$2,IF(T1934=Pomocný_list!$B$3,AF1934*Pomocný_list!$C$3,IF(T1934=Pomocný_list!$B$4,AF1934*Pomocný_list!$C$4,IF(T1934=Pomocný_list!$B$5,AF1934*Pomocný_list!$C$5,IF(T1934=Pomocný_list!$B$6,AF1934*Pomocný_list!$C$6,IF(T1934=Pomocný_list!$B$7,AF1934*Pomocný_list!$C$7,IF(T1934=Pomocný_list!$B$8,AF1934*Pomocný_list!$C$8))))))),"Chybné údaje"))</f>
        <v>0</v>
      </c>
      <c r="AQ1934" s="45">
        <f si="124" t="shared"/>
        <v>0</v>
      </c>
      <c r="AR1934" s="63"/>
      <c r="AS1934" s="63"/>
      <c r="AT1934" s="64"/>
      <c r="AU1934" s="65"/>
      <c r="AV1934" s="65"/>
      <c r="AW1934" s="65"/>
      <c r="AX1934" s="65"/>
      <c r="AY1934" s="65"/>
      <c r="AZ1934" s="65"/>
      <c r="BA1934" s="65"/>
      <c r="BB1934" s="65"/>
      <c r="BC1934" s="65"/>
      <c r="BD1934" s="65"/>
      <c r="BE1934" s="65"/>
      <c r="BF1934" s="65"/>
      <c r="BG1934" s="65"/>
      <c r="BH1934" s="65"/>
      <c r="BI1934" s="65"/>
      <c r="BJ1934" s="65"/>
      <c r="BK1934" s="65"/>
      <c r="BL1934" s="65"/>
      <c r="BM1934" s="65"/>
      <c r="BN1934" s="65"/>
      <c r="BO1934" s="65"/>
      <c r="BP1934" s="65"/>
      <c r="BQ1934" s="65"/>
      <c r="BR1934" s="65"/>
      <c r="BS1934" s="65"/>
      <c r="BT1934" s="65"/>
      <c r="BU1934" s="65"/>
      <c r="BV1934" s="65"/>
      <c r="BW1934" s="65"/>
    </row>
    <row r="1935" spans="15:75" x14ac:dyDescent="0.25">
      <c r="O1935" s="70"/>
      <c r="P1935" s="70"/>
      <c r="Q1935" s="70"/>
      <c r="R1935" s="70"/>
      <c r="S1935" s="70"/>
      <c r="T1935" s="70"/>
      <c r="U1935" s="70"/>
      <c r="V1935" s="71">
        <v>0</v>
      </c>
      <c r="W1935" s="66"/>
      <c r="X1935" s="66"/>
      <c r="Y1935" s="35">
        <f>IF(T1935=Pomocný_list!$B$4,((W1935/0.75)+X1935),(W1935)+X1935*0.75)</f>
        <v>0</v>
      </c>
      <c r="Z1935" s="66"/>
      <c r="AA1935" s="67"/>
      <c r="AB1935" s="69"/>
      <c r="AC1935" s="69"/>
      <c r="AD1935" s="33" t="str">
        <f si="122" t="shared"/>
        <v>Splněna</v>
      </c>
      <c r="AE1935" s="34">
        <f si="125" t="shared"/>
        <v>0</v>
      </c>
      <c r="AF1935" s="34">
        <f si="123" t="shared"/>
        <v>0</v>
      </c>
      <c r="AG1935" s="65"/>
      <c r="AH1935" s="65"/>
      <c r="AI1935" s="65"/>
      <c r="AJ1935" s="65"/>
      <c r="AK1935" s="65"/>
      <c r="AL1935" s="65"/>
      <c r="AM1935" s="65"/>
      <c r="AN1935" s="65"/>
      <c r="AO1935" s="65"/>
      <c r="AP1935" s="37" t="b">
        <f>IF(AD1935="Nesplněna","Nezpůsobilé výdaje",IFERROR(IF(T1935=Pomocný_list!$B$2,AF1935*Pomocný_list!$C$2,IF(T1935=Pomocný_list!$B$3,AF1935*Pomocný_list!$C$3,IF(T1935=Pomocný_list!$B$4,AF1935*Pomocný_list!$C$4,IF(T1935=Pomocný_list!$B$5,AF1935*Pomocný_list!$C$5,IF(T1935=Pomocný_list!$B$6,AF1935*Pomocný_list!$C$6,IF(T1935=Pomocný_list!$B$7,AF1935*Pomocný_list!$C$7,IF(T1935=Pomocný_list!$B$8,AF1935*Pomocný_list!$C$8))))))),"Chybné údaje"))</f>
        <v>0</v>
      </c>
      <c r="AQ1935" s="45">
        <f si="124" t="shared"/>
        <v>0</v>
      </c>
      <c r="AR1935" s="63"/>
      <c r="AS1935" s="63"/>
      <c r="AT1935" s="64"/>
      <c r="AU1935" s="65"/>
      <c r="AV1935" s="65"/>
      <c r="AW1935" s="65"/>
      <c r="AX1935" s="65"/>
      <c r="AY1935" s="65"/>
      <c r="AZ1935" s="65"/>
      <c r="BA1935" s="65"/>
      <c r="BB1935" s="65"/>
      <c r="BC1935" s="65"/>
      <c r="BD1935" s="65"/>
      <c r="BE1935" s="65"/>
      <c r="BF1935" s="65"/>
      <c r="BG1935" s="65"/>
      <c r="BH1935" s="65"/>
      <c r="BI1935" s="65"/>
      <c r="BJ1935" s="65"/>
      <c r="BK1935" s="65"/>
      <c r="BL1935" s="65"/>
      <c r="BM1935" s="65"/>
      <c r="BN1935" s="65"/>
      <c r="BO1935" s="65"/>
      <c r="BP1935" s="65"/>
      <c r="BQ1935" s="65"/>
      <c r="BR1935" s="65"/>
      <c r="BS1935" s="65"/>
      <c r="BT1935" s="65"/>
      <c r="BU1935" s="65"/>
      <c r="BV1935" s="65"/>
      <c r="BW1935" s="65"/>
    </row>
    <row r="1936" spans="15:75" x14ac:dyDescent="0.25">
      <c r="O1936" s="70"/>
      <c r="P1936" s="70"/>
      <c r="Q1936" s="70"/>
      <c r="R1936" s="70"/>
      <c r="S1936" s="70"/>
      <c r="T1936" s="70"/>
      <c r="U1936" s="70"/>
      <c r="V1936" s="71">
        <v>0</v>
      </c>
      <c r="W1936" s="66"/>
      <c r="X1936" s="66"/>
      <c r="Y1936" s="35">
        <f>IF(T1936=Pomocný_list!$B$4,((W1936/0.75)+X1936),(W1936)+X1936*0.75)</f>
        <v>0</v>
      </c>
      <c r="Z1936" s="66"/>
      <c r="AA1936" s="67"/>
      <c r="AB1936" s="69"/>
      <c r="AC1936" s="69"/>
      <c r="AD1936" s="33" t="str">
        <f si="122" t="shared"/>
        <v>Splněna</v>
      </c>
      <c r="AE1936" s="34">
        <f si="125" t="shared"/>
        <v>0</v>
      </c>
      <c r="AF1936" s="34">
        <f si="123" t="shared"/>
        <v>0</v>
      </c>
      <c r="AG1936" s="65"/>
      <c r="AH1936" s="65"/>
      <c r="AI1936" s="65"/>
      <c r="AJ1936" s="65"/>
      <c r="AK1936" s="65"/>
      <c r="AL1936" s="65"/>
      <c r="AM1936" s="65"/>
      <c r="AN1936" s="65"/>
      <c r="AO1936" s="65"/>
      <c r="AP1936" s="37" t="b">
        <f>IF(AD1936="Nesplněna","Nezpůsobilé výdaje",IFERROR(IF(T1936=Pomocný_list!$B$2,AF1936*Pomocný_list!$C$2,IF(T1936=Pomocný_list!$B$3,AF1936*Pomocný_list!$C$3,IF(T1936=Pomocný_list!$B$4,AF1936*Pomocný_list!$C$4,IF(T1936=Pomocný_list!$B$5,AF1936*Pomocný_list!$C$5,IF(T1936=Pomocný_list!$B$6,AF1936*Pomocný_list!$C$6,IF(T1936=Pomocný_list!$B$7,AF1936*Pomocný_list!$C$7,IF(T1936=Pomocný_list!$B$8,AF1936*Pomocný_list!$C$8))))))),"Chybné údaje"))</f>
        <v>0</v>
      </c>
      <c r="AQ1936" s="45">
        <f si="124" t="shared"/>
        <v>0</v>
      </c>
      <c r="AR1936" s="63"/>
      <c r="AS1936" s="63"/>
      <c r="AT1936" s="64"/>
      <c r="AU1936" s="65"/>
      <c r="AV1936" s="65"/>
      <c r="AW1936" s="65"/>
      <c r="AX1936" s="65"/>
      <c r="AY1936" s="65"/>
      <c r="AZ1936" s="65"/>
      <c r="BA1936" s="65"/>
      <c r="BB1936" s="65"/>
      <c r="BC1936" s="65"/>
      <c r="BD1936" s="65"/>
      <c r="BE1936" s="65"/>
      <c r="BF1936" s="65"/>
      <c r="BG1936" s="65"/>
      <c r="BH1936" s="65"/>
      <c r="BI1936" s="65"/>
      <c r="BJ1936" s="65"/>
      <c r="BK1936" s="65"/>
      <c r="BL1936" s="65"/>
      <c r="BM1936" s="65"/>
      <c r="BN1936" s="65"/>
      <c r="BO1936" s="65"/>
      <c r="BP1936" s="65"/>
      <c r="BQ1936" s="65"/>
      <c r="BR1936" s="65"/>
      <c r="BS1936" s="65"/>
      <c r="BT1936" s="65"/>
      <c r="BU1936" s="65"/>
      <c r="BV1936" s="65"/>
      <c r="BW1936" s="65"/>
    </row>
    <row r="1937" spans="15:75" x14ac:dyDescent="0.25">
      <c r="O1937" s="70"/>
      <c r="P1937" s="70"/>
      <c r="Q1937" s="70"/>
      <c r="R1937" s="70"/>
      <c r="S1937" s="70"/>
      <c r="T1937" s="70"/>
      <c r="U1937" s="70"/>
      <c r="V1937" s="71">
        <v>0</v>
      </c>
      <c r="W1937" s="66"/>
      <c r="X1937" s="66"/>
      <c r="Y1937" s="35">
        <f>IF(T1937=Pomocný_list!$B$4,((W1937/0.75)+X1937),(W1937)+X1937*0.75)</f>
        <v>0</v>
      </c>
      <c r="Z1937" s="66"/>
      <c r="AA1937" s="67"/>
      <c r="AB1937" s="69"/>
      <c r="AC1937" s="69"/>
      <c r="AD1937" s="33" t="str">
        <f si="122" t="shared"/>
        <v>Splněna</v>
      </c>
      <c r="AE1937" s="34">
        <f si="125" t="shared"/>
        <v>0</v>
      </c>
      <c r="AF1937" s="34">
        <f si="123" t="shared"/>
        <v>0</v>
      </c>
      <c r="AG1937" s="65"/>
      <c r="AH1937" s="65"/>
      <c r="AI1937" s="65"/>
      <c r="AJ1937" s="65"/>
      <c r="AK1937" s="65"/>
      <c r="AL1937" s="65"/>
      <c r="AM1937" s="65"/>
      <c r="AN1937" s="65"/>
      <c r="AO1937" s="65"/>
      <c r="AP1937" s="37" t="b">
        <f>IF(AD1937="Nesplněna","Nezpůsobilé výdaje",IFERROR(IF(T1937=Pomocný_list!$B$2,AF1937*Pomocný_list!$C$2,IF(T1937=Pomocný_list!$B$3,AF1937*Pomocný_list!$C$3,IF(T1937=Pomocný_list!$B$4,AF1937*Pomocný_list!$C$4,IF(T1937=Pomocný_list!$B$5,AF1937*Pomocný_list!$C$5,IF(T1937=Pomocný_list!$B$6,AF1937*Pomocný_list!$C$6,IF(T1937=Pomocný_list!$B$7,AF1937*Pomocný_list!$C$7,IF(T1937=Pomocný_list!$B$8,AF1937*Pomocný_list!$C$8))))))),"Chybné údaje"))</f>
        <v>0</v>
      </c>
      <c r="AQ1937" s="45">
        <f si="124" t="shared"/>
        <v>0</v>
      </c>
      <c r="AR1937" s="63"/>
      <c r="AS1937" s="63"/>
      <c r="AT1937" s="64"/>
      <c r="AU1937" s="65"/>
      <c r="AV1937" s="65"/>
      <c r="AW1937" s="65"/>
      <c r="AX1937" s="65"/>
      <c r="AY1937" s="65"/>
      <c r="AZ1937" s="65"/>
      <c r="BA1937" s="65"/>
      <c r="BB1937" s="65"/>
      <c r="BC1937" s="65"/>
      <c r="BD1937" s="65"/>
      <c r="BE1937" s="65"/>
      <c r="BF1937" s="65"/>
      <c r="BG1937" s="65"/>
      <c r="BH1937" s="65"/>
      <c r="BI1937" s="65"/>
      <c r="BJ1937" s="65"/>
      <c r="BK1937" s="65"/>
      <c r="BL1937" s="65"/>
      <c r="BM1937" s="65"/>
      <c r="BN1937" s="65"/>
      <c r="BO1937" s="65"/>
      <c r="BP1937" s="65"/>
      <c r="BQ1937" s="65"/>
      <c r="BR1937" s="65"/>
      <c r="BS1937" s="65"/>
      <c r="BT1937" s="65"/>
      <c r="BU1937" s="65"/>
      <c r="BV1937" s="65"/>
      <c r="BW1937" s="65"/>
    </row>
    <row r="1938" spans="15:75" x14ac:dyDescent="0.25">
      <c r="O1938" s="70"/>
      <c r="P1938" s="70"/>
      <c r="Q1938" s="70"/>
      <c r="R1938" s="70"/>
      <c r="S1938" s="70"/>
      <c r="T1938" s="70"/>
      <c r="U1938" s="70"/>
      <c r="V1938" s="71">
        <v>0</v>
      </c>
      <c r="W1938" s="66"/>
      <c r="X1938" s="66"/>
      <c r="Y1938" s="35">
        <f>IF(T1938=Pomocný_list!$B$4,((W1938/0.75)+X1938),(W1938)+X1938*0.75)</f>
        <v>0</v>
      </c>
      <c r="Z1938" s="66"/>
      <c r="AA1938" s="67"/>
      <c r="AB1938" s="69"/>
      <c r="AC1938" s="69"/>
      <c r="AD1938" s="33" t="str">
        <f si="122" t="shared"/>
        <v>Splněna</v>
      </c>
      <c r="AE1938" s="34">
        <f si="125" t="shared"/>
        <v>0</v>
      </c>
      <c r="AF1938" s="34">
        <f si="123" t="shared"/>
        <v>0</v>
      </c>
      <c r="AG1938" s="65"/>
      <c r="AH1938" s="65"/>
      <c r="AI1938" s="65"/>
      <c r="AJ1938" s="65"/>
      <c r="AK1938" s="65"/>
      <c r="AL1938" s="65"/>
      <c r="AM1938" s="65"/>
      <c r="AN1938" s="65"/>
      <c r="AO1938" s="65"/>
      <c r="AP1938" s="37" t="b">
        <f>IF(AD1938="Nesplněna","Nezpůsobilé výdaje",IFERROR(IF(T1938=Pomocný_list!$B$2,AF1938*Pomocný_list!$C$2,IF(T1938=Pomocný_list!$B$3,AF1938*Pomocný_list!$C$3,IF(T1938=Pomocný_list!$B$4,AF1938*Pomocný_list!$C$4,IF(T1938=Pomocný_list!$B$5,AF1938*Pomocný_list!$C$5,IF(T1938=Pomocný_list!$B$6,AF1938*Pomocný_list!$C$6,IF(T1938=Pomocný_list!$B$7,AF1938*Pomocný_list!$C$7,IF(T1938=Pomocný_list!$B$8,AF1938*Pomocný_list!$C$8))))))),"Chybné údaje"))</f>
        <v>0</v>
      </c>
      <c r="AQ1938" s="45">
        <f si="124" t="shared"/>
        <v>0</v>
      </c>
      <c r="AR1938" s="63"/>
      <c r="AS1938" s="63"/>
      <c r="AT1938" s="64"/>
      <c r="AU1938" s="65"/>
      <c r="AV1938" s="65"/>
      <c r="AW1938" s="65"/>
      <c r="AX1938" s="65"/>
      <c r="AY1938" s="65"/>
      <c r="AZ1938" s="65"/>
      <c r="BA1938" s="65"/>
      <c r="BB1938" s="65"/>
      <c r="BC1938" s="65"/>
      <c r="BD1938" s="65"/>
      <c r="BE1938" s="65"/>
      <c r="BF1938" s="65"/>
      <c r="BG1938" s="65"/>
      <c r="BH1938" s="65"/>
      <c r="BI1938" s="65"/>
      <c r="BJ1938" s="65"/>
      <c r="BK1938" s="65"/>
      <c r="BL1938" s="65"/>
      <c r="BM1938" s="65"/>
      <c r="BN1938" s="65"/>
      <c r="BO1938" s="65"/>
      <c r="BP1938" s="65"/>
      <c r="BQ1938" s="65"/>
      <c r="BR1938" s="65"/>
      <c r="BS1938" s="65"/>
      <c r="BT1938" s="65"/>
      <c r="BU1938" s="65"/>
      <c r="BV1938" s="65"/>
      <c r="BW1938" s="65"/>
    </row>
    <row r="1939" spans="15:75" x14ac:dyDescent="0.25">
      <c r="O1939" s="70"/>
      <c r="P1939" s="70"/>
      <c r="Q1939" s="70"/>
      <c r="R1939" s="70"/>
      <c r="S1939" s="70"/>
      <c r="T1939" s="70"/>
      <c r="U1939" s="70"/>
      <c r="V1939" s="71">
        <v>0</v>
      </c>
      <c r="W1939" s="66"/>
      <c r="X1939" s="66"/>
      <c r="Y1939" s="35">
        <f>IF(T1939=Pomocný_list!$B$4,((W1939/0.75)+X1939),(W1939)+X1939*0.75)</f>
        <v>0</v>
      </c>
      <c r="Z1939" s="66"/>
      <c r="AA1939" s="67"/>
      <c r="AB1939" s="69"/>
      <c r="AC1939" s="69"/>
      <c r="AD1939" s="33" t="str">
        <f si="122" t="shared"/>
        <v>Splněna</v>
      </c>
      <c r="AE1939" s="34">
        <f si="125" t="shared"/>
        <v>0</v>
      </c>
      <c r="AF1939" s="34">
        <f si="123" t="shared"/>
        <v>0</v>
      </c>
      <c r="AG1939" s="65"/>
      <c r="AH1939" s="65"/>
      <c r="AI1939" s="65"/>
      <c r="AJ1939" s="65"/>
      <c r="AK1939" s="65"/>
      <c r="AL1939" s="65"/>
      <c r="AM1939" s="65"/>
      <c r="AN1939" s="65"/>
      <c r="AO1939" s="65"/>
      <c r="AP1939" s="37" t="b">
        <f>IF(AD1939="Nesplněna","Nezpůsobilé výdaje",IFERROR(IF(T1939=Pomocný_list!$B$2,AF1939*Pomocný_list!$C$2,IF(T1939=Pomocný_list!$B$3,AF1939*Pomocný_list!$C$3,IF(T1939=Pomocný_list!$B$4,AF1939*Pomocný_list!$C$4,IF(T1939=Pomocný_list!$B$5,AF1939*Pomocný_list!$C$5,IF(T1939=Pomocný_list!$B$6,AF1939*Pomocný_list!$C$6,IF(T1939=Pomocný_list!$B$7,AF1939*Pomocný_list!$C$7,IF(T1939=Pomocný_list!$B$8,AF1939*Pomocný_list!$C$8))))))),"Chybné údaje"))</f>
        <v>0</v>
      </c>
      <c r="AQ1939" s="45">
        <f si="124" t="shared"/>
        <v>0</v>
      </c>
      <c r="AR1939" s="63"/>
      <c r="AS1939" s="63"/>
      <c r="AT1939" s="64"/>
      <c r="AU1939" s="65"/>
      <c r="AV1939" s="65"/>
      <c r="AW1939" s="65"/>
      <c r="AX1939" s="65"/>
      <c r="AY1939" s="65"/>
      <c r="AZ1939" s="65"/>
      <c r="BA1939" s="65"/>
      <c r="BB1939" s="65"/>
      <c r="BC1939" s="65"/>
      <c r="BD1939" s="65"/>
      <c r="BE1939" s="65"/>
      <c r="BF1939" s="65"/>
      <c r="BG1939" s="65"/>
      <c r="BH1939" s="65"/>
      <c r="BI1939" s="65"/>
      <c r="BJ1939" s="65"/>
      <c r="BK1939" s="65"/>
      <c r="BL1939" s="65"/>
      <c r="BM1939" s="65"/>
      <c r="BN1939" s="65"/>
      <c r="BO1939" s="65"/>
      <c r="BP1939" s="65"/>
      <c r="BQ1939" s="65"/>
      <c r="BR1939" s="65"/>
      <c r="BS1939" s="65"/>
      <c r="BT1939" s="65"/>
      <c r="BU1939" s="65"/>
      <c r="BV1939" s="65"/>
      <c r="BW1939" s="65"/>
    </row>
    <row r="1940" spans="15:75" x14ac:dyDescent="0.25">
      <c r="O1940" s="70"/>
      <c r="P1940" s="70"/>
      <c r="Q1940" s="70"/>
      <c r="R1940" s="70"/>
      <c r="S1940" s="70"/>
      <c r="T1940" s="70"/>
      <c r="U1940" s="70"/>
      <c r="V1940" s="71">
        <v>0</v>
      </c>
      <c r="W1940" s="66"/>
      <c r="X1940" s="66"/>
      <c r="Y1940" s="35">
        <f>IF(T1940=Pomocný_list!$B$4,((W1940/0.75)+X1940),(W1940)+X1940*0.75)</f>
        <v>0</v>
      </c>
      <c r="Z1940" s="66"/>
      <c r="AA1940" s="67"/>
      <c r="AB1940" s="69"/>
      <c r="AC1940" s="69"/>
      <c r="AD1940" s="33" t="str">
        <f si="122" t="shared"/>
        <v>Splněna</v>
      </c>
      <c r="AE1940" s="34">
        <f si="125" t="shared"/>
        <v>0</v>
      </c>
      <c r="AF1940" s="34">
        <f si="123" t="shared"/>
        <v>0</v>
      </c>
      <c r="AG1940" s="65"/>
      <c r="AH1940" s="65"/>
      <c r="AI1940" s="65"/>
      <c r="AJ1940" s="65"/>
      <c r="AK1940" s="65"/>
      <c r="AL1940" s="65"/>
      <c r="AM1940" s="65"/>
      <c r="AN1940" s="65"/>
      <c r="AO1940" s="65"/>
      <c r="AP1940" s="37" t="b">
        <f>IF(AD1940="Nesplněna","Nezpůsobilé výdaje",IFERROR(IF(T1940=Pomocný_list!$B$2,AF1940*Pomocný_list!$C$2,IF(T1940=Pomocný_list!$B$3,AF1940*Pomocný_list!$C$3,IF(T1940=Pomocný_list!$B$4,AF1940*Pomocný_list!$C$4,IF(T1940=Pomocný_list!$B$5,AF1940*Pomocný_list!$C$5,IF(T1940=Pomocný_list!$B$6,AF1940*Pomocný_list!$C$6,IF(T1940=Pomocný_list!$B$7,AF1940*Pomocný_list!$C$7,IF(T1940=Pomocný_list!$B$8,AF1940*Pomocný_list!$C$8))))))),"Chybné údaje"))</f>
        <v>0</v>
      </c>
      <c r="AQ1940" s="45">
        <f si="124" t="shared"/>
        <v>0</v>
      </c>
      <c r="AR1940" s="63"/>
      <c r="AS1940" s="63"/>
      <c r="AT1940" s="64"/>
      <c r="AU1940" s="65"/>
      <c r="AV1940" s="65"/>
      <c r="AW1940" s="65"/>
      <c r="AX1940" s="65"/>
      <c r="AY1940" s="65"/>
      <c r="AZ1940" s="65"/>
      <c r="BA1940" s="65"/>
      <c r="BB1940" s="65"/>
      <c r="BC1940" s="65"/>
      <c r="BD1940" s="65"/>
      <c r="BE1940" s="65"/>
      <c r="BF1940" s="65"/>
      <c r="BG1940" s="65"/>
      <c r="BH1940" s="65"/>
      <c r="BI1940" s="65"/>
      <c r="BJ1940" s="65"/>
      <c r="BK1940" s="65"/>
      <c r="BL1940" s="65"/>
      <c r="BM1940" s="65"/>
      <c r="BN1940" s="65"/>
      <c r="BO1940" s="65"/>
      <c r="BP1940" s="65"/>
      <c r="BQ1940" s="65"/>
      <c r="BR1940" s="65"/>
      <c r="BS1940" s="65"/>
      <c r="BT1940" s="65"/>
      <c r="BU1940" s="65"/>
      <c r="BV1940" s="65"/>
      <c r="BW1940" s="65"/>
    </row>
    <row r="1941" spans="15:75" x14ac:dyDescent="0.25">
      <c r="O1941" s="70"/>
      <c r="P1941" s="70"/>
      <c r="Q1941" s="70"/>
      <c r="R1941" s="70"/>
      <c r="S1941" s="70"/>
      <c r="T1941" s="70"/>
      <c r="U1941" s="70"/>
      <c r="V1941" s="71">
        <v>0</v>
      </c>
      <c r="W1941" s="66"/>
      <c r="X1941" s="66"/>
      <c r="Y1941" s="35">
        <f>IF(T1941=Pomocný_list!$B$4,((W1941/0.75)+X1941),(W1941)+X1941*0.75)</f>
        <v>0</v>
      </c>
      <c r="Z1941" s="66"/>
      <c r="AA1941" s="67"/>
      <c r="AB1941" s="69"/>
      <c r="AC1941" s="69"/>
      <c r="AD1941" s="33" t="str">
        <f si="122" t="shared"/>
        <v>Splněna</v>
      </c>
      <c r="AE1941" s="34">
        <f si="125" t="shared"/>
        <v>0</v>
      </c>
      <c r="AF1941" s="34">
        <f si="123" t="shared"/>
        <v>0</v>
      </c>
      <c r="AG1941" s="65"/>
      <c r="AH1941" s="65"/>
      <c r="AI1941" s="65"/>
      <c r="AJ1941" s="65"/>
      <c r="AK1941" s="65"/>
      <c r="AL1941" s="65"/>
      <c r="AM1941" s="65"/>
      <c r="AN1941" s="65"/>
      <c r="AO1941" s="65"/>
      <c r="AP1941" s="37" t="b">
        <f>IF(AD1941="Nesplněna","Nezpůsobilé výdaje",IFERROR(IF(T1941=Pomocný_list!$B$2,AF1941*Pomocný_list!$C$2,IF(T1941=Pomocný_list!$B$3,AF1941*Pomocný_list!$C$3,IF(T1941=Pomocný_list!$B$4,AF1941*Pomocný_list!$C$4,IF(T1941=Pomocný_list!$B$5,AF1941*Pomocný_list!$C$5,IF(T1941=Pomocný_list!$B$6,AF1941*Pomocný_list!$C$6,IF(T1941=Pomocný_list!$B$7,AF1941*Pomocný_list!$C$7,IF(T1941=Pomocný_list!$B$8,AF1941*Pomocný_list!$C$8))))))),"Chybné údaje"))</f>
        <v>0</v>
      </c>
      <c r="AQ1941" s="45">
        <f si="124" t="shared"/>
        <v>0</v>
      </c>
      <c r="AR1941" s="63"/>
      <c r="AS1941" s="63"/>
      <c r="AT1941" s="64"/>
      <c r="AU1941" s="65"/>
      <c r="AV1941" s="65"/>
      <c r="AW1941" s="65"/>
      <c r="AX1941" s="65"/>
      <c r="AY1941" s="65"/>
      <c r="AZ1941" s="65"/>
      <c r="BA1941" s="65"/>
      <c r="BB1941" s="65"/>
      <c r="BC1941" s="65"/>
      <c r="BD1941" s="65"/>
      <c r="BE1941" s="65"/>
      <c r="BF1941" s="65"/>
      <c r="BG1941" s="65"/>
      <c r="BH1941" s="65"/>
      <c r="BI1941" s="65"/>
      <c r="BJ1941" s="65"/>
      <c r="BK1941" s="65"/>
      <c r="BL1941" s="65"/>
      <c r="BM1941" s="65"/>
      <c r="BN1941" s="65"/>
      <c r="BO1941" s="65"/>
      <c r="BP1941" s="65"/>
      <c r="BQ1941" s="65"/>
      <c r="BR1941" s="65"/>
      <c r="BS1941" s="65"/>
      <c r="BT1941" s="65"/>
      <c r="BU1941" s="65"/>
      <c r="BV1941" s="65"/>
      <c r="BW1941" s="65"/>
    </row>
    <row r="1942" spans="15:75" x14ac:dyDescent="0.25">
      <c r="O1942" s="70"/>
      <c r="P1942" s="70"/>
      <c r="Q1942" s="70"/>
      <c r="R1942" s="70"/>
      <c r="S1942" s="70"/>
      <c r="T1942" s="70"/>
      <c r="U1942" s="70"/>
      <c r="V1942" s="71">
        <v>0</v>
      </c>
      <c r="W1942" s="66"/>
      <c r="X1942" s="66"/>
      <c r="Y1942" s="35">
        <f>IF(T1942=Pomocný_list!$B$4,((W1942/0.75)+X1942),(W1942)+X1942*0.75)</f>
        <v>0</v>
      </c>
      <c r="Z1942" s="66"/>
      <c r="AA1942" s="67"/>
      <c r="AB1942" s="69"/>
      <c r="AC1942" s="69"/>
      <c r="AD1942" s="33" t="str">
        <f si="122" t="shared"/>
        <v>Splněna</v>
      </c>
      <c r="AE1942" s="34">
        <f si="125" t="shared"/>
        <v>0</v>
      </c>
      <c r="AF1942" s="34">
        <f si="123" t="shared"/>
        <v>0</v>
      </c>
      <c r="AG1942" s="65"/>
      <c r="AH1942" s="65"/>
      <c r="AI1942" s="65"/>
      <c r="AJ1942" s="65"/>
      <c r="AK1942" s="65"/>
      <c r="AL1942" s="65"/>
      <c r="AM1942" s="65"/>
      <c r="AN1942" s="65"/>
      <c r="AO1942" s="65"/>
      <c r="AP1942" s="37" t="b">
        <f>IF(AD1942="Nesplněna","Nezpůsobilé výdaje",IFERROR(IF(T1942=Pomocný_list!$B$2,AF1942*Pomocný_list!$C$2,IF(T1942=Pomocný_list!$B$3,AF1942*Pomocný_list!$C$3,IF(T1942=Pomocný_list!$B$4,AF1942*Pomocný_list!$C$4,IF(T1942=Pomocný_list!$B$5,AF1942*Pomocný_list!$C$5,IF(T1942=Pomocný_list!$B$6,AF1942*Pomocný_list!$C$6,IF(T1942=Pomocný_list!$B$7,AF1942*Pomocný_list!$C$7,IF(T1942=Pomocný_list!$B$8,AF1942*Pomocný_list!$C$8))))))),"Chybné údaje"))</f>
        <v>0</v>
      </c>
      <c r="AQ1942" s="45">
        <f si="124" t="shared"/>
        <v>0</v>
      </c>
      <c r="AR1942" s="63"/>
      <c r="AS1942" s="63"/>
      <c r="AT1942" s="64"/>
      <c r="AU1942" s="65"/>
      <c r="AV1942" s="65"/>
      <c r="AW1942" s="65"/>
      <c r="AX1942" s="65"/>
      <c r="AY1942" s="65"/>
      <c r="AZ1942" s="65"/>
      <c r="BA1942" s="65"/>
      <c r="BB1942" s="65"/>
      <c r="BC1942" s="65"/>
      <c r="BD1942" s="65"/>
      <c r="BE1942" s="65"/>
      <c r="BF1942" s="65"/>
      <c r="BG1942" s="65"/>
      <c r="BH1942" s="65"/>
      <c r="BI1942" s="65"/>
      <c r="BJ1942" s="65"/>
      <c r="BK1942" s="65"/>
      <c r="BL1942" s="65"/>
      <c r="BM1942" s="65"/>
      <c r="BN1942" s="65"/>
      <c r="BO1942" s="65"/>
      <c r="BP1942" s="65"/>
      <c r="BQ1942" s="65"/>
      <c r="BR1942" s="65"/>
      <c r="BS1942" s="65"/>
      <c r="BT1942" s="65"/>
      <c r="BU1942" s="65"/>
      <c r="BV1942" s="65"/>
      <c r="BW1942" s="65"/>
    </row>
    <row r="1943" spans="15:75" x14ac:dyDescent="0.25">
      <c r="O1943" s="70"/>
      <c r="P1943" s="70"/>
      <c r="Q1943" s="70"/>
      <c r="R1943" s="70"/>
      <c r="S1943" s="70"/>
      <c r="T1943" s="70"/>
      <c r="U1943" s="70"/>
      <c r="V1943" s="71">
        <v>0</v>
      </c>
      <c r="W1943" s="66"/>
      <c r="X1943" s="66"/>
      <c r="Y1943" s="35">
        <f>IF(T1943=Pomocný_list!$B$4,((W1943/0.75)+X1943),(W1943)+X1943*0.75)</f>
        <v>0</v>
      </c>
      <c r="Z1943" s="66"/>
      <c r="AA1943" s="67"/>
      <c r="AB1943" s="69"/>
      <c r="AC1943" s="69"/>
      <c r="AD1943" s="33" t="str">
        <f si="122" t="shared"/>
        <v>Splněna</v>
      </c>
      <c r="AE1943" s="34">
        <f si="125" t="shared"/>
        <v>0</v>
      </c>
      <c r="AF1943" s="34">
        <f si="123" t="shared"/>
        <v>0</v>
      </c>
      <c r="AG1943" s="65"/>
      <c r="AH1943" s="65"/>
      <c r="AI1943" s="65"/>
      <c r="AJ1943" s="65"/>
      <c r="AK1943" s="65"/>
      <c r="AL1943" s="65"/>
      <c r="AM1943" s="65"/>
      <c r="AN1943" s="65"/>
      <c r="AO1943" s="65"/>
      <c r="AP1943" s="37" t="b">
        <f>IF(AD1943="Nesplněna","Nezpůsobilé výdaje",IFERROR(IF(T1943=Pomocný_list!$B$2,AF1943*Pomocný_list!$C$2,IF(T1943=Pomocný_list!$B$3,AF1943*Pomocný_list!$C$3,IF(T1943=Pomocný_list!$B$4,AF1943*Pomocný_list!$C$4,IF(T1943=Pomocný_list!$B$5,AF1943*Pomocný_list!$C$5,IF(T1943=Pomocný_list!$B$6,AF1943*Pomocný_list!$C$6,IF(T1943=Pomocný_list!$B$7,AF1943*Pomocný_list!$C$7,IF(T1943=Pomocný_list!$B$8,AF1943*Pomocný_list!$C$8))))))),"Chybné údaje"))</f>
        <v>0</v>
      </c>
      <c r="AQ1943" s="45">
        <f si="124" t="shared"/>
        <v>0</v>
      </c>
      <c r="AR1943" s="63"/>
      <c r="AS1943" s="63"/>
      <c r="AT1943" s="64"/>
      <c r="AU1943" s="65"/>
      <c r="AV1943" s="65"/>
      <c r="AW1943" s="65"/>
      <c r="AX1943" s="65"/>
      <c r="AY1943" s="65"/>
      <c r="AZ1943" s="65"/>
      <c r="BA1943" s="65"/>
      <c r="BB1943" s="65"/>
      <c r="BC1943" s="65"/>
      <c r="BD1943" s="65"/>
      <c r="BE1943" s="65"/>
      <c r="BF1943" s="65"/>
      <c r="BG1943" s="65"/>
      <c r="BH1943" s="65"/>
      <c r="BI1943" s="65"/>
      <c r="BJ1943" s="65"/>
      <c r="BK1943" s="65"/>
      <c r="BL1943" s="65"/>
      <c r="BM1943" s="65"/>
      <c r="BN1943" s="65"/>
      <c r="BO1943" s="65"/>
      <c r="BP1943" s="65"/>
      <c r="BQ1943" s="65"/>
      <c r="BR1943" s="65"/>
      <c r="BS1943" s="65"/>
      <c r="BT1943" s="65"/>
      <c r="BU1943" s="65"/>
      <c r="BV1943" s="65"/>
      <c r="BW1943" s="65"/>
    </row>
    <row r="1944" spans="15:75" x14ac:dyDescent="0.25">
      <c r="O1944" s="70"/>
      <c r="P1944" s="70"/>
      <c r="Q1944" s="70"/>
      <c r="R1944" s="70"/>
      <c r="S1944" s="70"/>
      <c r="T1944" s="70"/>
      <c r="U1944" s="70"/>
      <c r="V1944" s="71">
        <v>0</v>
      </c>
      <c r="W1944" s="66"/>
      <c r="X1944" s="66"/>
      <c r="Y1944" s="35">
        <f>IF(T1944=Pomocný_list!$B$4,((W1944/0.75)+X1944),(W1944)+X1944*0.75)</f>
        <v>0</v>
      </c>
      <c r="Z1944" s="66"/>
      <c r="AA1944" s="67"/>
      <c r="AB1944" s="69"/>
      <c r="AC1944" s="69"/>
      <c r="AD1944" s="33" t="str">
        <f si="122" t="shared"/>
        <v>Splněna</v>
      </c>
      <c r="AE1944" s="34">
        <f si="125" t="shared"/>
        <v>0</v>
      </c>
      <c r="AF1944" s="34">
        <f si="123" t="shared"/>
        <v>0</v>
      </c>
      <c r="AG1944" s="65"/>
      <c r="AH1944" s="65"/>
      <c r="AI1944" s="65"/>
      <c r="AJ1944" s="65"/>
      <c r="AK1944" s="65"/>
      <c r="AL1944" s="65"/>
      <c r="AM1944" s="65"/>
      <c r="AN1944" s="65"/>
      <c r="AO1944" s="65"/>
      <c r="AP1944" s="37" t="b">
        <f>IF(AD1944="Nesplněna","Nezpůsobilé výdaje",IFERROR(IF(T1944=Pomocný_list!$B$2,AF1944*Pomocný_list!$C$2,IF(T1944=Pomocný_list!$B$3,AF1944*Pomocný_list!$C$3,IF(T1944=Pomocný_list!$B$4,AF1944*Pomocný_list!$C$4,IF(T1944=Pomocný_list!$B$5,AF1944*Pomocný_list!$C$5,IF(T1944=Pomocný_list!$B$6,AF1944*Pomocný_list!$C$6,IF(T1944=Pomocný_list!$B$7,AF1944*Pomocný_list!$C$7,IF(T1944=Pomocný_list!$B$8,AF1944*Pomocný_list!$C$8))))))),"Chybné údaje"))</f>
        <v>0</v>
      </c>
      <c r="AQ1944" s="45">
        <f si="124" t="shared"/>
        <v>0</v>
      </c>
      <c r="AR1944" s="63"/>
      <c r="AS1944" s="63"/>
      <c r="AT1944" s="64"/>
      <c r="AU1944" s="65"/>
      <c r="AV1944" s="65"/>
      <c r="AW1944" s="65"/>
      <c r="AX1944" s="65"/>
      <c r="AY1944" s="65"/>
      <c r="AZ1944" s="65"/>
      <c r="BA1944" s="65"/>
      <c r="BB1944" s="65"/>
      <c r="BC1944" s="65"/>
      <c r="BD1944" s="65"/>
      <c r="BE1944" s="65"/>
      <c r="BF1944" s="65"/>
      <c r="BG1944" s="65"/>
      <c r="BH1944" s="65"/>
      <c r="BI1944" s="65"/>
      <c r="BJ1944" s="65"/>
      <c r="BK1944" s="65"/>
      <c r="BL1944" s="65"/>
      <c r="BM1944" s="65"/>
      <c r="BN1944" s="65"/>
      <c r="BO1944" s="65"/>
      <c r="BP1944" s="65"/>
      <c r="BQ1944" s="65"/>
      <c r="BR1944" s="65"/>
      <c r="BS1944" s="65"/>
      <c r="BT1944" s="65"/>
      <c r="BU1944" s="65"/>
      <c r="BV1944" s="65"/>
      <c r="BW1944" s="65"/>
    </row>
    <row r="1945" spans="15:75" x14ac:dyDescent="0.25">
      <c r="O1945" s="70"/>
      <c r="P1945" s="70"/>
      <c r="Q1945" s="70"/>
      <c r="R1945" s="70"/>
      <c r="S1945" s="70"/>
      <c r="T1945" s="70"/>
      <c r="U1945" s="70"/>
      <c r="V1945" s="71">
        <v>0</v>
      </c>
      <c r="W1945" s="66"/>
      <c r="X1945" s="66"/>
      <c r="Y1945" s="35">
        <f>IF(T1945=Pomocný_list!$B$4,((W1945/0.75)+X1945),(W1945)+X1945*0.75)</f>
        <v>0</v>
      </c>
      <c r="Z1945" s="66"/>
      <c r="AA1945" s="67"/>
      <c r="AB1945" s="69"/>
      <c r="AC1945" s="69"/>
      <c r="AD1945" s="33" t="str">
        <f si="122" t="shared"/>
        <v>Splněna</v>
      </c>
      <c r="AE1945" s="34">
        <f si="125" t="shared"/>
        <v>0</v>
      </c>
      <c r="AF1945" s="34">
        <f si="123" t="shared"/>
        <v>0</v>
      </c>
      <c r="AG1945" s="65"/>
      <c r="AH1945" s="65"/>
      <c r="AI1945" s="65"/>
      <c r="AJ1945" s="65"/>
      <c r="AK1945" s="65"/>
      <c r="AL1945" s="65"/>
      <c r="AM1945" s="65"/>
      <c r="AN1945" s="65"/>
      <c r="AO1945" s="65"/>
      <c r="AP1945" s="37" t="b">
        <f>IF(AD1945="Nesplněna","Nezpůsobilé výdaje",IFERROR(IF(T1945=Pomocný_list!$B$2,AF1945*Pomocný_list!$C$2,IF(T1945=Pomocný_list!$B$3,AF1945*Pomocný_list!$C$3,IF(T1945=Pomocný_list!$B$4,AF1945*Pomocný_list!$C$4,IF(T1945=Pomocný_list!$B$5,AF1945*Pomocný_list!$C$5,IF(T1945=Pomocný_list!$B$6,AF1945*Pomocný_list!$C$6,IF(T1945=Pomocný_list!$B$7,AF1945*Pomocný_list!$C$7,IF(T1945=Pomocný_list!$B$8,AF1945*Pomocný_list!$C$8))))))),"Chybné údaje"))</f>
        <v>0</v>
      </c>
      <c r="AQ1945" s="45">
        <f si="124" t="shared"/>
        <v>0</v>
      </c>
      <c r="AR1945" s="63"/>
      <c r="AS1945" s="63"/>
      <c r="AT1945" s="64"/>
      <c r="AU1945" s="65"/>
      <c r="AV1945" s="65"/>
      <c r="AW1945" s="65"/>
      <c r="AX1945" s="65"/>
      <c r="AY1945" s="65"/>
      <c r="AZ1945" s="65"/>
      <c r="BA1945" s="65"/>
      <c r="BB1945" s="65"/>
      <c r="BC1945" s="65"/>
      <c r="BD1945" s="65"/>
      <c r="BE1945" s="65"/>
      <c r="BF1945" s="65"/>
      <c r="BG1945" s="65"/>
      <c r="BH1945" s="65"/>
      <c r="BI1945" s="65"/>
      <c r="BJ1945" s="65"/>
      <c r="BK1945" s="65"/>
      <c r="BL1945" s="65"/>
      <c r="BM1945" s="65"/>
      <c r="BN1945" s="65"/>
      <c r="BO1945" s="65"/>
      <c r="BP1945" s="65"/>
      <c r="BQ1945" s="65"/>
      <c r="BR1945" s="65"/>
      <c r="BS1945" s="65"/>
      <c r="BT1945" s="65"/>
      <c r="BU1945" s="65"/>
      <c r="BV1945" s="65"/>
      <c r="BW1945" s="65"/>
    </row>
    <row r="1946" spans="15:75" x14ac:dyDescent="0.25">
      <c r="O1946" s="70"/>
      <c r="P1946" s="70"/>
      <c r="Q1946" s="70"/>
      <c r="R1946" s="70"/>
      <c r="S1946" s="70"/>
      <c r="T1946" s="70"/>
      <c r="U1946" s="70"/>
      <c r="V1946" s="71">
        <v>0</v>
      </c>
      <c r="W1946" s="66"/>
      <c r="X1946" s="66"/>
      <c r="Y1946" s="35">
        <f>IF(T1946=Pomocný_list!$B$4,((W1946/0.75)+X1946),(W1946)+X1946*0.75)</f>
        <v>0</v>
      </c>
      <c r="Z1946" s="66"/>
      <c r="AA1946" s="67"/>
      <c r="AB1946" s="69"/>
      <c r="AC1946" s="69"/>
      <c r="AD1946" s="33" t="str">
        <f si="122" t="shared"/>
        <v>Splněna</v>
      </c>
      <c r="AE1946" s="34">
        <f si="125" t="shared"/>
        <v>0</v>
      </c>
      <c r="AF1946" s="34">
        <f si="123" t="shared"/>
        <v>0</v>
      </c>
      <c r="AG1946" s="65"/>
      <c r="AH1946" s="65"/>
      <c r="AI1946" s="65"/>
      <c r="AJ1946" s="65"/>
      <c r="AK1946" s="65"/>
      <c r="AL1946" s="65"/>
      <c r="AM1946" s="65"/>
      <c r="AN1946" s="65"/>
      <c r="AO1946" s="65"/>
      <c r="AP1946" s="37" t="b">
        <f>IF(AD1946="Nesplněna","Nezpůsobilé výdaje",IFERROR(IF(T1946=Pomocný_list!$B$2,AF1946*Pomocný_list!$C$2,IF(T1946=Pomocný_list!$B$3,AF1946*Pomocný_list!$C$3,IF(T1946=Pomocný_list!$B$4,AF1946*Pomocný_list!$C$4,IF(T1946=Pomocný_list!$B$5,AF1946*Pomocný_list!$C$5,IF(T1946=Pomocný_list!$B$6,AF1946*Pomocný_list!$C$6,IF(T1946=Pomocný_list!$B$7,AF1946*Pomocný_list!$C$7,IF(T1946=Pomocný_list!$B$8,AF1946*Pomocný_list!$C$8))))))),"Chybné údaje"))</f>
        <v>0</v>
      </c>
      <c r="AQ1946" s="45">
        <f si="124" t="shared"/>
        <v>0</v>
      </c>
      <c r="AR1946" s="63"/>
      <c r="AS1946" s="63"/>
      <c r="AT1946" s="64"/>
      <c r="AU1946" s="65"/>
      <c r="AV1946" s="65"/>
      <c r="AW1946" s="65"/>
      <c r="AX1946" s="65"/>
      <c r="AY1946" s="65"/>
      <c r="AZ1946" s="65"/>
      <c r="BA1946" s="65"/>
      <c r="BB1946" s="65"/>
      <c r="BC1946" s="65"/>
      <c r="BD1946" s="65"/>
      <c r="BE1946" s="65"/>
      <c r="BF1946" s="65"/>
      <c r="BG1946" s="65"/>
      <c r="BH1946" s="65"/>
      <c r="BI1946" s="65"/>
      <c r="BJ1946" s="65"/>
      <c r="BK1946" s="65"/>
      <c r="BL1946" s="65"/>
      <c r="BM1946" s="65"/>
      <c r="BN1946" s="65"/>
      <c r="BO1946" s="65"/>
      <c r="BP1946" s="65"/>
      <c r="BQ1946" s="65"/>
      <c r="BR1946" s="65"/>
      <c r="BS1946" s="65"/>
      <c r="BT1946" s="65"/>
      <c r="BU1946" s="65"/>
      <c r="BV1946" s="65"/>
      <c r="BW1946" s="65"/>
    </row>
    <row r="1947" spans="15:75" x14ac:dyDescent="0.25">
      <c r="O1947" s="70"/>
      <c r="P1947" s="70"/>
      <c r="Q1947" s="70"/>
      <c r="R1947" s="70"/>
      <c r="S1947" s="70"/>
      <c r="T1947" s="70"/>
      <c r="U1947" s="70"/>
      <c r="V1947" s="71">
        <v>0</v>
      </c>
      <c r="W1947" s="66"/>
      <c r="X1947" s="66"/>
      <c r="Y1947" s="35">
        <f>IF(T1947=Pomocný_list!$B$4,((W1947/0.75)+X1947),(W1947)+X1947*0.75)</f>
        <v>0</v>
      </c>
      <c r="Z1947" s="66"/>
      <c r="AA1947" s="67"/>
      <c r="AB1947" s="69"/>
      <c r="AC1947" s="69"/>
      <c r="AD1947" s="33" t="str">
        <f si="122" t="shared"/>
        <v>Splněna</v>
      </c>
      <c r="AE1947" s="34">
        <f si="125" t="shared"/>
        <v>0</v>
      </c>
      <c r="AF1947" s="34">
        <f si="123" t="shared"/>
        <v>0</v>
      </c>
      <c r="AG1947" s="65"/>
      <c r="AH1947" s="65"/>
      <c r="AI1947" s="65"/>
      <c r="AJ1947" s="65"/>
      <c r="AK1947" s="65"/>
      <c r="AL1947" s="65"/>
      <c r="AM1947" s="65"/>
      <c r="AN1947" s="65"/>
      <c r="AO1947" s="65"/>
      <c r="AP1947" s="37" t="b">
        <f>IF(AD1947="Nesplněna","Nezpůsobilé výdaje",IFERROR(IF(T1947=Pomocný_list!$B$2,AF1947*Pomocný_list!$C$2,IF(T1947=Pomocný_list!$B$3,AF1947*Pomocný_list!$C$3,IF(T1947=Pomocný_list!$B$4,AF1947*Pomocný_list!$C$4,IF(T1947=Pomocný_list!$B$5,AF1947*Pomocný_list!$C$5,IF(T1947=Pomocný_list!$B$6,AF1947*Pomocný_list!$C$6,IF(T1947=Pomocný_list!$B$7,AF1947*Pomocný_list!$C$7,IF(T1947=Pomocný_list!$B$8,AF1947*Pomocný_list!$C$8))))))),"Chybné údaje"))</f>
        <v>0</v>
      </c>
      <c r="AQ1947" s="45">
        <f si="124" t="shared"/>
        <v>0</v>
      </c>
      <c r="AR1947" s="63"/>
      <c r="AS1947" s="63"/>
      <c r="AT1947" s="64"/>
      <c r="AU1947" s="65"/>
      <c r="AV1947" s="65"/>
      <c r="AW1947" s="65"/>
      <c r="AX1947" s="65"/>
      <c r="AY1947" s="65"/>
      <c r="AZ1947" s="65"/>
      <c r="BA1947" s="65"/>
      <c r="BB1947" s="65"/>
      <c r="BC1947" s="65"/>
      <c r="BD1947" s="65"/>
      <c r="BE1947" s="65"/>
      <c r="BF1947" s="65"/>
      <c r="BG1947" s="65"/>
      <c r="BH1947" s="65"/>
      <c r="BI1947" s="65"/>
      <c r="BJ1947" s="65"/>
      <c r="BK1947" s="65"/>
      <c r="BL1947" s="65"/>
      <c r="BM1947" s="65"/>
      <c r="BN1947" s="65"/>
      <c r="BO1947" s="65"/>
      <c r="BP1947" s="65"/>
      <c r="BQ1947" s="65"/>
      <c r="BR1947" s="65"/>
      <c r="BS1947" s="65"/>
      <c r="BT1947" s="65"/>
      <c r="BU1947" s="65"/>
      <c r="BV1947" s="65"/>
      <c r="BW1947" s="65"/>
    </row>
    <row r="1948" spans="15:75" x14ac:dyDescent="0.25">
      <c r="O1948" s="70"/>
      <c r="P1948" s="70"/>
      <c r="Q1948" s="70"/>
      <c r="R1948" s="70"/>
      <c r="S1948" s="70"/>
      <c r="T1948" s="70"/>
      <c r="U1948" s="70"/>
      <c r="V1948" s="71">
        <v>0</v>
      </c>
      <c r="W1948" s="66"/>
      <c r="X1948" s="66"/>
      <c r="Y1948" s="35">
        <f>IF(T1948=Pomocný_list!$B$4,((W1948/0.75)+X1948),(W1948)+X1948*0.75)</f>
        <v>0</v>
      </c>
      <c r="Z1948" s="66"/>
      <c r="AA1948" s="67"/>
      <c r="AB1948" s="69"/>
      <c r="AC1948" s="69"/>
      <c r="AD1948" s="33" t="str">
        <f si="122" t="shared"/>
        <v>Splněna</v>
      </c>
      <c r="AE1948" s="34">
        <f si="125" t="shared"/>
        <v>0</v>
      </c>
      <c r="AF1948" s="34">
        <f si="123" t="shared"/>
        <v>0</v>
      </c>
      <c r="AG1948" s="65"/>
      <c r="AH1948" s="65"/>
      <c r="AI1948" s="65"/>
      <c r="AJ1948" s="65"/>
      <c r="AK1948" s="65"/>
      <c r="AL1948" s="65"/>
      <c r="AM1948" s="65"/>
      <c r="AN1948" s="65"/>
      <c r="AO1948" s="65"/>
      <c r="AP1948" s="37" t="b">
        <f>IF(AD1948="Nesplněna","Nezpůsobilé výdaje",IFERROR(IF(T1948=Pomocný_list!$B$2,AF1948*Pomocný_list!$C$2,IF(T1948=Pomocný_list!$B$3,AF1948*Pomocný_list!$C$3,IF(T1948=Pomocný_list!$B$4,AF1948*Pomocný_list!$C$4,IF(T1948=Pomocný_list!$B$5,AF1948*Pomocný_list!$C$5,IF(T1948=Pomocný_list!$B$6,AF1948*Pomocný_list!$C$6,IF(T1948=Pomocný_list!$B$7,AF1948*Pomocný_list!$C$7,IF(T1948=Pomocný_list!$B$8,AF1948*Pomocný_list!$C$8))))))),"Chybné údaje"))</f>
        <v>0</v>
      </c>
      <c r="AQ1948" s="45">
        <f si="124" t="shared"/>
        <v>0</v>
      </c>
      <c r="AR1948" s="63"/>
      <c r="AS1948" s="63"/>
      <c r="AT1948" s="64"/>
      <c r="AU1948" s="65"/>
      <c r="AV1948" s="65"/>
      <c r="AW1948" s="65"/>
      <c r="AX1948" s="65"/>
      <c r="AY1948" s="65"/>
      <c r="AZ1948" s="65"/>
      <c r="BA1948" s="65"/>
      <c r="BB1948" s="65"/>
      <c r="BC1948" s="65"/>
      <c r="BD1948" s="65"/>
      <c r="BE1948" s="65"/>
      <c r="BF1948" s="65"/>
      <c r="BG1948" s="65"/>
      <c r="BH1948" s="65"/>
      <c r="BI1948" s="65"/>
      <c r="BJ1948" s="65"/>
      <c r="BK1948" s="65"/>
      <c r="BL1948" s="65"/>
      <c r="BM1948" s="65"/>
      <c r="BN1948" s="65"/>
      <c r="BO1948" s="65"/>
      <c r="BP1948" s="65"/>
      <c r="BQ1948" s="65"/>
      <c r="BR1948" s="65"/>
      <c r="BS1948" s="65"/>
      <c r="BT1948" s="65"/>
      <c r="BU1948" s="65"/>
      <c r="BV1948" s="65"/>
      <c r="BW1948" s="65"/>
    </row>
    <row r="1949" spans="15:75" x14ac:dyDescent="0.25">
      <c r="O1949" s="70"/>
      <c r="P1949" s="70"/>
      <c r="Q1949" s="70"/>
      <c r="R1949" s="70"/>
      <c r="S1949" s="70"/>
      <c r="T1949" s="70"/>
      <c r="U1949" s="70"/>
      <c r="V1949" s="71">
        <v>0</v>
      </c>
      <c r="W1949" s="66"/>
      <c r="X1949" s="66"/>
      <c r="Y1949" s="35">
        <f>IF(T1949=Pomocný_list!$B$4,((W1949/0.75)+X1949),(W1949)+X1949*0.75)</f>
        <v>0</v>
      </c>
      <c r="Z1949" s="66"/>
      <c r="AA1949" s="67"/>
      <c r="AB1949" s="69"/>
      <c r="AC1949" s="69"/>
      <c r="AD1949" s="33" t="str">
        <f si="122" t="shared"/>
        <v>Splněna</v>
      </c>
      <c r="AE1949" s="34">
        <f si="125" t="shared"/>
        <v>0</v>
      </c>
      <c r="AF1949" s="34">
        <f si="123" t="shared"/>
        <v>0</v>
      </c>
      <c r="AG1949" s="65"/>
      <c r="AH1949" s="65"/>
      <c r="AI1949" s="65"/>
      <c r="AJ1949" s="65"/>
      <c r="AK1949" s="65"/>
      <c r="AL1949" s="65"/>
      <c r="AM1949" s="65"/>
      <c r="AN1949" s="65"/>
      <c r="AO1949" s="65"/>
      <c r="AP1949" s="37" t="b">
        <f>IF(AD1949="Nesplněna","Nezpůsobilé výdaje",IFERROR(IF(T1949=Pomocný_list!$B$2,AF1949*Pomocný_list!$C$2,IF(T1949=Pomocný_list!$B$3,AF1949*Pomocný_list!$C$3,IF(T1949=Pomocný_list!$B$4,AF1949*Pomocný_list!$C$4,IF(T1949=Pomocný_list!$B$5,AF1949*Pomocný_list!$C$5,IF(T1949=Pomocný_list!$B$6,AF1949*Pomocný_list!$C$6,IF(T1949=Pomocný_list!$B$7,AF1949*Pomocný_list!$C$7,IF(T1949=Pomocný_list!$B$8,AF1949*Pomocný_list!$C$8))))))),"Chybné údaje"))</f>
        <v>0</v>
      </c>
      <c r="AQ1949" s="45">
        <f si="124" t="shared"/>
        <v>0</v>
      </c>
      <c r="AR1949" s="63"/>
      <c r="AS1949" s="63"/>
      <c r="AT1949" s="64"/>
      <c r="AU1949" s="65"/>
      <c r="AV1949" s="65"/>
      <c r="AW1949" s="65"/>
      <c r="AX1949" s="65"/>
      <c r="AY1949" s="65"/>
      <c r="AZ1949" s="65"/>
      <c r="BA1949" s="65"/>
      <c r="BB1949" s="65"/>
      <c r="BC1949" s="65"/>
      <c r="BD1949" s="65"/>
      <c r="BE1949" s="65"/>
      <c r="BF1949" s="65"/>
      <c r="BG1949" s="65"/>
      <c r="BH1949" s="65"/>
      <c r="BI1949" s="65"/>
      <c r="BJ1949" s="65"/>
      <c r="BK1949" s="65"/>
      <c r="BL1949" s="65"/>
      <c r="BM1949" s="65"/>
      <c r="BN1949" s="65"/>
      <c r="BO1949" s="65"/>
      <c r="BP1949" s="65"/>
      <c r="BQ1949" s="65"/>
      <c r="BR1949" s="65"/>
      <c r="BS1949" s="65"/>
      <c r="BT1949" s="65"/>
      <c r="BU1949" s="65"/>
      <c r="BV1949" s="65"/>
      <c r="BW1949" s="65"/>
    </row>
    <row r="1950" spans="15:75" x14ac:dyDescent="0.25">
      <c r="O1950" s="70"/>
      <c r="P1950" s="70"/>
      <c r="Q1950" s="70"/>
      <c r="R1950" s="70"/>
      <c r="S1950" s="70"/>
      <c r="T1950" s="70"/>
      <c r="U1950" s="70"/>
      <c r="V1950" s="71">
        <v>0</v>
      </c>
      <c r="W1950" s="66"/>
      <c r="X1950" s="66"/>
      <c r="Y1950" s="35">
        <f>IF(T1950=Pomocný_list!$B$4,((W1950/0.75)+X1950),(W1950)+X1950*0.75)</f>
        <v>0</v>
      </c>
      <c r="Z1950" s="66"/>
      <c r="AA1950" s="67"/>
      <c r="AB1950" s="69"/>
      <c r="AC1950" s="69"/>
      <c r="AD1950" s="33" t="str">
        <f si="122" t="shared"/>
        <v>Splněna</v>
      </c>
      <c r="AE1950" s="34">
        <f si="125" t="shared"/>
        <v>0</v>
      </c>
      <c r="AF1950" s="34">
        <f si="123" t="shared"/>
        <v>0</v>
      </c>
      <c r="AG1950" s="65"/>
      <c r="AH1950" s="65"/>
      <c r="AI1950" s="65"/>
      <c r="AJ1950" s="65"/>
      <c r="AK1950" s="65"/>
      <c r="AL1950" s="65"/>
      <c r="AM1950" s="65"/>
      <c r="AN1950" s="65"/>
      <c r="AO1950" s="65"/>
      <c r="AP1950" s="37" t="b">
        <f>IF(AD1950="Nesplněna","Nezpůsobilé výdaje",IFERROR(IF(T1950=Pomocný_list!$B$2,AF1950*Pomocný_list!$C$2,IF(T1950=Pomocný_list!$B$3,AF1950*Pomocný_list!$C$3,IF(T1950=Pomocný_list!$B$4,AF1950*Pomocný_list!$C$4,IF(T1950=Pomocný_list!$B$5,AF1950*Pomocný_list!$C$5,IF(T1950=Pomocný_list!$B$6,AF1950*Pomocný_list!$C$6,IF(T1950=Pomocný_list!$B$7,AF1950*Pomocný_list!$C$7,IF(T1950=Pomocný_list!$B$8,AF1950*Pomocný_list!$C$8))))))),"Chybné údaje"))</f>
        <v>0</v>
      </c>
      <c r="AQ1950" s="45">
        <f si="124" t="shared"/>
        <v>0</v>
      </c>
      <c r="AR1950" s="63"/>
      <c r="AS1950" s="63"/>
      <c r="AT1950" s="64"/>
      <c r="AU1950" s="65"/>
      <c r="AV1950" s="65"/>
      <c r="AW1950" s="65"/>
      <c r="AX1950" s="65"/>
      <c r="AY1950" s="65"/>
      <c r="AZ1950" s="65"/>
      <c r="BA1950" s="65"/>
      <c r="BB1950" s="65"/>
      <c r="BC1950" s="65"/>
      <c r="BD1950" s="65"/>
      <c r="BE1950" s="65"/>
      <c r="BF1950" s="65"/>
      <c r="BG1950" s="65"/>
      <c r="BH1950" s="65"/>
      <c r="BI1950" s="65"/>
      <c r="BJ1950" s="65"/>
      <c r="BK1950" s="65"/>
      <c r="BL1950" s="65"/>
      <c r="BM1950" s="65"/>
      <c r="BN1950" s="65"/>
      <c r="BO1950" s="65"/>
      <c r="BP1950" s="65"/>
      <c r="BQ1950" s="65"/>
      <c r="BR1950" s="65"/>
      <c r="BS1950" s="65"/>
      <c r="BT1950" s="65"/>
      <c r="BU1950" s="65"/>
      <c r="BV1950" s="65"/>
      <c r="BW1950" s="65"/>
    </row>
    <row r="1951" spans="15:75" x14ac:dyDescent="0.25">
      <c r="O1951" s="70"/>
      <c r="P1951" s="70"/>
      <c r="Q1951" s="70"/>
      <c r="R1951" s="70"/>
      <c r="S1951" s="70"/>
      <c r="T1951" s="70"/>
      <c r="U1951" s="70"/>
      <c r="V1951" s="71">
        <v>0</v>
      </c>
      <c r="W1951" s="66"/>
      <c r="X1951" s="66"/>
      <c r="Y1951" s="35">
        <f>IF(T1951=Pomocný_list!$B$4,((W1951/0.75)+X1951),(W1951)+X1951*0.75)</f>
        <v>0</v>
      </c>
      <c r="Z1951" s="66"/>
      <c r="AA1951" s="67"/>
      <c r="AB1951" s="69"/>
      <c r="AC1951" s="69"/>
      <c r="AD1951" s="33" t="str">
        <f si="122" t="shared"/>
        <v>Splněna</v>
      </c>
      <c r="AE1951" s="34">
        <f si="125" t="shared"/>
        <v>0</v>
      </c>
      <c r="AF1951" s="34">
        <f si="123" t="shared"/>
        <v>0</v>
      </c>
      <c r="AG1951" s="65"/>
      <c r="AH1951" s="65"/>
      <c r="AI1951" s="65"/>
      <c r="AJ1951" s="65"/>
      <c r="AK1951" s="65"/>
      <c r="AL1951" s="65"/>
      <c r="AM1951" s="65"/>
      <c r="AN1951" s="65"/>
      <c r="AO1951" s="65"/>
      <c r="AP1951" s="37" t="b">
        <f>IF(AD1951="Nesplněna","Nezpůsobilé výdaje",IFERROR(IF(T1951=Pomocný_list!$B$2,AF1951*Pomocný_list!$C$2,IF(T1951=Pomocný_list!$B$3,AF1951*Pomocný_list!$C$3,IF(T1951=Pomocný_list!$B$4,AF1951*Pomocný_list!$C$4,IF(T1951=Pomocný_list!$B$5,AF1951*Pomocný_list!$C$5,IF(T1951=Pomocný_list!$B$6,AF1951*Pomocný_list!$C$6,IF(T1951=Pomocný_list!$B$7,AF1951*Pomocný_list!$C$7,IF(T1951=Pomocný_list!$B$8,AF1951*Pomocný_list!$C$8))))))),"Chybné údaje"))</f>
        <v>0</v>
      </c>
      <c r="AQ1951" s="45">
        <f si="124" t="shared"/>
        <v>0</v>
      </c>
      <c r="AR1951" s="63"/>
      <c r="AS1951" s="63"/>
      <c r="AT1951" s="64"/>
      <c r="AU1951" s="65"/>
      <c r="AV1951" s="65"/>
      <c r="AW1951" s="65"/>
      <c r="AX1951" s="65"/>
      <c r="AY1951" s="65"/>
      <c r="AZ1951" s="65"/>
      <c r="BA1951" s="65"/>
      <c r="BB1951" s="65"/>
      <c r="BC1951" s="65"/>
      <c r="BD1951" s="65"/>
      <c r="BE1951" s="65"/>
      <c r="BF1951" s="65"/>
      <c r="BG1951" s="65"/>
      <c r="BH1951" s="65"/>
      <c r="BI1951" s="65"/>
      <c r="BJ1951" s="65"/>
      <c r="BK1951" s="65"/>
      <c r="BL1951" s="65"/>
      <c r="BM1951" s="65"/>
      <c r="BN1951" s="65"/>
      <c r="BO1951" s="65"/>
      <c r="BP1951" s="65"/>
      <c r="BQ1951" s="65"/>
      <c r="BR1951" s="65"/>
      <c r="BS1951" s="65"/>
      <c r="BT1951" s="65"/>
      <c r="BU1951" s="65"/>
      <c r="BV1951" s="65"/>
      <c r="BW1951" s="65"/>
    </row>
    <row r="1952" spans="15:75" x14ac:dyDescent="0.25">
      <c r="O1952" s="70"/>
      <c r="P1952" s="70"/>
      <c r="Q1952" s="70"/>
      <c r="R1952" s="70"/>
      <c r="S1952" s="70"/>
      <c r="T1952" s="70"/>
      <c r="U1952" s="70"/>
      <c r="V1952" s="71">
        <v>0</v>
      </c>
      <c r="W1952" s="66"/>
      <c r="X1952" s="66"/>
      <c r="Y1952" s="35">
        <f>IF(T1952=Pomocný_list!$B$4,((W1952/0.75)+X1952),(W1952)+X1952*0.75)</f>
        <v>0</v>
      </c>
      <c r="Z1952" s="66"/>
      <c r="AA1952" s="67"/>
      <c r="AB1952" s="69"/>
      <c r="AC1952" s="69"/>
      <c r="AD1952" s="33" t="str">
        <f si="122" t="shared"/>
        <v>Splněna</v>
      </c>
      <c r="AE1952" s="34">
        <f si="125" t="shared"/>
        <v>0</v>
      </c>
      <c r="AF1952" s="34">
        <f si="123" t="shared"/>
        <v>0</v>
      </c>
      <c r="AG1952" s="65"/>
      <c r="AH1952" s="65"/>
      <c r="AI1952" s="65"/>
      <c r="AJ1952" s="65"/>
      <c r="AK1952" s="65"/>
      <c r="AL1952" s="65"/>
      <c r="AM1952" s="65"/>
      <c r="AN1952" s="65"/>
      <c r="AO1952" s="65"/>
      <c r="AP1952" s="37" t="b">
        <f>IF(AD1952="Nesplněna","Nezpůsobilé výdaje",IFERROR(IF(T1952=Pomocný_list!$B$2,AF1952*Pomocný_list!$C$2,IF(T1952=Pomocný_list!$B$3,AF1952*Pomocný_list!$C$3,IF(T1952=Pomocný_list!$B$4,AF1952*Pomocný_list!$C$4,IF(T1952=Pomocný_list!$B$5,AF1952*Pomocný_list!$C$5,IF(T1952=Pomocný_list!$B$6,AF1952*Pomocný_list!$C$6,IF(T1952=Pomocný_list!$B$7,AF1952*Pomocný_list!$C$7,IF(T1952=Pomocný_list!$B$8,AF1952*Pomocný_list!$C$8))))))),"Chybné údaje"))</f>
        <v>0</v>
      </c>
      <c r="AQ1952" s="45">
        <f si="124" t="shared"/>
        <v>0</v>
      </c>
      <c r="AR1952" s="63"/>
      <c r="AS1952" s="63"/>
      <c r="AT1952" s="64"/>
      <c r="AU1952" s="65"/>
      <c r="AV1952" s="65"/>
      <c r="AW1952" s="65"/>
      <c r="AX1952" s="65"/>
      <c r="AY1952" s="65"/>
      <c r="AZ1952" s="65"/>
      <c r="BA1952" s="65"/>
      <c r="BB1952" s="65"/>
      <c r="BC1952" s="65"/>
      <c r="BD1952" s="65"/>
      <c r="BE1952" s="65"/>
      <c r="BF1952" s="65"/>
      <c r="BG1952" s="65"/>
      <c r="BH1952" s="65"/>
      <c r="BI1952" s="65"/>
      <c r="BJ1952" s="65"/>
      <c r="BK1952" s="65"/>
      <c r="BL1952" s="65"/>
      <c r="BM1952" s="65"/>
      <c r="BN1952" s="65"/>
      <c r="BO1952" s="65"/>
      <c r="BP1952" s="65"/>
      <c r="BQ1952" s="65"/>
      <c r="BR1952" s="65"/>
      <c r="BS1952" s="65"/>
      <c r="BT1952" s="65"/>
      <c r="BU1952" s="65"/>
      <c r="BV1952" s="65"/>
      <c r="BW1952" s="65"/>
    </row>
    <row r="1953" spans="15:75" x14ac:dyDescent="0.25">
      <c r="O1953" s="70"/>
      <c r="P1953" s="70"/>
      <c r="Q1953" s="70"/>
      <c r="R1953" s="70"/>
      <c r="S1953" s="70"/>
      <c r="T1953" s="70"/>
      <c r="U1953" s="70"/>
      <c r="V1953" s="71">
        <v>0</v>
      </c>
      <c r="W1953" s="66"/>
      <c r="X1953" s="66"/>
      <c r="Y1953" s="35">
        <f>IF(T1953=Pomocný_list!$B$4,((W1953/0.75)+X1953),(W1953)+X1953*0.75)</f>
        <v>0</v>
      </c>
      <c r="Z1953" s="66"/>
      <c r="AA1953" s="67"/>
      <c r="AB1953" s="69"/>
      <c r="AC1953" s="69"/>
      <c r="AD1953" s="33" t="str">
        <f si="122" t="shared"/>
        <v>Splněna</v>
      </c>
      <c r="AE1953" s="34">
        <f si="125" t="shared"/>
        <v>0</v>
      </c>
      <c r="AF1953" s="34">
        <f si="123" t="shared"/>
        <v>0</v>
      </c>
      <c r="AG1953" s="65"/>
      <c r="AH1953" s="65"/>
      <c r="AI1953" s="65"/>
      <c r="AJ1953" s="65"/>
      <c r="AK1953" s="65"/>
      <c r="AL1953" s="65"/>
      <c r="AM1953" s="65"/>
      <c r="AN1953" s="65"/>
      <c r="AO1953" s="65"/>
      <c r="AP1953" s="37" t="b">
        <f>IF(AD1953="Nesplněna","Nezpůsobilé výdaje",IFERROR(IF(T1953=Pomocný_list!$B$2,AF1953*Pomocný_list!$C$2,IF(T1953=Pomocný_list!$B$3,AF1953*Pomocný_list!$C$3,IF(T1953=Pomocný_list!$B$4,AF1953*Pomocný_list!$C$4,IF(T1953=Pomocný_list!$B$5,AF1953*Pomocný_list!$C$5,IF(T1953=Pomocný_list!$B$6,AF1953*Pomocný_list!$C$6,IF(T1953=Pomocný_list!$B$7,AF1953*Pomocný_list!$C$7,IF(T1953=Pomocný_list!$B$8,AF1953*Pomocný_list!$C$8))))))),"Chybné údaje"))</f>
        <v>0</v>
      </c>
      <c r="AQ1953" s="45">
        <f si="124" t="shared"/>
        <v>0</v>
      </c>
      <c r="AR1953" s="63"/>
      <c r="AS1953" s="63"/>
      <c r="AT1953" s="64"/>
      <c r="AU1953" s="65"/>
      <c r="AV1953" s="65"/>
      <c r="AW1953" s="65"/>
      <c r="AX1953" s="65"/>
      <c r="AY1953" s="65"/>
      <c r="AZ1953" s="65"/>
      <c r="BA1953" s="65"/>
      <c r="BB1953" s="65"/>
      <c r="BC1953" s="65"/>
      <c r="BD1953" s="65"/>
      <c r="BE1953" s="65"/>
      <c r="BF1953" s="65"/>
      <c r="BG1953" s="65"/>
      <c r="BH1953" s="65"/>
      <c r="BI1953" s="65"/>
      <c r="BJ1953" s="65"/>
      <c r="BK1953" s="65"/>
      <c r="BL1953" s="65"/>
      <c r="BM1953" s="65"/>
      <c r="BN1953" s="65"/>
      <c r="BO1953" s="65"/>
      <c r="BP1953" s="65"/>
      <c r="BQ1953" s="65"/>
      <c r="BR1953" s="65"/>
      <c r="BS1953" s="65"/>
      <c r="BT1953" s="65"/>
      <c r="BU1953" s="65"/>
      <c r="BV1953" s="65"/>
      <c r="BW1953" s="65"/>
    </row>
    <row r="1954" spans="15:75" x14ac:dyDescent="0.25">
      <c r="O1954" s="70"/>
      <c r="P1954" s="70"/>
      <c r="Q1954" s="70"/>
      <c r="R1954" s="70"/>
      <c r="S1954" s="70"/>
      <c r="T1954" s="70"/>
      <c r="U1954" s="70"/>
      <c r="V1954" s="71">
        <v>0</v>
      </c>
      <c r="W1954" s="66"/>
      <c r="X1954" s="66"/>
      <c r="Y1954" s="35">
        <f>IF(T1954=Pomocný_list!$B$4,((W1954/0.75)+X1954),(W1954)+X1954*0.75)</f>
        <v>0</v>
      </c>
      <c r="Z1954" s="66"/>
      <c r="AA1954" s="67"/>
      <c r="AB1954" s="69"/>
      <c r="AC1954" s="69"/>
      <c r="AD1954" s="33" t="str">
        <f si="122" t="shared"/>
        <v>Splněna</v>
      </c>
      <c r="AE1954" s="34">
        <f si="125" t="shared"/>
        <v>0</v>
      </c>
      <c r="AF1954" s="34">
        <f si="123" t="shared"/>
        <v>0</v>
      </c>
      <c r="AG1954" s="65"/>
      <c r="AH1954" s="65"/>
      <c r="AI1954" s="65"/>
      <c r="AJ1954" s="65"/>
      <c r="AK1954" s="65"/>
      <c r="AL1954" s="65"/>
      <c r="AM1954" s="65"/>
      <c r="AN1954" s="65"/>
      <c r="AO1954" s="65"/>
      <c r="AP1954" s="37" t="b">
        <f>IF(AD1954="Nesplněna","Nezpůsobilé výdaje",IFERROR(IF(T1954=Pomocný_list!$B$2,AF1954*Pomocný_list!$C$2,IF(T1954=Pomocný_list!$B$3,AF1954*Pomocný_list!$C$3,IF(T1954=Pomocný_list!$B$4,AF1954*Pomocný_list!$C$4,IF(T1954=Pomocný_list!$B$5,AF1954*Pomocný_list!$C$5,IF(T1954=Pomocný_list!$B$6,AF1954*Pomocný_list!$C$6,IF(T1954=Pomocný_list!$B$7,AF1954*Pomocný_list!$C$7,IF(T1954=Pomocný_list!$B$8,AF1954*Pomocný_list!$C$8))))))),"Chybné údaje"))</f>
        <v>0</v>
      </c>
      <c r="AQ1954" s="45">
        <f si="124" t="shared"/>
        <v>0</v>
      </c>
      <c r="AR1954" s="63"/>
      <c r="AS1954" s="63"/>
      <c r="AT1954" s="64"/>
      <c r="AU1954" s="65"/>
      <c r="AV1954" s="65"/>
      <c r="AW1954" s="65"/>
      <c r="AX1954" s="65"/>
      <c r="AY1954" s="65"/>
      <c r="AZ1954" s="65"/>
      <c r="BA1954" s="65"/>
      <c r="BB1954" s="65"/>
      <c r="BC1954" s="65"/>
      <c r="BD1954" s="65"/>
      <c r="BE1954" s="65"/>
      <c r="BF1954" s="65"/>
      <c r="BG1954" s="65"/>
      <c r="BH1954" s="65"/>
      <c r="BI1954" s="65"/>
      <c r="BJ1954" s="65"/>
      <c r="BK1954" s="65"/>
      <c r="BL1954" s="65"/>
      <c r="BM1954" s="65"/>
      <c r="BN1954" s="65"/>
      <c r="BO1954" s="65"/>
      <c r="BP1954" s="65"/>
      <c r="BQ1954" s="65"/>
      <c r="BR1954" s="65"/>
      <c r="BS1954" s="65"/>
      <c r="BT1954" s="65"/>
      <c r="BU1954" s="65"/>
      <c r="BV1954" s="65"/>
      <c r="BW1954" s="65"/>
    </row>
    <row r="1955" spans="15:75" x14ac:dyDescent="0.25">
      <c r="O1955" s="70"/>
      <c r="P1955" s="70"/>
      <c r="Q1955" s="70"/>
      <c r="R1955" s="70"/>
      <c r="S1955" s="70"/>
      <c r="T1955" s="70"/>
      <c r="U1955" s="70"/>
      <c r="V1955" s="71">
        <v>0</v>
      </c>
      <c r="W1955" s="66"/>
      <c r="X1955" s="66"/>
      <c r="Y1955" s="35">
        <f>IF(T1955=Pomocný_list!$B$4,((W1955/0.75)+X1955),(W1955)+X1955*0.75)</f>
        <v>0</v>
      </c>
      <c r="Z1955" s="66"/>
      <c r="AA1955" s="67"/>
      <c r="AB1955" s="69"/>
      <c r="AC1955" s="69"/>
      <c r="AD1955" s="33" t="str">
        <f si="122" t="shared"/>
        <v>Splněna</v>
      </c>
      <c r="AE1955" s="34">
        <f si="125" t="shared"/>
        <v>0</v>
      </c>
      <c r="AF1955" s="34">
        <f si="123" t="shared"/>
        <v>0</v>
      </c>
      <c r="AG1955" s="65"/>
      <c r="AH1955" s="65"/>
      <c r="AI1955" s="65"/>
      <c r="AJ1955" s="65"/>
      <c r="AK1955" s="65"/>
      <c r="AL1955" s="65"/>
      <c r="AM1955" s="65"/>
      <c r="AN1955" s="65"/>
      <c r="AO1955" s="65"/>
      <c r="AP1955" s="37" t="b">
        <f>IF(AD1955="Nesplněna","Nezpůsobilé výdaje",IFERROR(IF(T1955=Pomocný_list!$B$2,AF1955*Pomocný_list!$C$2,IF(T1955=Pomocný_list!$B$3,AF1955*Pomocný_list!$C$3,IF(T1955=Pomocný_list!$B$4,AF1955*Pomocný_list!$C$4,IF(T1955=Pomocný_list!$B$5,AF1955*Pomocný_list!$C$5,IF(T1955=Pomocný_list!$B$6,AF1955*Pomocný_list!$C$6,IF(T1955=Pomocný_list!$B$7,AF1955*Pomocný_list!$C$7,IF(T1955=Pomocný_list!$B$8,AF1955*Pomocný_list!$C$8))))))),"Chybné údaje"))</f>
        <v>0</v>
      </c>
      <c r="AQ1955" s="45">
        <f si="124" t="shared"/>
        <v>0</v>
      </c>
      <c r="AR1955" s="63"/>
      <c r="AS1955" s="63"/>
      <c r="AT1955" s="64"/>
      <c r="AU1955" s="65"/>
      <c r="AV1955" s="65"/>
      <c r="AW1955" s="65"/>
      <c r="AX1955" s="65"/>
      <c r="AY1955" s="65"/>
      <c r="AZ1955" s="65"/>
      <c r="BA1955" s="65"/>
      <c r="BB1955" s="65"/>
      <c r="BC1955" s="65"/>
      <c r="BD1955" s="65"/>
      <c r="BE1955" s="65"/>
      <c r="BF1955" s="65"/>
      <c r="BG1955" s="65"/>
      <c r="BH1955" s="65"/>
      <c r="BI1955" s="65"/>
      <c r="BJ1955" s="65"/>
      <c r="BK1955" s="65"/>
      <c r="BL1955" s="65"/>
      <c r="BM1955" s="65"/>
      <c r="BN1955" s="65"/>
      <c r="BO1955" s="65"/>
      <c r="BP1955" s="65"/>
      <c r="BQ1955" s="65"/>
      <c r="BR1955" s="65"/>
      <c r="BS1955" s="65"/>
      <c r="BT1955" s="65"/>
      <c r="BU1955" s="65"/>
      <c r="BV1955" s="65"/>
      <c r="BW1955" s="65"/>
    </row>
    <row r="1956" spans="15:75" x14ac:dyDescent="0.25">
      <c r="O1956" s="70"/>
      <c r="P1956" s="70"/>
      <c r="Q1956" s="70"/>
      <c r="R1956" s="70"/>
      <c r="S1956" s="70"/>
      <c r="T1956" s="70"/>
      <c r="U1956" s="70"/>
      <c r="V1956" s="71">
        <v>0</v>
      </c>
      <c r="W1956" s="66"/>
      <c r="X1956" s="66"/>
      <c r="Y1956" s="35">
        <f>IF(T1956=Pomocný_list!$B$4,((W1956/0.75)+X1956),(W1956)+X1956*0.75)</f>
        <v>0</v>
      </c>
      <c r="Z1956" s="66"/>
      <c r="AA1956" s="67"/>
      <c r="AB1956" s="69"/>
      <c r="AC1956" s="69"/>
      <c r="AD1956" s="33" t="str">
        <f ref="AD1956:AD2000" si="126" t="shared">IF(AE1956&gt;=Y1956*0.7,"Splněna","Nesplněna")</f>
        <v>Splněna</v>
      </c>
      <c r="AE1956" s="34">
        <f si="125" t="shared"/>
        <v>0</v>
      </c>
      <c r="AF1956" s="34">
        <f ref="AF1956:AF2000" si="127" t="shared">IF(SUM(AG1956:AO1956)&lt;=Z1956,SUM(AG1956:AO1956)-AR1956,"Překročeno")</f>
        <v>0</v>
      </c>
      <c r="AG1956" s="65"/>
      <c r="AH1956" s="65"/>
      <c r="AI1956" s="65"/>
      <c r="AJ1956" s="65"/>
      <c r="AK1956" s="65"/>
      <c r="AL1956" s="65"/>
      <c r="AM1956" s="65"/>
      <c r="AN1956" s="65"/>
      <c r="AO1956" s="65"/>
      <c r="AP1956" s="37" t="b">
        <f>IF(AD1956="Nesplněna","Nezpůsobilé výdaje",IFERROR(IF(T1956=Pomocný_list!$B$2,AF1956*Pomocný_list!$C$2,IF(T1956=Pomocný_list!$B$3,AF1956*Pomocný_list!$C$3,IF(T1956=Pomocný_list!$B$4,AF1956*Pomocný_list!$C$4,IF(T1956=Pomocný_list!$B$5,AF1956*Pomocný_list!$C$5,IF(T1956=Pomocný_list!$B$6,AF1956*Pomocný_list!$C$6,IF(T1956=Pomocný_list!$B$7,AF1956*Pomocný_list!$C$7,IF(T1956=Pomocný_list!$B$8,AF1956*Pomocný_list!$C$8))))))),"Chybné údaje"))</f>
        <v>0</v>
      </c>
      <c r="AQ1956" s="45">
        <f ref="AQ1956:AQ2000" si="128" t="shared">IFERROR(AP1956/100*$D$28,"Chybné údaje")</f>
        <v>0</v>
      </c>
      <c r="AR1956" s="63"/>
      <c r="AS1956" s="63"/>
      <c r="AT1956" s="64"/>
      <c r="AU1956" s="65"/>
      <c r="AV1956" s="65"/>
      <c r="AW1956" s="65"/>
      <c r="AX1956" s="65"/>
      <c r="AY1956" s="65"/>
      <c r="AZ1956" s="65"/>
      <c r="BA1956" s="65"/>
      <c r="BB1956" s="65"/>
      <c r="BC1956" s="65"/>
      <c r="BD1956" s="65"/>
      <c r="BE1956" s="65"/>
      <c r="BF1956" s="65"/>
      <c r="BG1956" s="65"/>
      <c r="BH1956" s="65"/>
      <c r="BI1956" s="65"/>
      <c r="BJ1956" s="65"/>
      <c r="BK1956" s="65"/>
      <c r="BL1956" s="65"/>
      <c r="BM1956" s="65"/>
      <c r="BN1956" s="65"/>
      <c r="BO1956" s="65"/>
      <c r="BP1956" s="65"/>
      <c r="BQ1956" s="65"/>
      <c r="BR1956" s="65"/>
      <c r="BS1956" s="65"/>
      <c r="BT1956" s="65"/>
      <c r="BU1956" s="65"/>
      <c r="BV1956" s="65"/>
      <c r="BW1956" s="65"/>
    </row>
    <row r="1957" spans="15:75" x14ac:dyDescent="0.25">
      <c r="O1957" s="70"/>
      <c r="P1957" s="70"/>
      <c r="Q1957" s="70"/>
      <c r="R1957" s="70"/>
      <c r="S1957" s="70"/>
      <c r="T1957" s="70"/>
      <c r="U1957" s="70"/>
      <c r="V1957" s="71">
        <v>0</v>
      </c>
      <c r="W1957" s="66"/>
      <c r="X1957" s="66"/>
      <c r="Y1957" s="35">
        <f>IF(T1957=Pomocný_list!$B$4,((W1957/0.75)+X1957),(W1957)+X1957*0.75)</f>
        <v>0</v>
      </c>
      <c r="Z1957" s="66"/>
      <c r="AA1957" s="67"/>
      <c r="AB1957" s="69"/>
      <c r="AC1957" s="69"/>
      <c r="AD1957" s="33" t="str">
        <f si="126" t="shared"/>
        <v>Splněna</v>
      </c>
      <c r="AE1957" s="34">
        <f si="125" t="shared"/>
        <v>0</v>
      </c>
      <c r="AF1957" s="34">
        <f si="127" t="shared"/>
        <v>0</v>
      </c>
      <c r="AG1957" s="65"/>
      <c r="AH1957" s="65"/>
      <c r="AI1957" s="65"/>
      <c r="AJ1957" s="65"/>
      <c r="AK1957" s="65"/>
      <c r="AL1957" s="65"/>
      <c r="AM1957" s="65"/>
      <c r="AN1957" s="65"/>
      <c r="AO1957" s="65"/>
      <c r="AP1957" s="37" t="b">
        <f>IF(AD1957="Nesplněna","Nezpůsobilé výdaje",IFERROR(IF(T1957=Pomocný_list!$B$2,AF1957*Pomocný_list!$C$2,IF(T1957=Pomocný_list!$B$3,AF1957*Pomocný_list!$C$3,IF(T1957=Pomocný_list!$B$4,AF1957*Pomocný_list!$C$4,IF(T1957=Pomocný_list!$B$5,AF1957*Pomocný_list!$C$5,IF(T1957=Pomocný_list!$B$6,AF1957*Pomocný_list!$C$6,IF(T1957=Pomocný_list!$B$7,AF1957*Pomocný_list!$C$7,IF(T1957=Pomocný_list!$B$8,AF1957*Pomocný_list!$C$8))))))),"Chybné údaje"))</f>
        <v>0</v>
      </c>
      <c r="AQ1957" s="45">
        <f si="128" t="shared"/>
        <v>0</v>
      </c>
      <c r="AR1957" s="63"/>
      <c r="AS1957" s="63"/>
      <c r="AT1957" s="64"/>
      <c r="AU1957" s="65"/>
      <c r="AV1957" s="65"/>
      <c r="AW1957" s="65"/>
      <c r="AX1957" s="65"/>
      <c r="AY1957" s="65"/>
      <c r="AZ1957" s="65"/>
      <c r="BA1957" s="65"/>
      <c r="BB1957" s="65"/>
      <c r="BC1957" s="65"/>
      <c r="BD1957" s="65"/>
      <c r="BE1957" s="65"/>
      <c r="BF1957" s="65"/>
      <c r="BG1957" s="65"/>
      <c r="BH1957" s="65"/>
      <c r="BI1957" s="65"/>
      <c r="BJ1957" s="65"/>
      <c r="BK1957" s="65"/>
      <c r="BL1957" s="65"/>
      <c r="BM1957" s="65"/>
      <c r="BN1957" s="65"/>
      <c r="BO1957" s="65"/>
      <c r="BP1957" s="65"/>
      <c r="BQ1957" s="65"/>
      <c r="BR1957" s="65"/>
      <c r="BS1957" s="65"/>
      <c r="BT1957" s="65"/>
      <c r="BU1957" s="65"/>
      <c r="BV1957" s="65"/>
      <c r="BW1957" s="65"/>
    </row>
    <row r="1958" spans="15:75" x14ac:dyDescent="0.25">
      <c r="O1958" s="70"/>
      <c r="P1958" s="70"/>
      <c r="Q1958" s="70"/>
      <c r="R1958" s="70"/>
      <c r="S1958" s="70"/>
      <c r="T1958" s="70"/>
      <c r="U1958" s="70"/>
      <c r="V1958" s="71">
        <v>0</v>
      </c>
      <c r="W1958" s="66"/>
      <c r="X1958" s="66"/>
      <c r="Y1958" s="35">
        <f>IF(T1958=Pomocný_list!$B$4,((W1958/0.75)+X1958),(W1958)+X1958*0.75)</f>
        <v>0</v>
      </c>
      <c r="Z1958" s="66"/>
      <c r="AA1958" s="67"/>
      <c r="AB1958" s="69"/>
      <c r="AC1958" s="69"/>
      <c r="AD1958" s="33" t="str">
        <f si="126" t="shared"/>
        <v>Splněna</v>
      </c>
      <c r="AE1958" s="34">
        <f si="125" t="shared"/>
        <v>0</v>
      </c>
      <c r="AF1958" s="34">
        <f si="127" t="shared"/>
        <v>0</v>
      </c>
      <c r="AG1958" s="65"/>
      <c r="AH1958" s="65"/>
      <c r="AI1958" s="65"/>
      <c r="AJ1958" s="65"/>
      <c r="AK1958" s="65"/>
      <c r="AL1958" s="65"/>
      <c r="AM1958" s="65"/>
      <c r="AN1958" s="65"/>
      <c r="AO1958" s="65"/>
      <c r="AP1958" s="37" t="b">
        <f>IF(AD1958="Nesplněna","Nezpůsobilé výdaje",IFERROR(IF(T1958=Pomocný_list!$B$2,AF1958*Pomocný_list!$C$2,IF(T1958=Pomocný_list!$B$3,AF1958*Pomocný_list!$C$3,IF(T1958=Pomocný_list!$B$4,AF1958*Pomocný_list!$C$4,IF(T1958=Pomocný_list!$B$5,AF1958*Pomocný_list!$C$5,IF(T1958=Pomocný_list!$B$6,AF1958*Pomocný_list!$C$6,IF(T1958=Pomocný_list!$B$7,AF1958*Pomocný_list!$C$7,IF(T1958=Pomocný_list!$B$8,AF1958*Pomocný_list!$C$8))))))),"Chybné údaje"))</f>
        <v>0</v>
      </c>
      <c r="AQ1958" s="45">
        <f si="128" t="shared"/>
        <v>0</v>
      </c>
      <c r="AR1958" s="63"/>
      <c r="AS1958" s="63"/>
      <c r="AT1958" s="64"/>
      <c r="AU1958" s="65"/>
      <c r="AV1958" s="65"/>
      <c r="AW1958" s="65"/>
      <c r="AX1958" s="65"/>
      <c r="AY1958" s="65"/>
      <c r="AZ1958" s="65"/>
      <c r="BA1958" s="65"/>
      <c r="BB1958" s="65"/>
      <c r="BC1958" s="65"/>
      <c r="BD1958" s="65"/>
      <c r="BE1958" s="65"/>
      <c r="BF1958" s="65"/>
      <c r="BG1958" s="65"/>
      <c r="BH1958" s="65"/>
      <c r="BI1958" s="65"/>
      <c r="BJ1958" s="65"/>
      <c r="BK1958" s="65"/>
      <c r="BL1958" s="65"/>
      <c r="BM1958" s="65"/>
      <c r="BN1958" s="65"/>
      <c r="BO1958" s="65"/>
      <c r="BP1958" s="65"/>
      <c r="BQ1958" s="65"/>
      <c r="BR1958" s="65"/>
      <c r="BS1958" s="65"/>
      <c r="BT1958" s="65"/>
      <c r="BU1958" s="65"/>
      <c r="BV1958" s="65"/>
      <c r="BW1958" s="65"/>
    </row>
    <row r="1959" spans="15:75" x14ac:dyDescent="0.25">
      <c r="O1959" s="70"/>
      <c r="P1959" s="70"/>
      <c r="Q1959" s="70"/>
      <c r="R1959" s="70"/>
      <c r="S1959" s="70"/>
      <c r="T1959" s="70"/>
      <c r="U1959" s="70"/>
      <c r="V1959" s="71">
        <v>0</v>
      </c>
      <c r="W1959" s="66"/>
      <c r="X1959" s="66"/>
      <c r="Y1959" s="35">
        <f>IF(T1959=Pomocný_list!$B$4,((W1959/0.75)+X1959),(W1959)+X1959*0.75)</f>
        <v>0</v>
      </c>
      <c r="Z1959" s="66"/>
      <c r="AA1959" s="67"/>
      <c r="AB1959" s="69"/>
      <c r="AC1959" s="69"/>
      <c r="AD1959" s="33" t="str">
        <f si="126" t="shared"/>
        <v>Splněna</v>
      </c>
      <c r="AE1959" s="34">
        <f ref="AE1959:AE2000" si="129" t="shared">IF(SUM(AS1959:FS1959)&gt;Y1959,"Překročeno",SUM(AS1959:FS1959))</f>
        <v>0</v>
      </c>
      <c r="AF1959" s="34">
        <f si="127" t="shared"/>
        <v>0</v>
      </c>
      <c r="AG1959" s="65"/>
      <c r="AH1959" s="65"/>
      <c r="AI1959" s="65"/>
      <c r="AJ1959" s="65"/>
      <c r="AK1959" s="65"/>
      <c r="AL1959" s="65"/>
      <c r="AM1959" s="65"/>
      <c r="AN1959" s="65"/>
      <c r="AO1959" s="65"/>
      <c r="AP1959" s="37" t="b">
        <f>IF(AD1959="Nesplněna","Nezpůsobilé výdaje",IFERROR(IF(T1959=Pomocný_list!$B$2,AF1959*Pomocný_list!$C$2,IF(T1959=Pomocný_list!$B$3,AF1959*Pomocný_list!$C$3,IF(T1959=Pomocný_list!$B$4,AF1959*Pomocný_list!$C$4,IF(T1959=Pomocný_list!$B$5,AF1959*Pomocný_list!$C$5,IF(T1959=Pomocný_list!$B$6,AF1959*Pomocný_list!$C$6,IF(T1959=Pomocný_list!$B$7,AF1959*Pomocný_list!$C$7,IF(T1959=Pomocný_list!$B$8,AF1959*Pomocný_list!$C$8))))))),"Chybné údaje"))</f>
        <v>0</v>
      </c>
      <c r="AQ1959" s="45">
        <f si="128" t="shared"/>
        <v>0</v>
      </c>
      <c r="AR1959" s="63"/>
      <c r="AS1959" s="63"/>
      <c r="AT1959" s="64"/>
      <c r="AU1959" s="65"/>
      <c r="AV1959" s="65"/>
      <c r="AW1959" s="65"/>
      <c r="AX1959" s="65"/>
      <c r="AY1959" s="65"/>
      <c r="AZ1959" s="65"/>
      <c r="BA1959" s="65"/>
      <c r="BB1959" s="65"/>
      <c r="BC1959" s="65"/>
      <c r="BD1959" s="65"/>
      <c r="BE1959" s="65"/>
      <c r="BF1959" s="65"/>
      <c r="BG1959" s="65"/>
      <c r="BH1959" s="65"/>
      <c r="BI1959" s="65"/>
      <c r="BJ1959" s="65"/>
      <c r="BK1959" s="65"/>
      <c r="BL1959" s="65"/>
      <c r="BM1959" s="65"/>
      <c r="BN1959" s="65"/>
      <c r="BO1959" s="65"/>
      <c r="BP1959" s="65"/>
      <c r="BQ1959" s="65"/>
      <c r="BR1959" s="65"/>
      <c r="BS1959" s="65"/>
      <c r="BT1959" s="65"/>
      <c r="BU1959" s="65"/>
      <c r="BV1959" s="65"/>
      <c r="BW1959" s="65"/>
    </row>
    <row r="1960" spans="15:75" x14ac:dyDescent="0.25">
      <c r="O1960" s="70"/>
      <c r="P1960" s="70"/>
      <c r="Q1960" s="70"/>
      <c r="R1960" s="70"/>
      <c r="S1960" s="70"/>
      <c r="T1960" s="70"/>
      <c r="U1960" s="70"/>
      <c r="V1960" s="71">
        <v>0</v>
      </c>
      <c r="W1960" s="66"/>
      <c r="X1960" s="66"/>
      <c r="Y1960" s="35">
        <f>IF(T1960=Pomocný_list!$B$4,((W1960/0.75)+X1960),(W1960)+X1960*0.75)</f>
        <v>0</v>
      </c>
      <c r="Z1960" s="66"/>
      <c r="AA1960" s="67"/>
      <c r="AB1960" s="69"/>
      <c r="AC1960" s="69"/>
      <c r="AD1960" s="33" t="str">
        <f si="126" t="shared"/>
        <v>Splněna</v>
      </c>
      <c r="AE1960" s="34">
        <f si="129" t="shared"/>
        <v>0</v>
      </c>
      <c r="AF1960" s="34">
        <f si="127" t="shared"/>
        <v>0</v>
      </c>
      <c r="AG1960" s="65"/>
      <c r="AH1960" s="65"/>
      <c r="AI1960" s="65"/>
      <c r="AJ1960" s="65"/>
      <c r="AK1960" s="65"/>
      <c r="AL1960" s="65"/>
      <c r="AM1960" s="65"/>
      <c r="AN1960" s="65"/>
      <c r="AO1960" s="65"/>
      <c r="AP1960" s="37" t="b">
        <f>IF(AD1960="Nesplněna","Nezpůsobilé výdaje",IFERROR(IF(T1960=Pomocný_list!$B$2,AF1960*Pomocný_list!$C$2,IF(T1960=Pomocný_list!$B$3,AF1960*Pomocný_list!$C$3,IF(T1960=Pomocný_list!$B$4,AF1960*Pomocný_list!$C$4,IF(T1960=Pomocný_list!$B$5,AF1960*Pomocný_list!$C$5,IF(T1960=Pomocný_list!$B$6,AF1960*Pomocný_list!$C$6,IF(T1960=Pomocný_list!$B$7,AF1960*Pomocný_list!$C$7,IF(T1960=Pomocný_list!$B$8,AF1960*Pomocný_list!$C$8))))))),"Chybné údaje"))</f>
        <v>0</v>
      </c>
      <c r="AQ1960" s="45">
        <f si="128" t="shared"/>
        <v>0</v>
      </c>
      <c r="AR1960" s="63"/>
      <c r="AS1960" s="63"/>
      <c r="AT1960" s="64"/>
      <c r="AU1960" s="65"/>
      <c r="AV1960" s="65"/>
      <c r="AW1960" s="65"/>
      <c r="AX1960" s="65"/>
      <c r="AY1960" s="65"/>
      <c r="AZ1960" s="65"/>
      <c r="BA1960" s="65"/>
      <c r="BB1960" s="65"/>
      <c r="BC1960" s="65"/>
      <c r="BD1960" s="65"/>
      <c r="BE1960" s="65"/>
      <c r="BF1960" s="65"/>
      <c r="BG1960" s="65"/>
      <c r="BH1960" s="65"/>
      <c r="BI1960" s="65"/>
      <c r="BJ1960" s="65"/>
      <c r="BK1960" s="65"/>
      <c r="BL1960" s="65"/>
      <c r="BM1960" s="65"/>
      <c r="BN1960" s="65"/>
      <c r="BO1960" s="65"/>
      <c r="BP1960" s="65"/>
      <c r="BQ1960" s="65"/>
      <c r="BR1960" s="65"/>
      <c r="BS1960" s="65"/>
      <c r="BT1960" s="65"/>
      <c r="BU1960" s="65"/>
      <c r="BV1960" s="65"/>
      <c r="BW1960" s="65"/>
    </row>
    <row r="1961" spans="15:75" x14ac:dyDescent="0.25">
      <c r="O1961" s="70"/>
      <c r="P1961" s="70"/>
      <c r="Q1961" s="70"/>
      <c r="R1961" s="70"/>
      <c r="S1961" s="70"/>
      <c r="T1961" s="70"/>
      <c r="U1961" s="70"/>
      <c r="V1961" s="71">
        <v>0</v>
      </c>
      <c r="W1961" s="66"/>
      <c r="X1961" s="66"/>
      <c r="Y1961" s="35">
        <f>IF(T1961=Pomocný_list!$B$4,((W1961/0.75)+X1961),(W1961)+X1961*0.75)</f>
        <v>0</v>
      </c>
      <c r="Z1961" s="66"/>
      <c r="AA1961" s="67"/>
      <c r="AB1961" s="69"/>
      <c r="AC1961" s="69"/>
      <c r="AD1961" s="33" t="str">
        <f si="126" t="shared"/>
        <v>Splněna</v>
      </c>
      <c r="AE1961" s="34">
        <f si="129" t="shared"/>
        <v>0</v>
      </c>
      <c r="AF1961" s="34">
        <f si="127" t="shared"/>
        <v>0</v>
      </c>
      <c r="AG1961" s="65"/>
      <c r="AH1961" s="65"/>
      <c r="AI1961" s="65"/>
      <c r="AJ1961" s="65"/>
      <c r="AK1961" s="65"/>
      <c r="AL1961" s="65"/>
      <c r="AM1961" s="65"/>
      <c r="AN1961" s="65"/>
      <c r="AO1961" s="65"/>
      <c r="AP1961" s="37" t="b">
        <f>IF(AD1961="Nesplněna","Nezpůsobilé výdaje",IFERROR(IF(T1961=Pomocný_list!$B$2,AF1961*Pomocný_list!$C$2,IF(T1961=Pomocný_list!$B$3,AF1961*Pomocný_list!$C$3,IF(T1961=Pomocný_list!$B$4,AF1961*Pomocný_list!$C$4,IF(T1961=Pomocný_list!$B$5,AF1961*Pomocný_list!$C$5,IF(T1961=Pomocný_list!$B$6,AF1961*Pomocný_list!$C$6,IF(T1961=Pomocný_list!$B$7,AF1961*Pomocný_list!$C$7,IF(T1961=Pomocný_list!$B$8,AF1961*Pomocný_list!$C$8))))))),"Chybné údaje"))</f>
        <v>0</v>
      </c>
      <c r="AQ1961" s="45">
        <f si="128" t="shared"/>
        <v>0</v>
      </c>
      <c r="AR1961" s="63"/>
      <c r="AS1961" s="63"/>
      <c r="AT1961" s="64"/>
      <c r="AU1961" s="65"/>
      <c r="AV1961" s="65"/>
      <c r="AW1961" s="65"/>
      <c r="AX1961" s="65"/>
      <c r="AY1961" s="65"/>
      <c r="AZ1961" s="65"/>
      <c r="BA1961" s="65"/>
      <c r="BB1961" s="65"/>
      <c r="BC1961" s="65"/>
      <c r="BD1961" s="65"/>
      <c r="BE1961" s="65"/>
      <c r="BF1961" s="65"/>
      <c r="BG1961" s="65"/>
      <c r="BH1961" s="65"/>
      <c r="BI1961" s="65"/>
      <c r="BJ1961" s="65"/>
      <c r="BK1961" s="65"/>
      <c r="BL1961" s="65"/>
      <c r="BM1961" s="65"/>
      <c r="BN1961" s="65"/>
      <c r="BO1961" s="65"/>
      <c r="BP1961" s="65"/>
      <c r="BQ1961" s="65"/>
      <c r="BR1961" s="65"/>
      <c r="BS1961" s="65"/>
      <c r="BT1961" s="65"/>
      <c r="BU1961" s="65"/>
      <c r="BV1961" s="65"/>
      <c r="BW1961" s="65"/>
    </row>
    <row r="1962" spans="15:75" x14ac:dyDescent="0.25">
      <c r="O1962" s="70"/>
      <c r="P1962" s="70"/>
      <c r="Q1962" s="70"/>
      <c r="R1962" s="70"/>
      <c r="S1962" s="70"/>
      <c r="T1962" s="70"/>
      <c r="U1962" s="70"/>
      <c r="V1962" s="71">
        <v>0</v>
      </c>
      <c r="W1962" s="66"/>
      <c r="X1962" s="66"/>
      <c r="Y1962" s="35">
        <f>IF(T1962=Pomocný_list!$B$4,((W1962/0.75)+X1962),(W1962)+X1962*0.75)</f>
        <v>0</v>
      </c>
      <c r="Z1962" s="66"/>
      <c r="AA1962" s="67"/>
      <c r="AB1962" s="69"/>
      <c r="AC1962" s="69"/>
      <c r="AD1962" s="33" t="str">
        <f si="126" t="shared"/>
        <v>Splněna</v>
      </c>
      <c r="AE1962" s="34">
        <f si="129" t="shared"/>
        <v>0</v>
      </c>
      <c r="AF1962" s="34">
        <f si="127" t="shared"/>
        <v>0</v>
      </c>
      <c r="AG1962" s="65"/>
      <c r="AH1962" s="65"/>
      <c r="AI1962" s="65"/>
      <c r="AJ1962" s="65"/>
      <c r="AK1962" s="65"/>
      <c r="AL1962" s="65"/>
      <c r="AM1962" s="65"/>
      <c r="AN1962" s="65"/>
      <c r="AO1962" s="65"/>
      <c r="AP1962" s="37" t="b">
        <f>IF(AD1962="Nesplněna","Nezpůsobilé výdaje",IFERROR(IF(T1962=Pomocný_list!$B$2,AF1962*Pomocný_list!$C$2,IF(T1962=Pomocný_list!$B$3,AF1962*Pomocný_list!$C$3,IF(T1962=Pomocný_list!$B$4,AF1962*Pomocný_list!$C$4,IF(T1962=Pomocný_list!$B$5,AF1962*Pomocný_list!$C$5,IF(T1962=Pomocný_list!$B$6,AF1962*Pomocný_list!$C$6,IF(T1962=Pomocný_list!$B$7,AF1962*Pomocný_list!$C$7,IF(T1962=Pomocný_list!$B$8,AF1962*Pomocný_list!$C$8))))))),"Chybné údaje"))</f>
        <v>0</v>
      </c>
      <c r="AQ1962" s="45">
        <f si="128" t="shared"/>
        <v>0</v>
      </c>
      <c r="AR1962" s="63"/>
      <c r="AS1962" s="63"/>
      <c r="AT1962" s="64"/>
      <c r="AU1962" s="65"/>
      <c r="AV1962" s="65"/>
      <c r="AW1962" s="65"/>
      <c r="AX1962" s="65"/>
      <c r="AY1962" s="65"/>
      <c r="AZ1962" s="65"/>
      <c r="BA1962" s="65"/>
      <c r="BB1962" s="65"/>
      <c r="BC1962" s="65"/>
      <c r="BD1962" s="65"/>
      <c r="BE1962" s="65"/>
      <c r="BF1962" s="65"/>
      <c r="BG1962" s="65"/>
      <c r="BH1962" s="65"/>
      <c r="BI1962" s="65"/>
      <c r="BJ1962" s="65"/>
      <c r="BK1962" s="65"/>
      <c r="BL1962" s="65"/>
      <c r="BM1962" s="65"/>
      <c r="BN1962" s="65"/>
      <c r="BO1962" s="65"/>
      <c r="BP1962" s="65"/>
      <c r="BQ1962" s="65"/>
      <c r="BR1962" s="65"/>
      <c r="BS1962" s="65"/>
      <c r="BT1962" s="65"/>
      <c r="BU1962" s="65"/>
      <c r="BV1962" s="65"/>
      <c r="BW1962" s="65"/>
    </row>
    <row r="1963" spans="15:75" x14ac:dyDescent="0.25">
      <c r="O1963" s="70"/>
      <c r="P1963" s="70"/>
      <c r="Q1963" s="70"/>
      <c r="R1963" s="70"/>
      <c r="S1963" s="70"/>
      <c r="T1963" s="70"/>
      <c r="U1963" s="70"/>
      <c r="V1963" s="71">
        <v>0</v>
      </c>
      <c r="W1963" s="66"/>
      <c r="X1963" s="66"/>
      <c r="Y1963" s="35">
        <f>IF(T1963=Pomocný_list!$B$4,((W1963/0.75)+X1963),(W1963)+X1963*0.75)</f>
        <v>0</v>
      </c>
      <c r="Z1963" s="66"/>
      <c r="AA1963" s="67"/>
      <c r="AB1963" s="69"/>
      <c r="AC1963" s="69"/>
      <c r="AD1963" s="33" t="str">
        <f si="126" t="shared"/>
        <v>Splněna</v>
      </c>
      <c r="AE1963" s="34">
        <f si="129" t="shared"/>
        <v>0</v>
      </c>
      <c r="AF1963" s="34">
        <f si="127" t="shared"/>
        <v>0</v>
      </c>
      <c r="AG1963" s="65"/>
      <c r="AH1963" s="65"/>
      <c r="AI1963" s="65"/>
      <c r="AJ1963" s="65"/>
      <c r="AK1963" s="65"/>
      <c r="AL1963" s="65"/>
      <c r="AM1963" s="65"/>
      <c r="AN1963" s="65"/>
      <c r="AO1963" s="65"/>
      <c r="AP1963" s="37" t="b">
        <f>IF(AD1963="Nesplněna","Nezpůsobilé výdaje",IFERROR(IF(T1963=Pomocný_list!$B$2,AF1963*Pomocný_list!$C$2,IF(T1963=Pomocný_list!$B$3,AF1963*Pomocný_list!$C$3,IF(T1963=Pomocný_list!$B$4,AF1963*Pomocný_list!$C$4,IF(T1963=Pomocný_list!$B$5,AF1963*Pomocný_list!$C$5,IF(T1963=Pomocný_list!$B$6,AF1963*Pomocný_list!$C$6,IF(T1963=Pomocný_list!$B$7,AF1963*Pomocný_list!$C$7,IF(T1963=Pomocný_list!$B$8,AF1963*Pomocný_list!$C$8))))))),"Chybné údaje"))</f>
        <v>0</v>
      </c>
      <c r="AQ1963" s="45">
        <f si="128" t="shared"/>
        <v>0</v>
      </c>
      <c r="AR1963" s="63"/>
      <c r="AS1963" s="63"/>
      <c r="AT1963" s="64"/>
      <c r="AU1963" s="65"/>
      <c r="AV1963" s="65"/>
      <c r="AW1963" s="65"/>
      <c r="AX1963" s="65"/>
      <c r="AY1963" s="65"/>
      <c r="AZ1963" s="65"/>
      <c r="BA1963" s="65"/>
      <c r="BB1963" s="65"/>
      <c r="BC1963" s="65"/>
      <c r="BD1963" s="65"/>
      <c r="BE1963" s="65"/>
      <c r="BF1963" s="65"/>
      <c r="BG1963" s="65"/>
      <c r="BH1963" s="65"/>
      <c r="BI1963" s="65"/>
      <c r="BJ1963" s="65"/>
      <c r="BK1963" s="65"/>
      <c r="BL1963" s="65"/>
      <c r="BM1963" s="65"/>
      <c r="BN1963" s="65"/>
      <c r="BO1963" s="65"/>
      <c r="BP1963" s="65"/>
      <c r="BQ1963" s="65"/>
      <c r="BR1963" s="65"/>
      <c r="BS1963" s="65"/>
      <c r="BT1963" s="65"/>
      <c r="BU1963" s="65"/>
      <c r="BV1963" s="65"/>
      <c r="BW1963" s="65"/>
    </row>
    <row r="1964" spans="15:75" x14ac:dyDescent="0.25">
      <c r="O1964" s="70"/>
      <c r="P1964" s="70"/>
      <c r="Q1964" s="70"/>
      <c r="R1964" s="70"/>
      <c r="S1964" s="70"/>
      <c r="T1964" s="70"/>
      <c r="U1964" s="70"/>
      <c r="V1964" s="71">
        <v>0</v>
      </c>
      <c r="W1964" s="66"/>
      <c r="X1964" s="66"/>
      <c r="Y1964" s="35">
        <f>IF(T1964=Pomocný_list!$B$4,((W1964/0.75)+X1964),(W1964)+X1964*0.75)</f>
        <v>0</v>
      </c>
      <c r="Z1964" s="66"/>
      <c r="AA1964" s="67"/>
      <c r="AB1964" s="69"/>
      <c r="AC1964" s="69"/>
      <c r="AD1964" s="33" t="str">
        <f si="126" t="shared"/>
        <v>Splněna</v>
      </c>
      <c r="AE1964" s="34">
        <f si="129" t="shared"/>
        <v>0</v>
      </c>
      <c r="AF1964" s="34">
        <f si="127" t="shared"/>
        <v>0</v>
      </c>
      <c r="AG1964" s="65"/>
      <c r="AH1964" s="65"/>
      <c r="AI1964" s="65"/>
      <c r="AJ1964" s="65"/>
      <c r="AK1964" s="65"/>
      <c r="AL1964" s="65"/>
      <c r="AM1964" s="65"/>
      <c r="AN1964" s="65"/>
      <c r="AO1964" s="65"/>
      <c r="AP1964" s="37" t="b">
        <f>IF(AD1964="Nesplněna","Nezpůsobilé výdaje",IFERROR(IF(T1964=Pomocný_list!$B$2,AF1964*Pomocný_list!$C$2,IF(T1964=Pomocný_list!$B$3,AF1964*Pomocný_list!$C$3,IF(T1964=Pomocný_list!$B$4,AF1964*Pomocný_list!$C$4,IF(T1964=Pomocný_list!$B$5,AF1964*Pomocný_list!$C$5,IF(T1964=Pomocný_list!$B$6,AF1964*Pomocný_list!$C$6,IF(T1964=Pomocný_list!$B$7,AF1964*Pomocný_list!$C$7,IF(T1964=Pomocný_list!$B$8,AF1964*Pomocný_list!$C$8))))))),"Chybné údaje"))</f>
        <v>0</v>
      </c>
      <c r="AQ1964" s="45">
        <f si="128" t="shared"/>
        <v>0</v>
      </c>
      <c r="AR1964" s="63"/>
      <c r="AS1964" s="63"/>
      <c r="AT1964" s="64"/>
      <c r="AU1964" s="65"/>
      <c r="AV1964" s="65"/>
      <c r="AW1964" s="65"/>
      <c r="AX1964" s="65"/>
      <c r="AY1964" s="65"/>
      <c r="AZ1964" s="65"/>
      <c r="BA1964" s="65"/>
      <c r="BB1964" s="65"/>
      <c r="BC1964" s="65"/>
      <c r="BD1964" s="65"/>
      <c r="BE1964" s="65"/>
      <c r="BF1964" s="65"/>
      <c r="BG1964" s="65"/>
      <c r="BH1964" s="65"/>
      <c r="BI1964" s="65"/>
      <c r="BJ1964" s="65"/>
      <c r="BK1964" s="65"/>
      <c r="BL1964" s="65"/>
      <c r="BM1964" s="65"/>
      <c r="BN1964" s="65"/>
      <c r="BO1964" s="65"/>
      <c r="BP1964" s="65"/>
      <c r="BQ1964" s="65"/>
      <c r="BR1964" s="65"/>
      <c r="BS1964" s="65"/>
      <c r="BT1964" s="65"/>
      <c r="BU1964" s="65"/>
      <c r="BV1964" s="65"/>
      <c r="BW1964" s="65"/>
    </row>
    <row r="1965" spans="15:75" x14ac:dyDescent="0.25">
      <c r="O1965" s="70"/>
      <c r="P1965" s="70"/>
      <c r="Q1965" s="70"/>
      <c r="R1965" s="70"/>
      <c r="S1965" s="70"/>
      <c r="T1965" s="70"/>
      <c r="U1965" s="70"/>
      <c r="V1965" s="71">
        <v>0</v>
      </c>
      <c r="W1965" s="66"/>
      <c r="X1965" s="66"/>
      <c r="Y1965" s="35">
        <f>IF(T1965=Pomocný_list!$B$4,((W1965/0.75)+X1965),(W1965)+X1965*0.75)</f>
        <v>0</v>
      </c>
      <c r="Z1965" s="66"/>
      <c r="AA1965" s="67"/>
      <c r="AB1965" s="69"/>
      <c r="AC1965" s="69"/>
      <c r="AD1965" s="33" t="str">
        <f si="126" t="shared"/>
        <v>Splněna</v>
      </c>
      <c r="AE1965" s="34">
        <f si="129" t="shared"/>
        <v>0</v>
      </c>
      <c r="AF1965" s="34">
        <f si="127" t="shared"/>
        <v>0</v>
      </c>
      <c r="AG1965" s="65"/>
      <c r="AH1965" s="65"/>
      <c r="AI1965" s="65"/>
      <c r="AJ1965" s="65"/>
      <c r="AK1965" s="65"/>
      <c r="AL1965" s="65"/>
      <c r="AM1965" s="65"/>
      <c r="AN1965" s="65"/>
      <c r="AO1965" s="65"/>
      <c r="AP1965" s="37" t="b">
        <f>IF(AD1965="Nesplněna","Nezpůsobilé výdaje",IFERROR(IF(T1965=Pomocný_list!$B$2,AF1965*Pomocný_list!$C$2,IF(T1965=Pomocný_list!$B$3,AF1965*Pomocný_list!$C$3,IF(T1965=Pomocný_list!$B$4,AF1965*Pomocný_list!$C$4,IF(T1965=Pomocný_list!$B$5,AF1965*Pomocný_list!$C$5,IF(T1965=Pomocný_list!$B$6,AF1965*Pomocný_list!$C$6,IF(T1965=Pomocný_list!$B$7,AF1965*Pomocný_list!$C$7,IF(T1965=Pomocný_list!$B$8,AF1965*Pomocný_list!$C$8))))))),"Chybné údaje"))</f>
        <v>0</v>
      </c>
      <c r="AQ1965" s="45">
        <f si="128" t="shared"/>
        <v>0</v>
      </c>
      <c r="AR1965" s="63"/>
      <c r="AS1965" s="63"/>
      <c r="AT1965" s="64"/>
      <c r="AU1965" s="65"/>
      <c r="AV1965" s="65"/>
      <c r="AW1965" s="65"/>
      <c r="AX1965" s="65"/>
      <c r="AY1965" s="65"/>
      <c r="AZ1965" s="65"/>
      <c r="BA1965" s="65"/>
      <c r="BB1965" s="65"/>
      <c r="BC1965" s="65"/>
      <c r="BD1965" s="65"/>
      <c r="BE1965" s="65"/>
      <c r="BF1965" s="65"/>
      <c r="BG1965" s="65"/>
      <c r="BH1965" s="65"/>
      <c r="BI1965" s="65"/>
      <c r="BJ1965" s="65"/>
      <c r="BK1965" s="65"/>
      <c r="BL1965" s="65"/>
      <c r="BM1965" s="65"/>
      <c r="BN1965" s="65"/>
      <c r="BO1965" s="65"/>
      <c r="BP1965" s="65"/>
      <c r="BQ1965" s="65"/>
      <c r="BR1965" s="65"/>
      <c r="BS1965" s="65"/>
      <c r="BT1965" s="65"/>
      <c r="BU1965" s="65"/>
      <c r="BV1965" s="65"/>
      <c r="BW1965" s="65"/>
    </row>
    <row r="1966" spans="15:75" x14ac:dyDescent="0.25">
      <c r="O1966" s="70"/>
      <c r="P1966" s="70"/>
      <c r="Q1966" s="70"/>
      <c r="R1966" s="70"/>
      <c r="S1966" s="70"/>
      <c r="T1966" s="70"/>
      <c r="U1966" s="70"/>
      <c r="V1966" s="71">
        <v>0</v>
      </c>
      <c r="W1966" s="66"/>
      <c r="X1966" s="66"/>
      <c r="Y1966" s="35">
        <f>IF(T1966=Pomocný_list!$B$4,((W1966/0.75)+X1966),(W1966)+X1966*0.75)</f>
        <v>0</v>
      </c>
      <c r="Z1966" s="66"/>
      <c r="AA1966" s="67"/>
      <c r="AB1966" s="69"/>
      <c r="AC1966" s="69"/>
      <c r="AD1966" s="33" t="str">
        <f si="126" t="shared"/>
        <v>Splněna</v>
      </c>
      <c r="AE1966" s="34">
        <f si="129" t="shared"/>
        <v>0</v>
      </c>
      <c r="AF1966" s="34">
        <f si="127" t="shared"/>
        <v>0</v>
      </c>
      <c r="AG1966" s="65"/>
      <c r="AH1966" s="65"/>
      <c r="AI1966" s="65"/>
      <c r="AJ1966" s="65"/>
      <c r="AK1966" s="65"/>
      <c r="AL1966" s="65"/>
      <c r="AM1966" s="65"/>
      <c r="AN1966" s="65"/>
      <c r="AO1966" s="65"/>
      <c r="AP1966" s="37" t="b">
        <f>IF(AD1966="Nesplněna","Nezpůsobilé výdaje",IFERROR(IF(T1966=Pomocný_list!$B$2,AF1966*Pomocný_list!$C$2,IF(T1966=Pomocný_list!$B$3,AF1966*Pomocný_list!$C$3,IF(T1966=Pomocný_list!$B$4,AF1966*Pomocný_list!$C$4,IF(T1966=Pomocný_list!$B$5,AF1966*Pomocný_list!$C$5,IF(T1966=Pomocný_list!$B$6,AF1966*Pomocný_list!$C$6,IF(T1966=Pomocný_list!$B$7,AF1966*Pomocný_list!$C$7,IF(T1966=Pomocný_list!$B$8,AF1966*Pomocný_list!$C$8))))))),"Chybné údaje"))</f>
        <v>0</v>
      </c>
      <c r="AQ1966" s="45">
        <f si="128" t="shared"/>
        <v>0</v>
      </c>
      <c r="AR1966" s="63"/>
      <c r="AS1966" s="63"/>
      <c r="AT1966" s="64"/>
      <c r="AU1966" s="65"/>
      <c r="AV1966" s="65"/>
      <c r="AW1966" s="65"/>
      <c r="AX1966" s="65"/>
      <c r="AY1966" s="65"/>
      <c r="AZ1966" s="65"/>
      <c r="BA1966" s="65"/>
      <c r="BB1966" s="65"/>
      <c r="BC1966" s="65"/>
      <c r="BD1966" s="65"/>
      <c r="BE1966" s="65"/>
      <c r="BF1966" s="65"/>
      <c r="BG1966" s="65"/>
      <c r="BH1966" s="65"/>
      <c r="BI1966" s="65"/>
      <c r="BJ1966" s="65"/>
      <c r="BK1966" s="65"/>
      <c r="BL1966" s="65"/>
      <c r="BM1966" s="65"/>
      <c r="BN1966" s="65"/>
      <c r="BO1966" s="65"/>
      <c r="BP1966" s="65"/>
      <c r="BQ1966" s="65"/>
      <c r="BR1966" s="65"/>
      <c r="BS1966" s="65"/>
      <c r="BT1966" s="65"/>
      <c r="BU1966" s="65"/>
      <c r="BV1966" s="65"/>
      <c r="BW1966" s="65"/>
    </row>
    <row r="1967" spans="15:75" x14ac:dyDescent="0.25">
      <c r="O1967" s="70"/>
      <c r="P1967" s="70"/>
      <c r="Q1967" s="70"/>
      <c r="R1967" s="70"/>
      <c r="S1967" s="70"/>
      <c r="T1967" s="70"/>
      <c r="U1967" s="70"/>
      <c r="V1967" s="71">
        <v>0</v>
      </c>
      <c r="W1967" s="66"/>
      <c r="X1967" s="66"/>
      <c r="Y1967" s="35">
        <f>IF(T1967=Pomocný_list!$B$4,((W1967/0.75)+X1967),(W1967)+X1967*0.75)</f>
        <v>0</v>
      </c>
      <c r="Z1967" s="66"/>
      <c r="AA1967" s="67"/>
      <c r="AB1967" s="69"/>
      <c r="AC1967" s="69"/>
      <c r="AD1967" s="33" t="str">
        <f si="126" t="shared"/>
        <v>Splněna</v>
      </c>
      <c r="AE1967" s="34">
        <f si="129" t="shared"/>
        <v>0</v>
      </c>
      <c r="AF1967" s="34">
        <f si="127" t="shared"/>
        <v>0</v>
      </c>
      <c r="AG1967" s="65"/>
      <c r="AH1967" s="65"/>
      <c r="AI1967" s="65"/>
      <c r="AJ1967" s="65"/>
      <c r="AK1967" s="65"/>
      <c r="AL1967" s="65"/>
      <c r="AM1967" s="65"/>
      <c r="AN1967" s="65"/>
      <c r="AO1967" s="65"/>
      <c r="AP1967" s="37" t="b">
        <f>IF(AD1967="Nesplněna","Nezpůsobilé výdaje",IFERROR(IF(T1967=Pomocný_list!$B$2,AF1967*Pomocný_list!$C$2,IF(T1967=Pomocný_list!$B$3,AF1967*Pomocný_list!$C$3,IF(T1967=Pomocný_list!$B$4,AF1967*Pomocný_list!$C$4,IF(T1967=Pomocný_list!$B$5,AF1967*Pomocný_list!$C$5,IF(T1967=Pomocný_list!$B$6,AF1967*Pomocný_list!$C$6,IF(T1967=Pomocný_list!$B$7,AF1967*Pomocný_list!$C$7,IF(T1967=Pomocný_list!$B$8,AF1967*Pomocný_list!$C$8))))))),"Chybné údaje"))</f>
        <v>0</v>
      </c>
      <c r="AQ1967" s="45">
        <f si="128" t="shared"/>
        <v>0</v>
      </c>
      <c r="AR1967" s="63"/>
      <c r="AS1967" s="63"/>
      <c r="AT1967" s="64"/>
      <c r="AU1967" s="65"/>
      <c r="AV1967" s="65"/>
      <c r="AW1967" s="65"/>
      <c r="AX1967" s="65"/>
      <c r="AY1967" s="65"/>
      <c r="AZ1967" s="65"/>
      <c r="BA1967" s="65"/>
      <c r="BB1967" s="65"/>
      <c r="BC1967" s="65"/>
      <c r="BD1967" s="65"/>
      <c r="BE1967" s="65"/>
      <c r="BF1967" s="65"/>
      <c r="BG1967" s="65"/>
      <c r="BH1967" s="65"/>
      <c r="BI1967" s="65"/>
      <c r="BJ1967" s="65"/>
      <c r="BK1967" s="65"/>
      <c r="BL1967" s="65"/>
      <c r="BM1967" s="65"/>
      <c r="BN1967" s="65"/>
      <c r="BO1967" s="65"/>
      <c r="BP1967" s="65"/>
      <c r="BQ1967" s="65"/>
      <c r="BR1967" s="65"/>
      <c r="BS1967" s="65"/>
      <c r="BT1967" s="65"/>
      <c r="BU1967" s="65"/>
      <c r="BV1967" s="65"/>
      <c r="BW1967" s="65"/>
    </row>
    <row r="1968" spans="15:75" x14ac:dyDescent="0.25">
      <c r="O1968" s="70"/>
      <c r="P1968" s="70"/>
      <c r="Q1968" s="70"/>
      <c r="R1968" s="70"/>
      <c r="S1968" s="70"/>
      <c r="T1968" s="70"/>
      <c r="U1968" s="70"/>
      <c r="V1968" s="71">
        <v>0</v>
      </c>
      <c r="W1968" s="66"/>
      <c r="X1968" s="66"/>
      <c r="Y1968" s="35">
        <f>IF(T1968=Pomocný_list!$B$4,((W1968/0.75)+X1968),(W1968)+X1968*0.75)</f>
        <v>0</v>
      </c>
      <c r="Z1968" s="66"/>
      <c r="AA1968" s="67"/>
      <c r="AB1968" s="69"/>
      <c r="AC1968" s="69"/>
      <c r="AD1968" s="33" t="str">
        <f si="126" t="shared"/>
        <v>Splněna</v>
      </c>
      <c r="AE1968" s="34">
        <f si="129" t="shared"/>
        <v>0</v>
      </c>
      <c r="AF1968" s="34">
        <f si="127" t="shared"/>
        <v>0</v>
      </c>
      <c r="AG1968" s="65"/>
      <c r="AH1968" s="65"/>
      <c r="AI1968" s="65"/>
      <c r="AJ1968" s="65"/>
      <c r="AK1968" s="65"/>
      <c r="AL1968" s="65"/>
      <c r="AM1968" s="65"/>
      <c r="AN1968" s="65"/>
      <c r="AO1968" s="65"/>
      <c r="AP1968" s="37" t="b">
        <f>IF(AD1968="Nesplněna","Nezpůsobilé výdaje",IFERROR(IF(T1968=Pomocný_list!$B$2,AF1968*Pomocný_list!$C$2,IF(T1968=Pomocný_list!$B$3,AF1968*Pomocný_list!$C$3,IF(T1968=Pomocný_list!$B$4,AF1968*Pomocný_list!$C$4,IF(T1968=Pomocný_list!$B$5,AF1968*Pomocný_list!$C$5,IF(T1968=Pomocný_list!$B$6,AF1968*Pomocný_list!$C$6,IF(T1968=Pomocný_list!$B$7,AF1968*Pomocný_list!$C$7,IF(T1968=Pomocný_list!$B$8,AF1968*Pomocný_list!$C$8))))))),"Chybné údaje"))</f>
        <v>0</v>
      </c>
      <c r="AQ1968" s="45">
        <f si="128" t="shared"/>
        <v>0</v>
      </c>
      <c r="AR1968" s="63"/>
      <c r="AS1968" s="63"/>
      <c r="AT1968" s="64"/>
      <c r="AU1968" s="65"/>
      <c r="AV1968" s="65"/>
      <c r="AW1968" s="65"/>
      <c r="AX1968" s="65"/>
      <c r="AY1968" s="65"/>
      <c r="AZ1968" s="65"/>
      <c r="BA1968" s="65"/>
      <c r="BB1968" s="65"/>
      <c r="BC1968" s="65"/>
      <c r="BD1968" s="65"/>
      <c r="BE1968" s="65"/>
      <c r="BF1968" s="65"/>
      <c r="BG1968" s="65"/>
      <c r="BH1968" s="65"/>
      <c r="BI1968" s="65"/>
      <c r="BJ1968" s="65"/>
      <c r="BK1968" s="65"/>
      <c r="BL1968" s="65"/>
      <c r="BM1968" s="65"/>
      <c r="BN1968" s="65"/>
      <c r="BO1968" s="65"/>
      <c r="BP1968" s="65"/>
      <c r="BQ1968" s="65"/>
      <c r="BR1968" s="65"/>
      <c r="BS1968" s="65"/>
      <c r="BT1968" s="65"/>
      <c r="BU1968" s="65"/>
      <c r="BV1968" s="65"/>
      <c r="BW1968" s="65"/>
    </row>
    <row r="1969" spans="15:75" x14ac:dyDescent="0.25">
      <c r="O1969" s="70"/>
      <c r="P1969" s="70"/>
      <c r="Q1969" s="70"/>
      <c r="R1969" s="70"/>
      <c r="S1969" s="70"/>
      <c r="T1969" s="70"/>
      <c r="U1969" s="70"/>
      <c r="V1969" s="71">
        <v>0</v>
      </c>
      <c r="W1969" s="66"/>
      <c r="X1969" s="66"/>
      <c r="Y1969" s="35">
        <f>IF(T1969=Pomocný_list!$B$4,((W1969/0.75)+X1969),(W1969)+X1969*0.75)</f>
        <v>0</v>
      </c>
      <c r="Z1969" s="66"/>
      <c r="AA1969" s="67"/>
      <c r="AB1969" s="69"/>
      <c r="AC1969" s="69"/>
      <c r="AD1969" s="33" t="str">
        <f si="126" t="shared"/>
        <v>Splněna</v>
      </c>
      <c r="AE1969" s="34">
        <f si="129" t="shared"/>
        <v>0</v>
      </c>
      <c r="AF1969" s="34">
        <f si="127" t="shared"/>
        <v>0</v>
      </c>
      <c r="AG1969" s="65"/>
      <c r="AH1969" s="65"/>
      <c r="AI1969" s="65"/>
      <c r="AJ1969" s="65"/>
      <c r="AK1969" s="65"/>
      <c r="AL1969" s="65"/>
      <c r="AM1969" s="65"/>
      <c r="AN1969" s="65"/>
      <c r="AO1969" s="65"/>
      <c r="AP1969" s="37" t="b">
        <f>IF(AD1969="Nesplněna","Nezpůsobilé výdaje",IFERROR(IF(T1969=Pomocný_list!$B$2,AF1969*Pomocný_list!$C$2,IF(T1969=Pomocný_list!$B$3,AF1969*Pomocný_list!$C$3,IF(T1969=Pomocný_list!$B$4,AF1969*Pomocný_list!$C$4,IF(T1969=Pomocný_list!$B$5,AF1969*Pomocný_list!$C$5,IF(T1969=Pomocný_list!$B$6,AF1969*Pomocný_list!$C$6,IF(T1969=Pomocný_list!$B$7,AF1969*Pomocný_list!$C$7,IF(T1969=Pomocný_list!$B$8,AF1969*Pomocný_list!$C$8))))))),"Chybné údaje"))</f>
        <v>0</v>
      </c>
      <c r="AQ1969" s="45">
        <f si="128" t="shared"/>
        <v>0</v>
      </c>
      <c r="AR1969" s="63"/>
      <c r="AS1969" s="63"/>
      <c r="AT1969" s="64"/>
      <c r="AU1969" s="65"/>
      <c r="AV1969" s="65"/>
      <c r="AW1969" s="65"/>
      <c r="AX1969" s="65"/>
      <c r="AY1969" s="65"/>
      <c r="AZ1969" s="65"/>
      <c r="BA1969" s="65"/>
      <c r="BB1969" s="65"/>
      <c r="BC1969" s="65"/>
      <c r="BD1969" s="65"/>
      <c r="BE1969" s="65"/>
      <c r="BF1969" s="65"/>
      <c r="BG1969" s="65"/>
      <c r="BH1969" s="65"/>
      <c r="BI1969" s="65"/>
      <c r="BJ1969" s="65"/>
      <c r="BK1969" s="65"/>
      <c r="BL1969" s="65"/>
      <c r="BM1969" s="65"/>
      <c r="BN1969" s="65"/>
      <c r="BO1969" s="65"/>
      <c r="BP1969" s="65"/>
      <c r="BQ1969" s="65"/>
      <c r="BR1969" s="65"/>
      <c r="BS1969" s="65"/>
      <c r="BT1969" s="65"/>
      <c r="BU1969" s="65"/>
      <c r="BV1969" s="65"/>
      <c r="BW1969" s="65"/>
    </row>
    <row r="1970" spans="15:75" x14ac:dyDescent="0.25">
      <c r="O1970" s="70"/>
      <c r="P1970" s="70"/>
      <c r="Q1970" s="70"/>
      <c r="R1970" s="70"/>
      <c r="S1970" s="70"/>
      <c r="T1970" s="70"/>
      <c r="U1970" s="70"/>
      <c r="V1970" s="71">
        <v>0</v>
      </c>
      <c r="W1970" s="66"/>
      <c r="X1970" s="66"/>
      <c r="Y1970" s="35">
        <f>IF(T1970=Pomocný_list!$B$4,((W1970/0.75)+X1970),(W1970)+X1970*0.75)</f>
        <v>0</v>
      </c>
      <c r="Z1970" s="66"/>
      <c r="AA1970" s="67"/>
      <c r="AB1970" s="69"/>
      <c r="AC1970" s="69"/>
      <c r="AD1970" s="33" t="str">
        <f si="126" t="shared"/>
        <v>Splněna</v>
      </c>
      <c r="AE1970" s="34">
        <f si="129" t="shared"/>
        <v>0</v>
      </c>
      <c r="AF1970" s="34">
        <f si="127" t="shared"/>
        <v>0</v>
      </c>
      <c r="AG1970" s="65"/>
      <c r="AH1970" s="65"/>
      <c r="AI1970" s="65"/>
      <c r="AJ1970" s="65"/>
      <c r="AK1970" s="65"/>
      <c r="AL1970" s="65"/>
      <c r="AM1970" s="65"/>
      <c r="AN1970" s="65"/>
      <c r="AO1970" s="65"/>
      <c r="AP1970" s="37" t="b">
        <f>IF(AD1970="Nesplněna","Nezpůsobilé výdaje",IFERROR(IF(T1970=Pomocný_list!$B$2,AF1970*Pomocný_list!$C$2,IF(T1970=Pomocný_list!$B$3,AF1970*Pomocný_list!$C$3,IF(T1970=Pomocný_list!$B$4,AF1970*Pomocný_list!$C$4,IF(T1970=Pomocný_list!$B$5,AF1970*Pomocný_list!$C$5,IF(T1970=Pomocný_list!$B$6,AF1970*Pomocný_list!$C$6,IF(T1970=Pomocný_list!$B$7,AF1970*Pomocný_list!$C$7,IF(T1970=Pomocný_list!$B$8,AF1970*Pomocný_list!$C$8))))))),"Chybné údaje"))</f>
        <v>0</v>
      </c>
      <c r="AQ1970" s="45">
        <f si="128" t="shared"/>
        <v>0</v>
      </c>
      <c r="AR1970" s="63"/>
      <c r="AS1970" s="63"/>
      <c r="AT1970" s="64"/>
      <c r="AU1970" s="65"/>
      <c r="AV1970" s="65"/>
      <c r="AW1970" s="65"/>
      <c r="AX1970" s="65"/>
      <c r="AY1970" s="65"/>
      <c r="AZ1970" s="65"/>
      <c r="BA1970" s="65"/>
      <c r="BB1970" s="65"/>
      <c r="BC1970" s="65"/>
      <c r="BD1970" s="65"/>
      <c r="BE1970" s="65"/>
      <c r="BF1970" s="65"/>
      <c r="BG1970" s="65"/>
      <c r="BH1970" s="65"/>
      <c r="BI1970" s="65"/>
      <c r="BJ1970" s="65"/>
      <c r="BK1970" s="65"/>
      <c r="BL1970" s="65"/>
      <c r="BM1970" s="65"/>
      <c r="BN1970" s="65"/>
      <c r="BO1970" s="65"/>
      <c r="BP1970" s="65"/>
      <c r="BQ1970" s="65"/>
      <c r="BR1970" s="65"/>
      <c r="BS1970" s="65"/>
      <c r="BT1970" s="65"/>
      <c r="BU1970" s="65"/>
      <c r="BV1970" s="65"/>
      <c r="BW1970" s="65"/>
    </row>
    <row r="1971" spans="15:75" x14ac:dyDescent="0.25">
      <c r="O1971" s="70"/>
      <c r="P1971" s="70"/>
      <c r="Q1971" s="70"/>
      <c r="R1971" s="70"/>
      <c r="S1971" s="70"/>
      <c r="T1971" s="70"/>
      <c r="U1971" s="70"/>
      <c r="V1971" s="71">
        <v>0</v>
      </c>
      <c r="W1971" s="66"/>
      <c r="X1971" s="66"/>
      <c r="Y1971" s="35">
        <f>IF(T1971=Pomocný_list!$B$4,((W1971/0.75)+X1971),(W1971)+X1971*0.75)</f>
        <v>0</v>
      </c>
      <c r="Z1971" s="66"/>
      <c r="AA1971" s="67"/>
      <c r="AB1971" s="69"/>
      <c r="AC1971" s="69"/>
      <c r="AD1971" s="33" t="str">
        <f si="126" t="shared"/>
        <v>Splněna</v>
      </c>
      <c r="AE1971" s="34">
        <f si="129" t="shared"/>
        <v>0</v>
      </c>
      <c r="AF1971" s="34">
        <f si="127" t="shared"/>
        <v>0</v>
      </c>
      <c r="AG1971" s="65"/>
      <c r="AH1971" s="65"/>
      <c r="AI1971" s="65"/>
      <c r="AJ1971" s="65"/>
      <c r="AK1971" s="65"/>
      <c r="AL1971" s="65"/>
      <c r="AM1971" s="65"/>
      <c r="AN1971" s="65"/>
      <c r="AO1971" s="65"/>
      <c r="AP1971" s="37" t="b">
        <f>IF(AD1971="Nesplněna","Nezpůsobilé výdaje",IFERROR(IF(T1971=Pomocný_list!$B$2,AF1971*Pomocný_list!$C$2,IF(T1971=Pomocný_list!$B$3,AF1971*Pomocný_list!$C$3,IF(T1971=Pomocný_list!$B$4,AF1971*Pomocný_list!$C$4,IF(T1971=Pomocný_list!$B$5,AF1971*Pomocný_list!$C$5,IF(T1971=Pomocný_list!$B$6,AF1971*Pomocný_list!$C$6,IF(T1971=Pomocný_list!$B$7,AF1971*Pomocný_list!$C$7,IF(T1971=Pomocný_list!$B$8,AF1971*Pomocný_list!$C$8))))))),"Chybné údaje"))</f>
        <v>0</v>
      </c>
      <c r="AQ1971" s="45">
        <f si="128" t="shared"/>
        <v>0</v>
      </c>
      <c r="AR1971" s="63"/>
      <c r="AS1971" s="63"/>
      <c r="AT1971" s="64"/>
      <c r="AU1971" s="65"/>
      <c r="AV1971" s="65"/>
      <c r="AW1971" s="65"/>
      <c r="AX1971" s="65"/>
      <c r="AY1971" s="65"/>
      <c r="AZ1971" s="65"/>
      <c r="BA1971" s="65"/>
      <c r="BB1971" s="65"/>
      <c r="BC1971" s="65"/>
      <c r="BD1971" s="65"/>
      <c r="BE1971" s="65"/>
      <c r="BF1971" s="65"/>
      <c r="BG1971" s="65"/>
      <c r="BH1971" s="65"/>
      <c r="BI1971" s="65"/>
      <c r="BJ1971" s="65"/>
      <c r="BK1971" s="65"/>
      <c r="BL1971" s="65"/>
      <c r="BM1971" s="65"/>
      <c r="BN1971" s="65"/>
      <c r="BO1971" s="65"/>
      <c r="BP1971" s="65"/>
      <c r="BQ1971" s="65"/>
      <c r="BR1971" s="65"/>
      <c r="BS1971" s="65"/>
      <c r="BT1971" s="65"/>
      <c r="BU1971" s="65"/>
      <c r="BV1971" s="65"/>
      <c r="BW1971" s="65"/>
    </row>
    <row r="1972" spans="15:75" x14ac:dyDescent="0.25">
      <c r="O1972" s="70"/>
      <c r="P1972" s="70"/>
      <c r="Q1972" s="70"/>
      <c r="R1972" s="70"/>
      <c r="S1972" s="70"/>
      <c r="T1972" s="70"/>
      <c r="U1972" s="70"/>
      <c r="V1972" s="71">
        <v>0</v>
      </c>
      <c r="W1972" s="66"/>
      <c r="X1972" s="66"/>
      <c r="Y1972" s="35">
        <f>IF(T1972=Pomocný_list!$B$4,((W1972/0.75)+X1972),(W1972)+X1972*0.75)</f>
        <v>0</v>
      </c>
      <c r="Z1972" s="66"/>
      <c r="AA1972" s="67"/>
      <c r="AB1972" s="69"/>
      <c r="AC1972" s="69"/>
      <c r="AD1972" s="33" t="str">
        <f si="126" t="shared"/>
        <v>Splněna</v>
      </c>
      <c r="AE1972" s="34">
        <f si="129" t="shared"/>
        <v>0</v>
      </c>
      <c r="AF1972" s="34">
        <f si="127" t="shared"/>
        <v>0</v>
      </c>
      <c r="AG1972" s="65"/>
      <c r="AH1972" s="65"/>
      <c r="AI1972" s="65"/>
      <c r="AJ1972" s="65"/>
      <c r="AK1972" s="65"/>
      <c r="AL1972" s="65"/>
      <c r="AM1972" s="65"/>
      <c r="AN1972" s="65"/>
      <c r="AO1972" s="65"/>
      <c r="AP1972" s="37" t="b">
        <f>IF(AD1972="Nesplněna","Nezpůsobilé výdaje",IFERROR(IF(T1972=Pomocný_list!$B$2,AF1972*Pomocný_list!$C$2,IF(T1972=Pomocný_list!$B$3,AF1972*Pomocný_list!$C$3,IF(T1972=Pomocný_list!$B$4,AF1972*Pomocný_list!$C$4,IF(T1972=Pomocný_list!$B$5,AF1972*Pomocný_list!$C$5,IF(T1972=Pomocný_list!$B$6,AF1972*Pomocný_list!$C$6,IF(T1972=Pomocný_list!$B$7,AF1972*Pomocný_list!$C$7,IF(T1972=Pomocný_list!$B$8,AF1972*Pomocný_list!$C$8))))))),"Chybné údaje"))</f>
        <v>0</v>
      </c>
      <c r="AQ1972" s="45">
        <f si="128" t="shared"/>
        <v>0</v>
      </c>
      <c r="AR1972" s="63"/>
      <c r="AS1972" s="63"/>
      <c r="AT1972" s="64"/>
      <c r="AU1972" s="65"/>
      <c r="AV1972" s="65"/>
      <c r="AW1972" s="65"/>
      <c r="AX1972" s="65"/>
      <c r="AY1972" s="65"/>
      <c r="AZ1972" s="65"/>
      <c r="BA1972" s="65"/>
      <c r="BB1972" s="65"/>
      <c r="BC1972" s="65"/>
      <c r="BD1972" s="65"/>
      <c r="BE1972" s="65"/>
      <c r="BF1972" s="65"/>
      <c r="BG1972" s="65"/>
      <c r="BH1972" s="65"/>
      <c r="BI1972" s="65"/>
      <c r="BJ1972" s="65"/>
      <c r="BK1972" s="65"/>
      <c r="BL1972" s="65"/>
      <c r="BM1972" s="65"/>
      <c r="BN1972" s="65"/>
      <c r="BO1972" s="65"/>
      <c r="BP1972" s="65"/>
      <c r="BQ1972" s="65"/>
      <c r="BR1972" s="65"/>
      <c r="BS1972" s="65"/>
      <c r="BT1972" s="65"/>
      <c r="BU1972" s="65"/>
      <c r="BV1972" s="65"/>
      <c r="BW1972" s="65"/>
    </row>
    <row r="1973" spans="15:75" x14ac:dyDescent="0.25">
      <c r="O1973" s="70"/>
      <c r="P1973" s="70"/>
      <c r="Q1973" s="70"/>
      <c r="R1973" s="70"/>
      <c r="S1973" s="70"/>
      <c r="T1973" s="70"/>
      <c r="U1973" s="70"/>
      <c r="V1973" s="71">
        <v>0</v>
      </c>
      <c r="W1973" s="66"/>
      <c r="X1973" s="66"/>
      <c r="Y1973" s="35">
        <f>IF(T1973=Pomocný_list!$B$4,((W1973/0.75)+X1973),(W1973)+X1973*0.75)</f>
        <v>0</v>
      </c>
      <c r="Z1973" s="66"/>
      <c r="AA1973" s="67"/>
      <c r="AB1973" s="69"/>
      <c r="AC1973" s="69"/>
      <c r="AD1973" s="33" t="str">
        <f si="126" t="shared"/>
        <v>Splněna</v>
      </c>
      <c r="AE1973" s="34">
        <f si="129" t="shared"/>
        <v>0</v>
      </c>
      <c r="AF1973" s="34">
        <f si="127" t="shared"/>
        <v>0</v>
      </c>
      <c r="AG1973" s="65"/>
      <c r="AH1973" s="65"/>
      <c r="AI1973" s="65"/>
      <c r="AJ1973" s="65"/>
      <c r="AK1973" s="65"/>
      <c r="AL1973" s="65"/>
      <c r="AM1973" s="65"/>
      <c r="AN1973" s="65"/>
      <c r="AO1973" s="65"/>
      <c r="AP1973" s="37" t="b">
        <f>IF(AD1973="Nesplněna","Nezpůsobilé výdaje",IFERROR(IF(T1973=Pomocný_list!$B$2,AF1973*Pomocný_list!$C$2,IF(T1973=Pomocný_list!$B$3,AF1973*Pomocný_list!$C$3,IF(T1973=Pomocný_list!$B$4,AF1973*Pomocný_list!$C$4,IF(T1973=Pomocný_list!$B$5,AF1973*Pomocný_list!$C$5,IF(T1973=Pomocný_list!$B$6,AF1973*Pomocný_list!$C$6,IF(T1973=Pomocný_list!$B$7,AF1973*Pomocný_list!$C$7,IF(T1973=Pomocný_list!$B$8,AF1973*Pomocný_list!$C$8))))))),"Chybné údaje"))</f>
        <v>0</v>
      </c>
      <c r="AQ1973" s="45">
        <f si="128" t="shared"/>
        <v>0</v>
      </c>
      <c r="AR1973" s="63"/>
      <c r="AS1973" s="63"/>
      <c r="AT1973" s="64"/>
      <c r="AU1973" s="65"/>
      <c r="AV1973" s="65"/>
      <c r="AW1973" s="65"/>
      <c r="AX1973" s="65"/>
      <c r="AY1973" s="65"/>
      <c r="AZ1973" s="65"/>
      <c r="BA1973" s="65"/>
      <c r="BB1973" s="65"/>
      <c r="BC1973" s="65"/>
      <c r="BD1973" s="65"/>
      <c r="BE1973" s="65"/>
      <c r="BF1973" s="65"/>
      <c r="BG1973" s="65"/>
      <c r="BH1973" s="65"/>
      <c r="BI1973" s="65"/>
      <c r="BJ1973" s="65"/>
      <c r="BK1973" s="65"/>
      <c r="BL1973" s="65"/>
      <c r="BM1973" s="65"/>
      <c r="BN1973" s="65"/>
      <c r="BO1973" s="65"/>
      <c r="BP1973" s="65"/>
      <c r="BQ1973" s="65"/>
      <c r="BR1973" s="65"/>
      <c r="BS1973" s="65"/>
      <c r="BT1973" s="65"/>
      <c r="BU1973" s="65"/>
      <c r="BV1973" s="65"/>
      <c r="BW1973" s="65"/>
    </row>
    <row r="1974" spans="15:75" x14ac:dyDescent="0.25">
      <c r="O1974" s="70"/>
      <c r="P1974" s="70"/>
      <c r="Q1974" s="70"/>
      <c r="R1974" s="70"/>
      <c r="S1974" s="70"/>
      <c r="T1974" s="70"/>
      <c r="U1974" s="70"/>
      <c r="V1974" s="71">
        <v>0</v>
      </c>
      <c r="W1974" s="66"/>
      <c r="X1974" s="66"/>
      <c r="Y1974" s="35">
        <f>IF(T1974=Pomocný_list!$B$4,((W1974/0.75)+X1974),(W1974)+X1974*0.75)</f>
        <v>0</v>
      </c>
      <c r="Z1974" s="66"/>
      <c r="AA1974" s="67"/>
      <c r="AB1974" s="69"/>
      <c r="AC1974" s="69"/>
      <c r="AD1974" s="33" t="str">
        <f si="126" t="shared"/>
        <v>Splněna</v>
      </c>
      <c r="AE1974" s="34">
        <f si="129" t="shared"/>
        <v>0</v>
      </c>
      <c r="AF1974" s="34">
        <f si="127" t="shared"/>
        <v>0</v>
      </c>
      <c r="AG1974" s="65"/>
      <c r="AH1974" s="65"/>
      <c r="AI1974" s="65"/>
      <c r="AJ1974" s="65"/>
      <c r="AK1974" s="65"/>
      <c r="AL1974" s="65"/>
      <c r="AM1974" s="65"/>
      <c r="AN1974" s="65"/>
      <c r="AO1974" s="65"/>
      <c r="AP1974" s="37" t="b">
        <f>IF(AD1974="Nesplněna","Nezpůsobilé výdaje",IFERROR(IF(T1974=Pomocný_list!$B$2,AF1974*Pomocný_list!$C$2,IF(T1974=Pomocný_list!$B$3,AF1974*Pomocný_list!$C$3,IF(T1974=Pomocný_list!$B$4,AF1974*Pomocný_list!$C$4,IF(T1974=Pomocný_list!$B$5,AF1974*Pomocný_list!$C$5,IF(T1974=Pomocný_list!$B$6,AF1974*Pomocný_list!$C$6,IF(T1974=Pomocný_list!$B$7,AF1974*Pomocný_list!$C$7,IF(T1974=Pomocný_list!$B$8,AF1974*Pomocný_list!$C$8))))))),"Chybné údaje"))</f>
        <v>0</v>
      </c>
      <c r="AQ1974" s="45">
        <f si="128" t="shared"/>
        <v>0</v>
      </c>
      <c r="AR1974" s="63"/>
      <c r="AS1974" s="63"/>
      <c r="AT1974" s="64"/>
      <c r="AU1974" s="65"/>
      <c r="AV1974" s="65"/>
      <c r="AW1974" s="65"/>
      <c r="AX1974" s="65"/>
      <c r="AY1974" s="65"/>
      <c r="AZ1974" s="65"/>
      <c r="BA1974" s="65"/>
      <c r="BB1974" s="65"/>
      <c r="BC1974" s="65"/>
      <c r="BD1974" s="65"/>
      <c r="BE1974" s="65"/>
      <c r="BF1974" s="65"/>
      <c r="BG1974" s="65"/>
      <c r="BH1974" s="65"/>
      <c r="BI1974" s="65"/>
      <c r="BJ1974" s="65"/>
      <c r="BK1974" s="65"/>
      <c r="BL1974" s="65"/>
      <c r="BM1974" s="65"/>
      <c r="BN1974" s="65"/>
      <c r="BO1974" s="65"/>
      <c r="BP1974" s="65"/>
      <c r="BQ1974" s="65"/>
      <c r="BR1974" s="65"/>
      <c r="BS1974" s="65"/>
      <c r="BT1974" s="65"/>
      <c r="BU1974" s="65"/>
      <c r="BV1974" s="65"/>
      <c r="BW1974" s="65"/>
    </row>
    <row r="1975" spans="15:75" x14ac:dyDescent="0.25">
      <c r="O1975" s="70"/>
      <c r="P1975" s="70"/>
      <c r="Q1975" s="70"/>
      <c r="R1975" s="70"/>
      <c r="S1975" s="70"/>
      <c r="T1975" s="70"/>
      <c r="U1975" s="70"/>
      <c r="V1975" s="71">
        <v>0</v>
      </c>
      <c r="W1975" s="66"/>
      <c r="X1975" s="66"/>
      <c r="Y1975" s="35">
        <f>IF(T1975=Pomocný_list!$B$4,((W1975/0.75)+X1975),(W1975)+X1975*0.75)</f>
        <v>0</v>
      </c>
      <c r="Z1975" s="66"/>
      <c r="AA1975" s="67"/>
      <c r="AB1975" s="69"/>
      <c r="AC1975" s="69"/>
      <c r="AD1975" s="33" t="str">
        <f si="126" t="shared"/>
        <v>Splněna</v>
      </c>
      <c r="AE1975" s="34">
        <f si="129" t="shared"/>
        <v>0</v>
      </c>
      <c r="AF1975" s="34">
        <f si="127" t="shared"/>
        <v>0</v>
      </c>
      <c r="AG1975" s="65"/>
      <c r="AH1975" s="65"/>
      <c r="AI1975" s="65"/>
      <c r="AJ1975" s="65"/>
      <c r="AK1975" s="65"/>
      <c r="AL1975" s="65"/>
      <c r="AM1975" s="65"/>
      <c r="AN1975" s="65"/>
      <c r="AO1975" s="65"/>
      <c r="AP1975" s="37" t="b">
        <f>IF(AD1975="Nesplněna","Nezpůsobilé výdaje",IFERROR(IF(T1975=Pomocný_list!$B$2,AF1975*Pomocný_list!$C$2,IF(T1975=Pomocný_list!$B$3,AF1975*Pomocný_list!$C$3,IF(T1975=Pomocný_list!$B$4,AF1975*Pomocný_list!$C$4,IF(T1975=Pomocný_list!$B$5,AF1975*Pomocný_list!$C$5,IF(T1975=Pomocný_list!$B$6,AF1975*Pomocný_list!$C$6,IF(T1975=Pomocný_list!$B$7,AF1975*Pomocný_list!$C$7,IF(T1975=Pomocný_list!$B$8,AF1975*Pomocný_list!$C$8))))))),"Chybné údaje"))</f>
        <v>0</v>
      </c>
      <c r="AQ1975" s="45">
        <f si="128" t="shared"/>
        <v>0</v>
      </c>
      <c r="AR1975" s="63"/>
      <c r="AS1975" s="63"/>
      <c r="AT1975" s="64"/>
      <c r="AU1975" s="65"/>
      <c r="AV1975" s="65"/>
      <c r="AW1975" s="65"/>
      <c r="AX1975" s="65"/>
      <c r="AY1975" s="65"/>
      <c r="AZ1975" s="65"/>
      <c r="BA1975" s="65"/>
      <c r="BB1975" s="65"/>
      <c r="BC1975" s="65"/>
      <c r="BD1975" s="65"/>
      <c r="BE1975" s="65"/>
      <c r="BF1975" s="65"/>
      <c r="BG1975" s="65"/>
      <c r="BH1975" s="65"/>
      <c r="BI1975" s="65"/>
      <c r="BJ1975" s="65"/>
      <c r="BK1975" s="65"/>
      <c r="BL1975" s="65"/>
      <c r="BM1975" s="65"/>
      <c r="BN1975" s="65"/>
      <c r="BO1975" s="65"/>
      <c r="BP1975" s="65"/>
      <c r="BQ1975" s="65"/>
      <c r="BR1975" s="65"/>
      <c r="BS1975" s="65"/>
      <c r="BT1975" s="65"/>
      <c r="BU1975" s="65"/>
      <c r="BV1975" s="65"/>
      <c r="BW1975" s="65"/>
    </row>
    <row r="1976" spans="15:75" x14ac:dyDescent="0.25">
      <c r="O1976" s="70"/>
      <c r="P1976" s="70"/>
      <c r="Q1976" s="70"/>
      <c r="R1976" s="70"/>
      <c r="S1976" s="70"/>
      <c r="T1976" s="70"/>
      <c r="U1976" s="70"/>
      <c r="V1976" s="71">
        <v>0</v>
      </c>
      <c r="W1976" s="66"/>
      <c r="X1976" s="66"/>
      <c r="Y1976" s="35">
        <f>IF(T1976=Pomocný_list!$B$4,((W1976/0.75)+X1976),(W1976)+X1976*0.75)</f>
        <v>0</v>
      </c>
      <c r="Z1976" s="66"/>
      <c r="AA1976" s="67"/>
      <c r="AB1976" s="69"/>
      <c r="AC1976" s="69"/>
      <c r="AD1976" s="33" t="str">
        <f si="126" t="shared"/>
        <v>Splněna</v>
      </c>
      <c r="AE1976" s="34">
        <f si="129" t="shared"/>
        <v>0</v>
      </c>
      <c r="AF1976" s="34">
        <f si="127" t="shared"/>
        <v>0</v>
      </c>
      <c r="AG1976" s="65"/>
      <c r="AH1976" s="65"/>
      <c r="AI1976" s="65"/>
      <c r="AJ1976" s="65"/>
      <c r="AK1976" s="65"/>
      <c r="AL1976" s="65"/>
      <c r="AM1976" s="65"/>
      <c r="AN1976" s="65"/>
      <c r="AO1976" s="65"/>
      <c r="AP1976" s="37" t="b">
        <f>IF(AD1976="Nesplněna","Nezpůsobilé výdaje",IFERROR(IF(T1976=Pomocný_list!$B$2,AF1976*Pomocný_list!$C$2,IF(T1976=Pomocný_list!$B$3,AF1976*Pomocný_list!$C$3,IF(T1976=Pomocný_list!$B$4,AF1976*Pomocný_list!$C$4,IF(T1976=Pomocný_list!$B$5,AF1976*Pomocný_list!$C$5,IF(T1976=Pomocný_list!$B$6,AF1976*Pomocný_list!$C$6,IF(T1976=Pomocný_list!$B$7,AF1976*Pomocný_list!$C$7,IF(T1976=Pomocný_list!$B$8,AF1976*Pomocný_list!$C$8))))))),"Chybné údaje"))</f>
        <v>0</v>
      </c>
      <c r="AQ1976" s="45">
        <f si="128" t="shared"/>
        <v>0</v>
      </c>
      <c r="AR1976" s="63"/>
      <c r="AS1976" s="63"/>
      <c r="AT1976" s="64"/>
      <c r="AU1976" s="65"/>
      <c r="AV1976" s="65"/>
      <c r="AW1976" s="65"/>
      <c r="AX1976" s="65"/>
      <c r="AY1976" s="65"/>
      <c r="AZ1976" s="65"/>
      <c r="BA1976" s="65"/>
      <c r="BB1976" s="65"/>
      <c r="BC1976" s="65"/>
      <c r="BD1976" s="65"/>
      <c r="BE1976" s="65"/>
      <c r="BF1976" s="65"/>
      <c r="BG1976" s="65"/>
      <c r="BH1976" s="65"/>
      <c r="BI1976" s="65"/>
      <c r="BJ1976" s="65"/>
      <c r="BK1976" s="65"/>
      <c r="BL1976" s="65"/>
      <c r="BM1976" s="65"/>
      <c r="BN1976" s="65"/>
      <c r="BO1976" s="65"/>
      <c r="BP1976" s="65"/>
      <c r="BQ1976" s="65"/>
      <c r="BR1976" s="65"/>
      <c r="BS1976" s="65"/>
      <c r="BT1976" s="65"/>
      <c r="BU1976" s="65"/>
      <c r="BV1976" s="65"/>
      <c r="BW1976" s="65"/>
    </row>
    <row r="1977" spans="15:75" x14ac:dyDescent="0.25">
      <c r="O1977" s="70"/>
      <c r="P1977" s="70"/>
      <c r="Q1977" s="70"/>
      <c r="R1977" s="70"/>
      <c r="S1977" s="70"/>
      <c r="T1977" s="70"/>
      <c r="U1977" s="70"/>
      <c r="V1977" s="71">
        <v>0</v>
      </c>
      <c r="W1977" s="66"/>
      <c r="X1977" s="66"/>
      <c r="Y1977" s="35">
        <f>IF(T1977=Pomocný_list!$B$4,((W1977/0.75)+X1977),(W1977)+X1977*0.75)</f>
        <v>0</v>
      </c>
      <c r="Z1977" s="66"/>
      <c r="AA1977" s="67"/>
      <c r="AB1977" s="69"/>
      <c r="AC1977" s="69"/>
      <c r="AD1977" s="33" t="str">
        <f si="126" t="shared"/>
        <v>Splněna</v>
      </c>
      <c r="AE1977" s="34">
        <f si="129" t="shared"/>
        <v>0</v>
      </c>
      <c r="AF1977" s="34">
        <f si="127" t="shared"/>
        <v>0</v>
      </c>
      <c r="AG1977" s="65"/>
      <c r="AH1977" s="65"/>
      <c r="AI1977" s="65"/>
      <c r="AJ1977" s="65"/>
      <c r="AK1977" s="65"/>
      <c r="AL1977" s="65"/>
      <c r="AM1977" s="65"/>
      <c r="AN1977" s="65"/>
      <c r="AO1977" s="65"/>
      <c r="AP1977" s="37" t="b">
        <f>IF(AD1977="Nesplněna","Nezpůsobilé výdaje",IFERROR(IF(T1977=Pomocný_list!$B$2,AF1977*Pomocný_list!$C$2,IF(T1977=Pomocný_list!$B$3,AF1977*Pomocný_list!$C$3,IF(T1977=Pomocný_list!$B$4,AF1977*Pomocný_list!$C$4,IF(T1977=Pomocný_list!$B$5,AF1977*Pomocný_list!$C$5,IF(T1977=Pomocný_list!$B$6,AF1977*Pomocný_list!$C$6,IF(T1977=Pomocný_list!$B$7,AF1977*Pomocný_list!$C$7,IF(T1977=Pomocný_list!$B$8,AF1977*Pomocný_list!$C$8))))))),"Chybné údaje"))</f>
        <v>0</v>
      </c>
      <c r="AQ1977" s="45">
        <f si="128" t="shared"/>
        <v>0</v>
      </c>
      <c r="AR1977" s="63"/>
      <c r="AS1977" s="63"/>
      <c r="AT1977" s="64"/>
      <c r="AU1977" s="65"/>
      <c r="AV1977" s="65"/>
      <c r="AW1977" s="65"/>
      <c r="AX1977" s="65"/>
      <c r="AY1977" s="65"/>
      <c r="AZ1977" s="65"/>
      <c r="BA1977" s="65"/>
      <c r="BB1977" s="65"/>
      <c r="BC1977" s="65"/>
      <c r="BD1977" s="65"/>
      <c r="BE1977" s="65"/>
      <c r="BF1977" s="65"/>
      <c r="BG1977" s="65"/>
      <c r="BH1977" s="65"/>
      <c r="BI1977" s="65"/>
      <c r="BJ1977" s="65"/>
      <c r="BK1977" s="65"/>
      <c r="BL1977" s="65"/>
      <c r="BM1977" s="65"/>
      <c r="BN1977" s="65"/>
      <c r="BO1977" s="65"/>
      <c r="BP1977" s="65"/>
      <c r="BQ1977" s="65"/>
      <c r="BR1977" s="65"/>
      <c r="BS1977" s="65"/>
      <c r="BT1977" s="65"/>
      <c r="BU1977" s="65"/>
      <c r="BV1977" s="65"/>
      <c r="BW1977" s="65"/>
    </row>
    <row r="1978" spans="15:75" x14ac:dyDescent="0.25">
      <c r="O1978" s="70"/>
      <c r="P1978" s="70"/>
      <c r="Q1978" s="70"/>
      <c r="R1978" s="70"/>
      <c r="S1978" s="70"/>
      <c r="T1978" s="70"/>
      <c r="U1978" s="70"/>
      <c r="V1978" s="71">
        <v>0</v>
      </c>
      <c r="W1978" s="66"/>
      <c r="X1978" s="66"/>
      <c r="Y1978" s="35">
        <f>IF(T1978=Pomocný_list!$B$4,((W1978/0.75)+X1978),(W1978)+X1978*0.75)</f>
        <v>0</v>
      </c>
      <c r="Z1978" s="66"/>
      <c r="AA1978" s="67"/>
      <c r="AB1978" s="69"/>
      <c r="AC1978" s="69"/>
      <c r="AD1978" s="33" t="str">
        <f si="126" t="shared"/>
        <v>Splněna</v>
      </c>
      <c r="AE1978" s="34">
        <f si="129" t="shared"/>
        <v>0</v>
      </c>
      <c r="AF1978" s="34">
        <f si="127" t="shared"/>
        <v>0</v>
      </c>
      <c r="AG1978" s="65"/>
      <c r="AH1978" s="65"/>
      <c r="AI1978" s="65"/>
      <c r="AJ1978" s="65"/>
      <c r="AK1978" s="65"/>
      <c r="AL1978" s="65"/>
      <c r="AM1978" s="65"/>
      <c r="AN1978" s="65"/>
      <c r="AO1978" s="65"/>
      <c r="AP1978" s="37" t="b">
        <f>IF(AD1978="Nesplněna","Nezpůsobilé výdaje",IFERROR(IF(T1978=Pomocný_list!$B$2,AF1978*Pomocný_list!$C$2,IF(T1978=Pomocný_list!$B$3,AF1978*Pomocný_list!$C$3,IF(T1978=Pomocný_list!$B$4,AF1978*Pomocný_list!$C$4,IF(T1978=Pomocný_list!$B$5,AF1978*Pomocný_list!$C$5,IF(T1978=Pomocný_list!$B$6,AF1978*Pomocný_list!$C$6,IF(T1978=Pomocný_list!$B$7,AF1978*Pomocný_list!$C$7,IF(T1978=Pomocný_list!$B$8,AF1978*Pomocný_list!$C$8))))))),"Chybné údaje"))</f>
        <v>0</v>
      </c>
      <c r="AQ1978" s="45">
        <f si="128" t="shared"/>
        <v>0</v>
      </c>
      <c r="AR1978" s="63"/>
      <c r="AS1978" s="63"/>
      <c r="AT1978" s="64"/>
      <c r="AU1978" s="65"/>
      <c r="AV1978" s="65"/>
      <c r="AW1978" s="65"/>
      <c r="AX1978" s="65"/>
      <c r="AY1978" s="65"/>
      <c r="AZ1978" s="65"/>
      <c r="BA1978" s="65"/>
      <c r="BB1978" s="65"/>
      <c r="BC1978" s="65"/>
      <c r="BD1978" s="65"/>
      <c r="BE1978" s="65"/>
      <c r="BF1978" s="65"/>
      <c r="BG1978" s="65"/>
      <c r="BH1978" s="65"/>
      <c r="BI1978" s="65"/>
      <c r="BJ1978" s="65"/>
      <c r="BK1978" s="65"/>
      <c r="BL1978" s="65"/>
      <c r="BM1978" s="65"/>
      <c r="BN1978" s="65"/>
      <c r="BO1978" s="65"/>
      <c r="BP1978" s="65"/>
      <c r="BQ1978" s="65"/>
      <c r="BR1978" s="65"/>
      <c r="BS1978" s="65"/>
      <c r="BT1978" s="65"/>
      <c r="BU1978" s="65"/>
      <c r="BV1978" s="65"/>
      <c r="BW1978" s="65"/>
    </row>
    <row r="1979" spans="15:75" x14ac:dyDescent="0.25">
      <c r="O1979" s="70"/>
      <c r="P1979" s="70"/>
      <c r="Q1979" s="70"/>
      <c r="R1979" s="70"/>
      <c r="S1979" s="70"/>
      <c r="T1979" s="70"/>
      <c r="U1979" s="70"/>
      <c r="V1979" s="71">
        <v>0</v>
      </c>
      <c r="W1979" s="66"/>
      <c r="X1979" s="66"/>
      <c r="Y1979" s="35">
        <f>IF(T1979=Pomocný_list!$B$4,((W1979/0.75)+X1979),(W1979)+X1979*0.75)</f>
        <v>0</v>
      </c>
      <c r="Z1979" s="66"/>
      <c r="AA1979" s="67"/>
      <c r="AB1979" s="69"/>
      <c r="AC1979" s="69"/>
      <c r="AD1979" s="33" t="str">
        <f si="126" t="shared"/>
        <v>Splněna</v>
      </c>
      <c r="AE1979" s="34">
        <f si="129" t="shared"/>
        <v>0</v>
      </c>
      <c r="AF1979" s="34">
        <f si="127" t="shared"/>
        <v>0</v>
      </c>
      <c r="AG1979" s="65"/>
      <c r="AH1979" s="65"/>
      <c r="AI1979" s="65"/>
      <c r="AJ1979" s="65"/>
      <c r="AK1979" s="65"/>
      <c r="AL1979" s="65"/>
      <c r="AM1979" s="65"/>
      <c r="AN1979" s="65"/>
      <c r="AO1979" s="65"/>
      <c r="AP1979" s="37" t="b">
        <f>IF(AD1979="Nesplněna","Nezpůsobilé výdaje",IFERROR(IF(T1979=Pomocný_list!$B$2,AF1979*Pomocný_list!$C$2,IF(T1979=Pomocný_list!$B$3,AF1979*Pomocný_list!$C$3,IF(T1979=Pomocný_list!$B$4,AF1979*Pomocný_list!$C$4,IF(T1979=Pomocný_list!$B$5,AF1979*Pomocný_list!$C$5,IF(T1979=Pomocný_list!$B$6,AF1979*Pomocný_list!$C$6,IF(T1979=Pomocný_list!$B$7,AF1979*Pomocný_list!$C$7,IF(T1979=Pomocný_list!$B$8,AF1979*Pomocný_list!$C$8))))))),"Chybné údaje"))</f>
        <v>0</v>
      </c>
      <c r="AQ1979" s="45">
        <f si="128" t="shared"/>
        <v>0</v>
      </c>
      <c r="AR1979" s="63"/>
      <c r="AS1979" s="63"/>
      <c r="AT1979" s="64"/>
      <c r="AU1979" s="65"/>
      <c r="AV1979" s="65"/>
      <c r="AW1979" s="65"/>
      <c r="AX1979" s="65"/>
      <c r="AY1979" s="65"/>
      <c r="AZ1979" s="65"/>
      <c r="BA1979" s="65"/>
      <c r="BB1979" s="65"/>
      <c r="BC1979" s="65"/>
      <c r="BD1979" s="65"/>
      <c r="BE1979" s="65"/>
      <c r="BF1979" s="65"/>
      <c r="BG1979" s="65"/>
      <c r="BH1979" s="65"/>
      <c r="BI1979" s="65"/>
      <c r="BJ1979" s="65"/>
      <c r="BK1979" s="65"/>
      <c r="BL1979" s="65"/>
      <c r="BM1979" s="65"/>
      <c r="BN1979" s="65"/>
      <c r="BO1979" s="65"/>
      <c r="BP1979" s="65"/>
      <c r="BQ1979" s="65"/>
      <c r="BR1979" s="65"/>
      <c r="BS1979" s="65"/>
      <c r="BT1979" s="65"/>
      <c r="BU1979" s="65"/>
      <c r="BV1979" s="65"/>
      <c r="BW1979" s="65"/>
    </row>
    <row r="1980" spans="15:75" x14ac:dyDescent="0.25">
      <c r="O1980" s="70"/>
      <c r="P1980" s="70"/>
      <c r="Q1980" s="70"/>
      <c r="R1980" s="70"/>
      <c r="S1980" s="70"/>
      <c r="T1980" s="70"/>
      <c r="U1980" s="70"/>
      <c r="V1980" s="71">
        <v>0</v>
      </c>
      <c r="W1980" s="66"/>
      <c r="X1980" s="66"/>
      <c r="Y1980" s="35">
        <f>IF(T1980=Pomocný_list!$B$4,((W1980/0.75)+X1980),(W1980)+X1980*0.75)</f>
        <v>0</v>
      </c>
      <c r="Z1980" s="66"/>
      <c r="AA1980" s="67"/>
      <c r="AB1980" s="69"/>
      <c r="AC1980" s="69"/>
      <c r="AD1980" s="33" t="str">
        <f si="126" t="shared"/>
        <v>Splněna</v>
      </c>
      <c r="AE1980" s="34">
        <f si="129" t="shared"/>
        <v>0</v>
      </c>
      <c r="AF1980" s="34">
        <f si="127" t="shared"/>
        <v>0</v>
      </c>
      <c r="AG1980" s="65"/>
      <c r="AH1980" s="65"/>
      <c r="AI1980" s="65"/>
      <c r="AJ1980" s="65"/>
      <c r="AK1980" s="65"/>
      <c r="AL1980" s="65"/>
      <c r="AM1980" s="65"/>
      <c r="AN1980" s="65"/>
      <c r="AO1980" s="65"/>
      <c r="AP1980" s="37" t="b">
        <f>IF(AD1980="Nesplněna","Nezpůsobilé výdaje",IFERROR(IF(T1980=Pomocný_list!$B$2,AF1980*Pomocný_list!$C$2,IF(T1980=Pomocný_list!$B$3,AF1980*Pomocný_list!$C$3,IF(T1980=Pomocný_list!$B$4,AF1980*Pomocný_list!$C$4,IF(T1980=Pomocný_list!$B$5,AF1980*Pomocný_list!$C$5,IF(T1980=Pomocný_list!$B$6,AF1980*Pomocný_list!$C$6,IF(T1980=Pomocný_list!$B$7,AF1980*Pomocný_list!$C$7,IF(T1980=Pomocný_list!$B$8,AF1980*Pomocný_list!$C$8))))))),"Chybné údaje"))</f>
        <v>0</v>
      </c>
      <c r="AQ1980" s="45">
        <f si="128" t="shared"/>
        <v>0</v>
      </c>
      <c r="AR1980" s="63"/>
      <c r="AS1980" s="63"/>
      <c r="AT1980" s="64"/>
      <c r="AU1980" s="65"/>
      <c r="AV1980" s="65"/>
      <c r="AW1980" s="65"/>
      <c r="AX1980" s="65"/>
      <c r="AY1980" s="65"/>
      <c r="AZ1980" s="65"/>
      <c r="BA1980" s="65"/>
      <c r="BB1980" s="65"/>
      <c r="BC1980" s="65"/>
      <c r="BD1980" s="65"/>
      <c r="BE1980" s="65"/>
      <c r="BF1980" s="65"/>
      <c r="BG1980" s="65"/>
      <c r="BH1980" s="65"/>
      <c r="BI1980" s="65"/>
      <c r="BJ1980" s="65"/>
      <c r="BK1980" s="65"/>
      <c r="BL1980" s="65"/>
      <c r="BM1980" s="65"/>
      <c r="BN1980" s="65"/>
      <c r="BO1980" s="65"/>
      <c r="BP1980" s="65"/>
      <c r="BQ1980" s="65"/>
      <c r="BR1980" s="65"/>
      <c r="BS1980" s="65"/>
      <c r="BT1980" s="65"/>
      <c r="BU1980" s="65"/>
      <c r="BV1980" s="65"/>
      <c r="BW1980" s="65"/>
    </row>
    <row r="1981" spans="15:75" x14ac:dyDescent="0.25">
      <c r="O1981" s="70"/>
      <c r="P1981" s="70"/>
      <c r="Q1981" s="70"/>
      <c r="R1981" s="70"/>
      <c r="S1981" s="70"/>
      <c r="T1981" s="70"/>
      <c r="U1981" s="70"/>
      <c r="V1981" s="71">
        <v>0</v>
      </c>
      <c r="W1981" s="66"/>
      <c r="X1981" s="66"/>
      <c r="Y1981" s="35">
        <f>IF(T1981=Pomocný_list!$B$4,((W1981/0.75)+X1981),(W1981)+X1981*0.75)</f>
        <v>0</v>
      </c>
      <c r="Z1981" s="66"/>
      <c r="AA1981" s="67"/>
      <c r="AB1981" s="69"/>
      <c r="AC1981" s="69"/>
      <c r="AD1981" s="33" t="str">
        <f si="126" t="shared"/>
        <v>Splněna</v>
      </c>
      <c r="AE1981" s="34">
        <f si="129" t="shared"/>
        <v>0</v>
      </c>
      <c r="AF1981" s="34">
        <f si="127" t="shared"/>
        <v>0</v>
      </c>
      <c r="AG1981" s="65"/>
      <c r="AH1981" s="65"/>
      <c r="AI1981" s="65"/>
      <c r="AJ1981" s="65"/>
      <c r="AK1981" s="65"/>
      <c r="AL1981" s="65"/>
      <c r="AM1981" s="65"/>
      <c r="AN1981" s="65"/>
      <c r="AO1981" s="65"/>
      <c r="AP1981" s="37" t="b">
        <f>IF(AD1981="Nesplněna","Nezpůsobilé výdaje",IFERROR(IF(T1981=Pomocný_list!$B$2,AF1981*Pomocný_list!$C$2,IF(T1981=Pomocný_list!$B$3,AF1981*Pomocný_list!$C$3,IF(T1981=Pomocný_list!$B$4,AF1981*Pomocný_list!$C$4,IF(T1981=Pomocný_list!$B$5,AF1981*Pomocný_list!$C$5,IF(T1981=Pomocný_list!$B$6,AF1981*Pomocný_list!$C$6,IF(T1981=Pomocný_list!$B$7,AF1981*Pomocný_list!$C$7,IF(T1981=Pomocný_list!$B$8,AF1981*Pomocný_list!$C$8))))))),"Chybné údaje"))</f>
        <v>0</v>
      </c>
      <c r="AQ1981" s="45">
        <f si="128" t="shared"/>
        <v>0</v>
      </c>
      <c r="AR1981" s="63"/>
      <c r="AS1981" s="63"/>
      <c r="AT1981" s="64"/>
      <c r="AU1981" s="65"/>
      <c r="AV1981" s="65"/>
      <c r="AW1981" s="65"/>
      <c r="AX1981" s="65"/>
      <c r="AY1981" s="65"/>
      <c r="AZ1981" s="65"/>
      <c r="BA1981" s="65"/>
      <c r="BB1981" s="65"/>
      <c r="BC1981" s="65"/>
      <c r="BD1981" s="65"/>
      <c r="BE1981" s="65"/>
      <c r="BF1981" s="65"/>
      <c r="BG1981" s="65"/>
      <c r="BH1981" s="65"/>
      <c r="BI1981" s="65"/>
      <c r="BJ1981" s="65"/>
      <c r="BK1981" s="65"/>
      <c r="BL1981" s="65"/>
      <c r="BM1981" s="65"/>
      <c r="BN1981" s="65"/>
      <c r="BO1981" s="65"/>
      <c r="BP1981" s="65"/>
      <c r="BQ1981" s="65"/>
      <c r="BR1981" s="65"/>
      <c r="BS1981" s="65"/>
      <c r="BT1981" s="65"/>
      <c r="BU1981" s="65"/>
      <c r="BV1981" s="65"/>
      <c r="BW1981" s="65"/>
    </row>
    <row r="1982" spans="15:75" x14ac:dyDescent="0.25">
      <c r="O1982" s="70"/>
      <c r="P1982" s="70"/>
      <c r="Q1982" s="70"/>
      <c r="R1982" s="70"/>
      <c r="S1982" s="70"/>
      <c r="T1982" s="70"/>
      <c r="U1982" s="70"/>
      <c r="V1982" s="71">
        <v>0</v>
      </c>
      <c r="W1982" s="66"/>
      <c r="X1982" s="66"/>
      <c r="Y1982" s="35">
        <f>IF(T1982=Pomocný_list!$B$4,((W1982/0.75)+X1982),(W1982)+X1982*0.75)</f>
        <v>0</v>
      </c>
      <c r="Z1982" s="66"/>
      <c r="AA1982" s="67"/>
      <c r="AB1982" s="69"/>
      <c r="AC1982" s="69"/>
      <c r="AD1982" s="33" t="str">
        <f si="126" t="shared"/>
        <v>Splněna</v>
      </c>
      <c r="AE1982" s="34">
        <f si="129" t="shared"/>
        <v>0</v>
      </c>
      <c r="AF1982" s="34">
        <f si="127" t="shared"/>
        <v>0</v>
      </c>
      <c r="AG1982" s="65"/>
      <c r="AH1982" s="65"/>
      <c r="AI1982" s="65"/>
      <c r="AJ1982" s="65"/>
      <c r="AK1982" s="65"/>
      <c r="AL1982" s="65"/>
      <c r="AM1982" s="65"/>
      <c r="AN1982" s="65"/>
      <c r="AO1982" s="65"/>
      <c r="AP1982" s="37" t="b">
        <f>IF(AD1982="Nesplněna","Nezpůsobilé výdaje",IFERROR(IF(T1982=Pomocný_list!$B$2,AF1982*Pomocný_list!$C$2,IF(T1982=Pomocný_list!$B$3,AF1982*Pomocný_list!$C$3,IF(T1982=Pomocný_list!$B$4,AF1982*Pomocný_list!$C$4,IF(T1982=Pomocný_list!$B$5,AF1982*Pomocný_list!$C$5,IF(T1982=Pomocný_list!$B$6,AF1982*Pomocný_list!$C$6,IF(T1982=Pomocný_list!$B$7,AF1982*Pomocný_list!$C$7,IF(T1982=Pomocný_list!$B$8,AF1982*Pomocný_list!$C$8))))))),"Chybné údaje"))</f>
        <v>0</v>
      </c>
      <c r="AQ1982" s="45">
        <f si="128" t="shared"/>
        <v>0</v>
      </c>
      <c r="AR1982" s="63"/>
      <c r="AS1982" s="63"/>
      <c r="AT1982" s="64"/>
      <c r="AU1982" s="65"/>
      <c r="AV1982" s="65"/>
      <c r="AW1982" s="65"/>
      <c r="AX1982" s="65"/>
      <c r="AY1982" s="65"/>
      <c r="AZ1982" s="65"/>
      <c r="BA1982" s="65"/>
      <c r="BB1982" s="65"/>
      <c r="BC1982" s="65"/>
      <c r="BD1982" s="65"/>
      <c r="BE1982" s="65"/>
      <c r="BF1982" s="65"/>
      <c r="BG1982" s="65"/>
      <c r="BH1982" s="65"/>
      <c r="BI1982" s="65"/>
      <c r="BJ1982" s="65"/>
      <c r="BK1982" s="65"/>
      <c r="BL1982" s="65"/>
      <c r="BM1982" s="65"/>
      <c r="BN1982" s="65"/>
      <c r="BO1982" s="65"/>
      <c r="BP1982" s="65"/>
      <c r="BQ1982" s="65"/>
      <c r="BR1982" s="65"/>
      <c r="BS1982" s="65"/>
      <c r="BT1982" s="65"/>
      <c r="BU1982" s="65"/>
      <c r="BV1982" s="65"/>
      <c r="BW1982" s="65"/>
    </row>
    <row r="1983" spans="15:75" x14ac:dyDescent="0.25">
      <c r="O1983" s="70"/>
      <c r="P1983" s="70"/>
      <c r="Q1983" s="70"/>
      <c r="R1983" s="70"/>
      <c r="S1983" s="70"/>
      <c r="T1983" s="70"/>
      <c r="U1983" s="70"/>
      <c r="V1983" s="71">
        <v>0</v>
      </c>
      <c r="W1983" s="66"/>
      <c r="X1983" s="66"/>
      <c r="Y1983" s="35">
        <f>IF(T1983=Pomocný_list!$B$4,((W1983/0.75)+X1983),(W1983)+X1983*0.75)</f>
        <v>0</v>
      </c>
      <c r="Z1983" s="66"/>
      <c r="AA1983" s="67"/>
      <c r="AB1983" s="69"/>
      <c r="AC1983" s="69"/>
      <c r="AD1983" s="33" t="str">
        <f si="126" t="shared"/>
        <v>Splněna</v>
      </c>
      <c r="AE1983" s="34">
        <f si="129" t="shared"/>
        <v>0</v>
      </c>
      <c r="AF1983" s="34">
        <f si="127" t="shared"/>
        <v>0</v>
      </c>
      <c r="AG1983" s="65"/>
      <c r="AH1983" s="65"/>
      <c r="AI1983" s="65"/>
      <c r="AJ1983" s="65"/>
      <c r="AK1983" s="65"/>
      <c r="AL1983" s="65"/>
      <c r="AM1983" s="65"/>
      <c r="AN1983" s="65"/>
      <c r="AO1983" s="65"/>
      <c r="AP1983" s="37" t="b">
        <f>IF(AD1983="Nesplněna","Nezpůsobilé výdaje",IFERROR(IF(T1983=Pomocný_list!$B$2,AF1983*Pomocný_list!$C$2,IF(T1983=Pomocný_list!$B$3,AF1983*Pomocný_list!$C$3,IF(T1983=Pomocný_list!$B$4,AF1983*Pomocný_list!$C$4,IF(T1983=Pomocný_list!$B$5,AF1983*Pomocný_list!$C$5,IF(T1983=Pomocný_list!$B$6,AF1983*Pomocný_list!$C$6,IF(T1983=Pomocný_list!$B$7,AF1983*Pomocný_list!$C$7,IF(T1983=Pomocný_list!$B$8,AF1983*Pomocný_list!$C$8))))))),"Chybné údaje"))</f>
        <v>0</v>
      </c>
      <c r="AQ1983" s="45">
        <f si="128" t="shared"/>
        <v>0</v>
      </c>
      <c r="AR1983" s="63"/>
      <c r="AS1983" s="63"/>
      <c r="AT1983" s="64"/>
      <c r="AU1983" s="65"/>
      <c r="AV1983" s="65"/>
      <c r="AW1983" s="65"/>
      <c r="AX1983" s="65"/>
      <c r="AY1983" s="65"/>
      <c r="AZ1983" s="65"/>
      <c r="BA1983" s="65"/>
      <c r="BB1983" s="65"/>
      <c r="BC1983" s="65"/>
      <c r="BD1983" s="65"/>
      <c r="BE1983" s="65"/>
      <c r="BF1983" s="65"/>
      <c r="BG1983" s="65"/>
      <c r="BH1983" s="65"/>
      <c r="BI1983" s="65"/>
      <c r="BJ1983" s="65"/>
      <c r="BK1983" s="65"/>
      <c r="BL1983" s="65"/>
      <c r="BM1983" s="65"/>
      <c r="BN1983" s="65"/>
      <c r="BO1983" s="65"/>
      <c r="BP1983" s="65"/>
      <c r="BQ1983" s="65"/>
      <c r="BR1983" s="65"/>
      <c r="BS1983" s="65"/>
      <c r="BT1983" s="65"/>
      <c r="BU1983" s="65"/>
      <c r="BV1983" s="65"/>
      <c r="BW1983" s="65"/>
    </row>
    <row r="1984" spans="15:75" x14ac:dyDescent="0.25">
      <c r="O1984" s="70"/>
      <c r="P1984" s="70"/>
      <c r="Q1984" s="70"/>
      <c r="R1984" s="70"/>
      <c r="S1984" s="70"/>
      <c r="T1984" s="70"/>
      <c r="U1984" s="70"/>
      <c r="V1984" s="71">
        <v>0</v>
      </c>
      <c r="W1984" s="66"/>
      <c r="X1984" s="66"/>
      <c r="Y1984" s="35">
        <f>IF(T1984=Pomocný_list!$B$4,((W1984/0.75)+X1984),(W1984)+X1984*0.75)</f>
        <v>0</v>
      </c>
      <c r="Z1984" s="66"/>
      <c r="AA1984" s="67"/>
      <c r="AB1984" s="69"/>
      <c r="AC1984" s="69"/>
      <c r="AD1984" s="33" t="str">
        <f si="126" t="shared"/>
        <v>Splněna</v>
      </c>
      <c r="AE1984" s="34">
        <f si="129" t="shared"/>
        <v>0</v>
      </c>
      <c r="AF1984" s="34">
        <f si="127" t="shared"/>
        <v>0</v>
      </c>
      <c r="AG1984" s="65"/>
      <c r="AH1984" s="65"/>
      <c r="AI1984" s="65"/>
      <c r="AJ1984" s="65"/>
      <c r="AK1984" s="65"/>
      <c r="AL1984" s="65"/>
      <c r="AM1984" s="65"/>
      <c r="AN1984" s="65"/>
      <c r="AO1984" s="65"/>
      <c r="AP1984" s="37" t="b">
        <f>IF(AD1984="Nesplněna","Nezpůsobilé výdaje",IFERROR(IF(T1984=Pomocný_list!$B$2,AF1984*Pomocný_list!$C$2,IF(T1984=Pomocný_list!$B$3,AF1984*Pomocný_list!$C$3,IF(T1984=Pomocný_list!$B$4,AF1984*Pomocný_list!$C$4,IF(T1984=Pomocný_list!$B$5,AF1984*Pomocný_list!$C$5,IF(T1984=Pomocný_list!$B$6,AF1984*Pomocný_list!$C$6,IF(T1984=Pomocný_list!$B$7,AF1984*Pomocný_list!$C$7,IF(T1984=Pomocný_list!$B$8,AF1984*Pomocný_list!$C$8))))))),"Chybné údaje"))</f>
        <v>0</v>
      </c>
      <c r="AQ1984" s="45">
        <f si="128" t="shared"/>
        <v>0</v>
      </c>
      <c r="AR1984" s="63"/>
      <c r="AS1984" s="63"/>
      <c r="AT1984" s="64"/>
      <c r="AU1984" s="65"/>
      <c r="AV1984" s="65"/>
      <c r="AW1984" s="65"/>
      <c r="AX1984" s="65"/>
      <c r="AY1984" s="65"/>
      <c r="AZ1984" s="65"/>
      <c r="BA1984" s="65"/>
      <c r="BB1984" s="65"/>
      <c r="BC1984" s="65"/>
      <c r="BD1984" s="65"/>
      <c r="BE1984" s="65"/>
      <c r="BF1984" s="65"/>
      <c r="BG1984" s="65"/>
      <c r="BH1984" s="65"/>
      <c r="BI1984" s="65"/>
      <c r="BJ1984" s="65"/>
      <c r="BK1984" s="65"/>
      <c r="BL1984" s="65"/>
      <c r="BM1984" s="65"/>
      <c r="BN1984" s="65"/>
      <c r="BO1984" s="65"/>
      <c r="BP1984" s="65"/>
      <c r="BQ1984" s="65"/>
      <c r="BR1984" s="65"/>
      <c r="BS1984" s="65"/>
      <c r="BT1984" s="65"/>
      <c r="BU1984" s="65"/>
      <c r="BV1984" s="65"/>
      <c r="BW1984" s="65"/>
    </row>
    <row r="1985" spans="15:75" x14ac:dyDescent="0.25">
      <c r="O1985" s="70"/>
      <c r="P1985" s="70"/>
      <c r="Q1985" s="70"/>
      <c r="R1985" s="70"/>
      <c r="S1985" s="70"/>
      <c r="T1985" s="70"/>
      <c r="U1985" s="70"/>
      <c r="V1985" s="71">
        <v>0</v>
      </c>
      <c r="W1985" s="66"/>
      <c r="X1985" s="66"/>
      <c r="Y1985" s="35">
        <f>IF(T1985=Pomocný_list!$B$4,((W1985/0.75)+X1985),(W1985)+X1985*0.75)</f>
        <v>0</v>
      </c>
      <c r="Z1985" s="66"/>
      <c r="AA1985" s="67"/>
      <c r="AB1985" s="69"/>
      <c r="AC1985" s="69"/>
      <c r="AD1985" s="33" t="str">
        <f si="126" t="shared"/>
        <v>Splněna</v>
      </c>
      <c r="AE1985" s="34">
        <f si="129" t="shared"/>
        <v>0</v>
      </c>
      <c r="AF1985" s="34">
        <f si="127" t="shared"/>
        <v>0</v>
      </c>
      <c r="AG1985" s="65"/>
      <c r="AH1985" s="65"/>
      <c r="AI1985" s="65"/>
      <c r="AJ1985" s="65"/>
      <c r="AK1985" s="65"/>
      <c r="AL1985" s="65"/>
      <c r="AM1985" s="65"/>
      <c r="AN1985" s="65"/>
      <c r="AO1985" s="65"/>
      <c r="AP1985" s="37" t="b">
        <f>IF(AD1985="Nesplněna","Nezpůsobilé výdaje",IFERROR(IF(T1985=Pomocný_list!$B$2,AF1985*Pomocný_list!$C$2,IF(T1985=Pomocný_list!$B$3,AF1985*Pomocný_list!$C$3,IF(T1985=Pomocný_list!$B$4,AF1985*Pomocný_list!$C$4,IF(T1985=Pomocný_list!$B$5,AF1985*Pomocný_list!$C$5,IF(T1985=Pomocný_list!$B$6,AF1985*Pomocný_list!$C$6,IF(T1985=Pomocný_list!$B$7,AF1985*Pomocný_list!$C$7,IF(T1985=Pomocný_list!$B$8,AF1985*Pomocný_list!$C$8))))))),"Chybné údaje"))</f>
        <v>0</v>
      </c>
      <c r="AQ1985" s="45">
        <f si="128" t="shared"/>
        <v>0</v>
      </c>
      <c r="AR1985" s="63"/>
      <c r="AS1985" s="63"/>
      <c r="AT1985" s="64"/>
      <c r="AU1985" s="65"/>
      <c r="AV1985" s="65"/>
      <c r="AW1985" s="65"/>
      <c r="AX1985" s="65"/>
      <c r="AY1985" s="65"/>
      <c r="AZ1985" s="65"/>
      <c r="BA1985" s="65"/>
      <c r="BB1985" s="65"/>
      <c r="BC1985" s="65"/>
      <c r="BD1985" s="65"/>
      <c r="BE1985" s="65"/>
      <c r="BF1985" s="65"/>
      <c r="BG1985" s="65"/>
      <c r="BH1985" s="65"/>
      <c r="BI1985" s="65"/>
      <c r="BJ1985" s="65"/>
      <c r="BK1985" s="65"/>
      <c r="BL1985" s="65"/>
      <c r="BM1985" s="65"/>
      <c r="BN1985" s="65"/>
      <c r="BO1985" s="65"/>
      <c r="BP1985" s="65"/>
      <c r="BQ1985" s="65"/>
      <c r="BR1985" s="65"/>
      <c r="BS1985" s="65"/>
      <c r="BT1985" s="65"/>
      <c r="BU1985" s="65"/>
      <c r="BV1985" s="65"/>
      <c r="BW1985" s="65"/>
    </row>
    <row r="1986" spans="15:75" x14ac:dyDescent="0.25">
      <c r="O1986" s="70"/>
      <c r="P1986" s="70"/>
      <c r="Q1986" s="70"/>
      <c r="R1986" s="70"/>
      <c r="S1986" s="70"/>
      <c r="T1986" s="70"/>
      <c r="U1986" s="70"/>
      <c r="V1986" s="71">
        <v>0</v>
      </c>
      <c r="W1986" s="66"/>
      <c r="X1986" s="66"/>
      <c r="Y1986" s="35">
        <f>IF(T1986=Pomocný_list!$B$4,((W1986/0.75)+X1986),(W1986)+X1986*0.75)</f>
        <v>0</v>
      </c>
      <c r="Z1986" s="66"/>
      <c r="AA1986" s="67"/>
      <c r="AB1986" s="69"/>
      <c r="AC1986" s="69"/>
      <c r="AD1986" s="33" t="str">
        <f si="126" t="shared"/>
        <v>Splněna</v>
      </c>
      <c r="AE1986" s="34">
        <f si="129" t="shared"/>
        <v>0</v>
      </c>
      <c r="AF1986" s="34">
        <f si="127" t="shared"/>
        <v>0</v>
      </c>
      <c r="AG1986" s="65"/>
      <c r="AH1986" s="65"/>
      <c r="AI1986" s="65"/>
      <c r="AJ1986" s="65"/>
      <c r="AK1986" s="65"/>
      <c r="AL1986" s="65"/>
      <c r="AM1986" s="65"/>
      <c r="AN1986" s="65"/>
      <c r="AO1986" s="65"/>
      <c r="AP1986" s="37" t="b">
        <f>IF(AD1986="Nesplněna","Nezpůsobilé výdaje",IFERROR(IF(T1986=Pomocný_list!$B$2,AF1986*Pomocný_list!$C$2,IF(T1986=Pomocný_list!$B$3,AF1986*Pomocný_list!$C$3,IF(T1986=Pomocný_list!$B$4,AF1986*Pomocný_list!$C$4,IF(T1986=Pomocný_list!$B$5,AF1986*Pomocný_list!$C$5,IF(T1986=Pomocný_list!$B$6,AF1986*Pomocný_list!$C$6,IF(T1986=Pomocný_list!$B$7,AF1986*Pomocný_list!$C$7,IF(T1986=Pomocný_list!$B$8,AF1986*Pomocný_list!$C$8))))))),"Chybné údaje"))</f>
        <v>0</v>
      </c>
      <c r="AQ1986" s="45">
        <f si="128" t="shared"/>
        <v>0</v>
      </c>
      <c r="AR1986" s="63"/>
      <c r="AS1986" s="63"/>
      <c r="AT1986" s="64"/>
      <c r="AU1986" s="65"/>
      <c r="AV1986" s="65"/>
      <c r="AW1986" s="65"/>
      <c r="AX1986" s="65"/>
      <c r="AY1986" s="65"/>
      <c r="AZ1986" s="65"/>
      <c r="BA1986" s="65"/>
      <c r="BB1986" s="65"/>
      <c r="BC1986" s="65"/>
      <c r="BD1986" s="65"/>
      <c r="BE1986" s="65"/>
      <c r="BF1986" s="65"/>
      <c r="BG1986" s="65"/>
      <c r="BH1986" s="65"/>
      <c r="BI1986" s="65"/>
      <c r="BJ1986" s="65"/>
      <c r="BK1986" s="65"/>
      <c r="BL1986" s="65"/>
      <c r="BM1986" s="65"/>
      <c r="BN1986" s="65"/>
      <c r="BO1986" s="65"/>
      <c r="BP1986" s="65"/>
      <c r="BQ1986" s="65"/>
      <c r="BR1986" s="65"/>
      <c r="BS1986" s="65"/>
      <c r="BT1986" s="65"/>
      <c r="BU1986" s="65"/>
      <c r="BV1986" s="65"/>
      <c r="BW1986" s="65"/>
    </row>
    <row r="1987" spans="15:75" x14ac:dyDescent="0.25">
      <c r="O1987" s="70"/>
      <c r="P1987" s="70"/>
      <c r="Q1987" s="70"/>
      <c r="R1987" s="70"/>
      <c r="S1987" s="70"/>
      <c r="T1987" s="70"/>
      <c r="U1987" s="70"/>
      <c r="V1987" s="71">
        <v>0</v>
      </c>
      <c r="W1987" s="66"/>
      <c r="X1987" s="66"/>
      <c r="Y1987" s="35">
        <f>IF(T1987=Pomocný_list!$B$4,((W1987/0.75)+X1987),(W1987)+X1987*0.75)</f>
        <v>0</v>
      </c>
      <c r="Z1987" s="66"/>
      <c r="AA1987" s="67"/>
      <c r="AB1987" s="69"/>
      <c r="AC1987" s="69"/>
      <c r="AD1987" s="33" t="str">
        <f si="126" t="shared"/>
        <v>Splněna</v>
      </c>
      <c r="AE1987" s="34">
        <f si="129" t="shared"/>
        <v>0</v>
      </c>
      <c r="AF1987" s="34">
        <f si="127" t="shared"/>
        <v>0</v>
      </c>
      <c r="AG1987" s="65"/>
      <c r="AH1987" s="65"/>
      <c r="AI1987" s="65"/>
      <c r="AJ1987" s="65"/>
      <c r="AK1987" s="65"/>
      <c r="AL1987" s="65"/>
      <c r="AM1987" s="65"/>
      <c r="AN1987" s="65"/>
      <c r="AO1987" s="65"/>
      <c r="AP1987" s="37" t="b">
        <f>IF(AD1987="Nesplněna","Nezpůsobilé výdaje",IFERROR(IF(T1987=Pomocný_list!$B$2,AF1987*Pomocný_list!$C$2,IF(T1987=Pomocný_list!$B$3,AF1987*Pomocný_list!$C$3,IF(T1987=Pomocný_list!$B$4,AF1987*Pomocný_list!$C$4,IF(T1987=Pomocný_list!$B$5,AF1987*Pomocný_list!$C$5,IF(T1987=Pomocný_list!$B$6,AF1987*Pomocný_list!$C$6,IF(T1987=Pomocný_list!$B$7,AF1987*Pomocný_list!$C$7,IF(T1987=Pomocný_list!$B$8,AF1987*Pomocný_list!$C$8))))))),"Chybné údaje"))</f>
        <v>0</v>
      </c>
      <c r="AQ1987" s="45">
        <f si="128" t="shared"/>
        <v>0</v>
      </c>
      <c r="AR1987" s="63"/>
      <c r="AS1987" s="63"/>
      <c r="AT1987" s="64"/>
      <c r="AU1987" s="65"/>
      <c r="AV1987" s="65"/>
      <c r="AW1987" s="65"/>
      <c r="AX1987" s="65"/>
      <c r="AY1987" s="65"/>
      <c r="AZ1987" s="65"/>
      <c r="BA1987" s="65"/>
      <c r="BB1987" s="65"/>
      <c r="BC1987" s="65"/>
      <c r="BD1987" s="65"/>
      <c r="BE1987" s="65"/>
      <c r="BF1987" s="65"/>
      <c r="BG1987" s="65"/>
      <c r="BH1987" s="65"/>
      <c r="BI1987" s="65"/>
      <c r="BJ1987" s="65"/>
      <c r="BK1987" s="65"/>
      <c r="BL1987" s="65"/>
      <c r="BM1987" s="65"/>
      <c r="BN1987" s="65"/>
      <c r="BO1987" s="65"/>
      <c r="BP1987" s="65"/>
      <c r="BQ1987" s="65"/>
      <c r="BR1987" s="65"/>
      <c r="BS1987" s="65"/>
      <c r="BT1987" s="65"/>
      <c r="BU1987" s="65"/>
      <c r="BV1987" s="65"/>
      <c r="BW1987" s="65"/>
    </row>
    <row r="1988" spans="15:75" x14ac:dyDescent="0.25">
      <c r="O1988" s="70"/>
      <c r="P1988" s="70"/>
      <c r="Q1988" s="70"/>
      <c r="R1988" s="70"/>
      <c r="S1988" s="70"/>
      <c r="T1988" s="70"/>
      <c r="U1988" s="70"/>
      <c r="V1988" s="71">
        <v>0</v>
      </c>
      <c r="W1988" s="66"/>
      <c r="X1988" s="66"/>
      <c r="Y1988" s="35">
        <f>IF(T1988=Pomocný_list!$B$4,((W1988/0.75)+X1988),(W1988)+X1988*0.75)</f>
        <v>0</v>
      </c>
      <c r="Z1988" s="66"/>
      <c r="AA1988" s="67"/>
      <c r="AB1988" s="69"/>
      <c r="AC1988" s="69"/>
      <c r="AD1988" s="33" t="str">
        <f si="126" t="shared"/>
        <v>Splněna</v>
      </c>
      <c r="AE1988" s="34">
        <f si="129" t="shared"/>
        <v>0</v>
      </c>
      <c r="AF1988" s="34">
        <f si="127" t="shared"/>
        <v>0</v>
      </c>
      <c r="AG1988" s="65"/>
      <c r="AH1988" s="65"/>
      <c r="AI1988" s="65"/>
      <c r="AJ1988" s="65"/>
      <c r="AK1988" s="65"/>
      <c r="AL1988" s="65"/>
      <c r="AM1988" s="65"/>
      <c r="AN1988" s="65"/>
      <c r="AO1988" s="65"/>
      <c r="AP1988" s="37" t="b">
        <f>IF(AD1988="Nesplněna","Nezpůsobilé výdaje",IFERROR(IF(T1988=Pomocný_list!$B$2,AF1988*Pomocný_list!$C$2,IF(T1988=Pomocný_list!$B$3,AF1988*Pomocný_list!$C$3,IF(T1988=Pomocný_list!$B$4,AF1988*Pomocný_list!$C$4,IF(T1988=Pomocný_list!$B$5,AF1988*Pomocný_list!$C$5,IF(T1988=Pomocný_list!$B$6,AF1988*Pomocný_list!$C$6,IF(T1988=Pomocný_list!$B$7,AF1988*Pomocný_list!$C$7,IF(T1988=Pomocný_list!$B$8,AF1988*Pomocný_list!$C$8))))))),"Chybné údaje"))</f>
        <v>0</v>
      </c>
      <c r="AQ1988" s="45">
        <f si="128" t="shared"/>
        <v>0</v>
      </c>
      <c r="AR1988" s="63"/>
      <c r="AS1988" s="63"/>
      <c r="AT1988" s="64"/>
      <c r="AU1988" s="65"/>
      <c r="AV1988" s="65"/>
      <c r="AW1988" s="65"/>
      <c r="AX1988" s="65"/>
      <c r="AY1988" s="65"/>
      <c r="AZ1988" s="65"/>
      <c r="BA1988" s="65"/>
      <c r="BB1988" s="65"/>
      <c r="BC1988" s="65"/>
      <c r="BD1988" s="65"/>
      <c r="BE1988" s="65"/>
      <c r="BF1988" s="65"/>
      <c r="BG1988" s="65"/>
      <c r="BH1988" s="65"/>
      <c r="BI1988" s="65"/>
      <c r="BJ1988" s="65"/>
      <c r="BK1988" s="65"/>
      <c r="BL1988" s="65"/>
      <c r="BM1988" s="65"/>
      <c r="BN1988" s="65"/>
      <c r="BO1988" s="65"/>
      <c r="BP1988" s="65"/>
      <c r="BQ1988" s="65"/>
      <c r="BR1988" s="65"/>
      <c r="BS1988" s="65"/>
      <c r="BT1988" s="65"/>
      <c r="BU1988" s="65"/>
      <c r="BV1988" s="65"/>
      <c r="BW1988" s="65"/>
    </row>
    <row r="1989" spans="15:75" x14ac:dyDescent="0.25">
      <c r="O1989" s="70"/>
      <c r="P1989" s="70"/>
      <c r="Q1989" s="70"/>
      <c r="R1989" s="70"/>
      <c r="S1989" s="70"/>
      <c r="T1989" s="70"/>
      <c r="U1989" s="70"/>
      <c r="V1989" s="71">
        <v>0</v>
      </c>
      <c r="W1989" s="66"/>
      <c r="X1989" s="66"/>
      <c r="Y1989" s="35">
        <f>IF(T1989=Pomocný_list!$B$4,((W1989/0.75)+X1989),(W1989)+X1989*0.75)</f>
        <v>0</v>
      </c>
      <c r="Z1989" s="66"/>
      <c r="AA1989" s="67"/>
      <c r="AB1989" s="69"/>
      <c r="AC1989" s="69"/>
      <c r="AD1989" s="33" t="str">
        <f si="126" t="shared"/>
        <v>Splněna</v>
      </c>
      <c r="AE1989" s="34">
        <f si="129" t="shared"/>
        <v>0</v>
      </c>
      <c r="AF1989" s="34">
        <f si="127" t="shared"/>
        <v>0</v>
      </c>
      <c r="AG1989" s="65"/>
      <c r="AH1989" s="65"/>
      <c r="AI1989" s="65"/>
      <c r="AJ1989" s="65"/>
      <c r="AK1989" s="65"/>
      <c r="AL1989" s="65"/>
      <c r="AM1989" s="65"/>
      <c r="AN1989" s="65"/>
      <c r="AO1989" s="65"/>
      <c r="AP1989" s="37" t="b">
        <f>IF(AD1989="Nesplněna","Nezpůsobilé výdaje",IFERROR(IF(T1989=Pomocný_list!$B$2,AF1989*Pomocný_list!$C$2,IF(T1989=Pomocný_list!$B$3,AF1989*Pomocný_list!$C$3,IF(T1989=Pomocný_list!$B$4,AF1989*Pomocný_list!$C$4,IF(T1989=Pomocný_list!$B$5,AF1989*Pomocný_list!$C$5,IF(T1989=Pomocný_list!$B$6,AF1989*Pomocný_list!$C$6,IF(T1989=Pomocný_list!$B$7,AF1989*Pomocný_list!$C$7,IF(T1989=Pomocný_list!$B$8,AF1989*Pomocný_list!$C$8))))))),"Chybné údaje"))</f>
        <v>0</v>
      </c>
      <c r="AQ1989" s="45">
        <f si="128" t="shared"/>
        <v>0</v>
      </c>
      <c r="AR1989" s="63"/>
      <c r="AS1989" s="63"/>
      <c r="AT1989" s="64"/>
      <c r="AU1989" s="65"/>
      <c r="AV1989" s="65"/>
      <c r="AW1989" s="65"/>
      <c r="AX1989" s="65"/>
      <c r="AY1989" s="65"/>
      <c r="AZ1989" s="65"/>
      <c r="BA1989" s="65"/>
      <c r="BB1989" s="65"/>
      <c r="BC1989" s="65"/>
      <c r="BD1989" s="65"/>
      <c r="BE1989" s="65"/>
      <c r="BF1989" s="65"/>
      <c r="BG1989" s="65"/>
      <c r="BH1989" s="65"/>
      <c r="BI1989" s="65"/>
      <c r="BJ1989" s="65"/>
      <c r="BK1989" s="65"/>
      <c r="BL1989" s="65"/>
      <c r="BM1989" s="65"/>
      <c r="BN1989" s="65"/>
      <c r="BO1989" s="65"/>
      <c r="BP1989" s="65"/>
      <c r="BQ1989" s="65"/>
      <c r="BR1989" s="65"/>
      <c r="BS1989" s="65"/>
      <c r="BT1989" s="65"/>
      <c r="BU1989" s="65"/>
      <c r="BV1989" s="65"/>
      <c r="BW1989" s="65"/>
    </row>
    <row r="1990" spans="15:75" x14ac:dyDescent="0.25">
      <c r="O1990" s="70"/>
      <c r="P1990" s="70"/>
      <c r="Q1990" s="70"/>
      <c r="R1990" s="70"/>
      <c r="S1990" s="70"/>
      <c r="T1990" s="70"/>
      <c r="U1990" s="70"/>
      <c r="V1990" s="71">
        <v>0</v>
      </c>
      <c r="W1990" s="66"/>
      <c r="X1990" s="66"/>
      <c r="Y1990" s="35">
        <f>IF(T1990=Pomocný_list!$B$4,((W1990/0.75)+X1990),(W1990)+X1990*0.75)</f>
        <v>0</v>
      </c>
      <c r="Z1990" s="66"/>
      <c r="AA1990" s="67"/>
      <c r="AB1990" s="69"/>
      <c r="AC1990" s="69"/>
      <c r="AD1990" s="33" t="str">
        <f si="126" t="shared"/>
        <v>Splněna</v>
      </c>
      <c r="AE1990" s="34">
        <f si="129" t="shared"/>
        <v>0</v>
      </c>
      <c r="AF1990" s="34">
        <f si="127" t="shared"/>
        <v>0</v>
      </c>
      <c r="AG1990" s="65"/>
      <c r="AH1990" s="65"/>
      <c r="AI1990" s="65"/>
      <c r="AJ1990" s="65"/>
      <c r="AK1990" s="65"/>
      <c r="AL1990" s="65"/>
      <c r="AM1990" s="65"/>
      <c r="AN1990" s="65"/>
      <c r="AO1990" s="65"/>
      <c r="AP1990" s="37" t="b">
        <f>IF(AD1990="Nesplněna","Nezpůsobilé výdaje",IFERROR(IF(T1990=Pomocný_list!$B$2,AF1990*Pomocný_list!$C$2,IF(T1990=Pomocný_list!$B$3,AF1990*Pomocný_list!$C$3,IF(T1990=Pomocný_list!$B$4,AF1990*Pomocný_list!$C$4,IF(T1990=Pomocný_list!$B$5,AF1990*Pomocný_list!$C$5,IF(T1990=Pomocný_list!$B$6,AF1990*Pomocný_list!$C$6,IF(T1990=Pomocný_list!$B$7,AF1990*Pomocný_list!$C$7,IF(T1990=Pomocný_list!$B$8,AF1990*Pomocný_list!$C$8))))))),"Chybné údaje"))</f>
        <v>0</v>
      </c>
      <c r="AQ1990" s="45">
        <f si="128" t="shared"/>
        <v>0</v>
      </c>
      <c r="AR1990" s="63"/>
      <c r="AS1990" s="63"/>
      <c r="AT1990" s="64"/>
      <c r="AU1990" s="65"/>
      <c r="AV1990" s="65"/>
      <c r="AW1990" s="65"/>
      <c r="AX1990" s="65"/>
      <c r="AY1990" s="65"/>
      <c r="AZ1990" s="65"/>
      <c r="BA1990" s="65"/>
      <c r="BB1990" s="65"/>
      <c r="BC1990" s="65"/>
      <c r="BD1990" s="65"/>
      <c r="BE1990" s="65"/>
      <c r="BF1990" s="65"/>
      <c r="BG1990" s="65"/>
      <c r="BH1990" s="65"/>
      <c r="BI1990" s="65"/>
      <c r="BJ1990" s="65"/>
      <c r="BK1990" s="65"/>
      <c r="BL1990" s="65"/>
      <c r="BM1990" s="65"/>
      <c r="BN1990" s="65"/>
      <c r="BO1990" s="65"/>
      <c r="BP1990" s="65"/>
      <c r="BQ1990" s="65"/>
      <c r="BR1990" s="65"/>
      <c r="BS1990" s="65"/>
      <c r="BT1990" s="65"/>
      <c r="BU1990" s="65"/>
      <c r="BV1990" s="65"/>
      <c r="BW1990" s="65"/>
    </row>
    <row r="1991" spans="15:75" x14ac:dyDescent="0.25">
      <c r="O1991" s="70"/>
      <c r="P1991" s="70"/>
      <c r="Q1991" s="70"/>
      <c r="R1991" s="70"/>
      <c r="S1991" s="70"/>
      <c r="T1991" s="70"/>
      <c r="U1991" s="70"/>
      <c r="V1991" s="71">
        <v>0</v>
      </c>
      <c r="W1991" s="66"/>
      <c r="X1991" s="66"/>
      <c r="Y1991" s="35">
        <f>IF(T1991=Pomocný_list!$B$4,((W1991/0.75)+X1991),(W1991)+X1991*0.75)</f>
        <v>0</v>
      </c>
      <c r="Z1991" s="66"/>
      <c r="AA1991" s="67"/>
      <c r="AB1991" s="69"/>
      <c r="AC1991" s="69"/>
      <c r="AD1991" s="33" t="str">
        <f si="126" t="shared"/>
        <v>Splněna</v>
      </c>
      <c r="AE1991" s="34">
        <f si="129" t="shared"/>
        <v>0</v>
      </c>
      <c r="AF1991" s="34">
        <f si="127" t="shared"/>
        <v>0</v>
      </c>
      <c r="AG1991" s="65"/>
      <c r="AH1991" s="65"/>
      <c r="AI1991" s="65"/>
      <c r="AJ1991" s="65"/>
      <c r="AK1991" s="65"/>
      <c r="AL1991" s="65"/>
      <c r="AM1991" s="65"/>
      <c r="AN1991" s="65"/>
      <c r="AO1991" s="65"/>
      <c r="AP1991" s="37" t="b">
        <f>IF(AD1991="Nesplněna","Nezpůsobilé výdaje",IFERROR(IF(T1991=Pomocný_list!$B$2,AF1991*Pomocný_list!$C$2,IF(T1991=Pomocný_list!$B$3,AF1991*Pomocný_list!$C$3,IF(T1991=Pomocný_list!$B$4,AF1991*Pomocný_list!$C$4,IF(T1991=Pomocný_list!$B$5,AF1991*Pomocný_list!$C$5,IF(T1991=Pomocný_list!$B$6,AF1991*Pomocný_list!$C$6,IF(T1991=Pomocný_list!$B$7,AF1991*Pomocný_list!$C$7,IF(T1991=Pomocný_list!$B$8,AF1991*Pomocný_list!$C$8))))))),"Chybné údaje"))</f>
        <v>0</v>
      </c>
      <c r="AQ1991" s="45">
        <f si="128" t="shared"/>
        <v>0</v>
      </c>
      <c r="AR1991" s="63"/>
      <c r="AS1991" s="63"/>
      <c r="AT1991" s="64"/>
      <c r="AU1991" s="65"/>
      <c r="AV1991" s="65"/>
      <c r="AW1991" s="65"/>
      <c r="AX1991" s="65"/>
      <c r="AY1991" s="65"/>
      <c r="AZ1991" s="65"/>
      <c r="BA1991" s="65"/>
      <c r="BB1991" s="65"/>
      <c r="BC1991" s="65"/>
      <c r="BD1991" s="65"/>
      <c r="BE1991" s="65"/>
      <c r="BF1991" s="65"/>
      <c r="BG1991" s="65"/>
      <c r="BH1991" s="65"/>
      <c r="BI1991" s="65"/>
      <c r="BJ1991" s="65"/>
      <c r="BK1991" s="65"/>
      <c r="BL1991" s="65"/>
      <c r="BM1991" s="65"/>
      <c r="BN1991" s="65"/>
      <c r="BO1991" s="65"/>
      <c r="BP1991" s="65"/>
      <c r="BQ1991" s="65"/>
      <c r="BR1991" s="65"/>
      <c r="BS1991" s="65"/>
      <c r="BT1991" s="65"/>
      <c r="BU1991" s="65"/>
      <c r="BV1991" s="65"/>
      <c r="BW1991" s="65"/>
    </row>
    <row r="1992" spans="15:75" x14ac:dyDescent="0.25">
      <c r="O1992" s="70"/>
      <c r="P1992" s="70"/>
      <c r="Q1992" s="70"/>
      <c r="R1992" s="70"/>
      <c r="S1992" s="70"/>
      <c r="T1992" s="70"/>
      <c r="U1992" s="70"/>
      <c r="V1992" s="71">
        <v>0</v>
      </c>
      <c r="W1992" s="66"/>
      <c r="X1992" s="66"/>
      <c r="Y1992" s="35">
        <f>IF(T1992=Pomocný_list!$B$4,((W1992/0.75)+X1992),(W1992)+X1992*0.75)</f>
        <v>0</v>
      </c>
      <c r="Z1992" s="66"/>
      <c r="AA1992" s="67"/>
      <c r="AB1992" s="69"/>
      <c r="AC1992" s="69"/>
      <c r="AD1992" s="33" t="str">
        <f si="126" t="shared"/>
        <v>Splněna</v>
      </c>
      <c r="AE1992" s="34">
        <f si="129" t="shared"/>
        <v>0</v>
      </c>
      <c r="AF1992" s="34">
        <f si="127" t="shared"/>
        <v>0</v>
      </c>
      <c r="AG1992" s="65"/>
      <c r="AH1992" s="65"/>
      <c r="AI1992" s="65"/>
      <c r="AJ1992" s="65"/>
      <c r="AK1992" s="65"/>
      <c r="AL1992" s="65"/>
      <c r="AM1992" s="65"/>
      <c r="AN1992" s="65"/>
      <c r="AO1992" s="65"/>
      <c r="AP1992" s="37" t="b">
        <f>IF(AD1992="Nesplněna","Nezpůsobilé výdaje",IFERROR(IF(T1992=Pomocný_list!$B$2,AF1992*Pomocný_list!$C$2,IF(T1992=Pomocný_list!$B$3,AF1992*Pomocný_list!$C$3,IF(T1992=Pomocný_list!$B$4,AF1992*Pomocný_list!$C$4,IF(T1992=Pomocný_list!$B$5,AF1992*Pomocný_list!$C$5,IF(T1992=Pomocný_list!$B$6,AF1992*Pomocný_list!$C$6,IF(T1992=Pomocný_list!$B$7,AF1992*Pomocný_list!$C$7,IF(T1992=Pomocný_list!$B$8,AF1992*Pomocný_list!$C$8))))))),"Chybné údaje"))</f>
        <v>0</v>
      </c>
      <c r="AQ1992" s="45">
        <f si="128" t="shared"/>
        <v>0</v>
      </c>
      <c r="AR1992" s="63"/>
      <c r="AS1992" s="63"/>
      <c r="AT1992" s="64"/>
      <c r="AU1992" s="65"/>
      <c r="AV1992" s="65"/>
      <c r="AW1992" s="65"/>
      <c r="AX1992" s="65"/>
      <c r="AY1992" s="65"/>
      <c r="AZ1992" s="65"/>
      <c r="BA1992" s="65"/>
      <c r="BB1992" s="65"/>
      <c r="BC1992" s="65"/>
      <c r="BD1992" s="65"/>
      <c r="BE1992" s="65"/>
      <c r="BF1992" s="65"/>
      <c r="BG1992" s="65"/>
      <c r="BH1992" s="65"/>
      <c r="BI1992" s="65"/>
      <c r="BJ1992" s="65"/>
      <c r="BK1992" s="65"/>
      <c r="BL1992" s="65"/>
      <c r="BM1992" s="65"/>
      <c r="BN1992" s="65"/>
      <c r="BO1992" s="65"/>
      <c r="BP1992" s="65"/>
      <c r="BQ1992" s="65"/>
      <c r="BR1992" s="65"/>
      <c r="BS1992" s="65"/>
      <c r="BT1992" s="65"/>
      <c r="BU1992" s="65"/>
      <c r="BV1992" s="65"/>
      <c r="BW1992" s="65"/>
    </row>
    <row r="1993" spans="15:75" x14ac:dyDescent="0.25">
      <c r="O1993" s="70"/>
      <c r="P1993" s="70"/>
      <c r="Q1993" s="70"/>
      <c r="R1993" s="70"/>
      <c r="S1993" s="70"/>
      <c r="T1993" s="70"/>
      <c r="U1993" s="70"/>
      <c r="V1993" s="71">
        <v>0</v>
      </c>
      <c r="W1993" s="66"/>
      <c r="X1993" s="66"/>
      <c r="Y1993" s="35">
        <f>IF(T1993=Pomocný_list!$B$4,((W1993/0.75)+X1993),(W1993)+X1993*0.75)</f>
        <v>0</v>
      </c>
      <c r="Z1993" s="66"/>
      <c r="AA1993" s="67"/>
      <c r="AB1993" s="69"/>
      <c r="AC1993" s="69"/>
      <c r="AD1993" s="33" t="str">
        <f si="126" t="shared"/>
        <v>Splněna</v>
      </c>
      <c r="AE1993" s="34">
        <f si="129" t="shared"/>
        <v>0</v>
      </c>
      <c r="AF1993" s="34">
        <f si="127" t="shared"/>
        <v>0</v>
      </c>
      <c r="AG1993" s="65"/>
      <c r="AH1993" s="65"/>
      <c r="AI1993" s="65"/>
      <c r="AJ1993" s="65"/>
      <c r="AK1993" s="65"/>
      <c r="AL1993" s="65"/>
      <c r="AM1993" s="65"/>
      <c r="AN1993" s="65"/>
      <c r="AO1993" s="65"/>
      <c r="AP1993" s="37" t="b">
        <f>IF(AD1993="Nesplněna","Nezpůsobilé výdaje",IFERROR(IF(T1993=Pomocný_list!$B$2,AF1993*Pomocný_list!$C$2,IF(T1993=Pomocný_list!$B$3,AF1993*Pomocný_list!$C$3,IF(T1993=Pomocný_list!$B$4,AF1993*Pomocný_list!$C$4,IF(T1993=Pomocný_list!$B$5,AF1993*Pomocný_list!$C$5,IF(T1993=Pomocný_list!$B$6,AF1993*Pomocný_list!$C$6,IF(T1993=Pomocný_list!$B$7,AF1993*Pomocný_list!$C$7,IF(T1993=Pomocný_list!$B$8,AF1993*Pomocný_list!$C$8))))))),"Chybné údaje"))</f>
        <v>0</v>
      </c>
      <c r="AQ1993" s="45">
        <f si="128" t="shared"/>
        <v>0</v>
      </c>
      <c r="AR1993" s="63"/>
      <c r="AS1993" s="63"/>
      <c r="AT1993" s="64"/>
      <c r="AU1993" s="65"/>
      <c r="AV1993" s="65"/>
      <c r="AW1993" s="65"/>
      <c r="AX1993" s="65"/>
      <c r="AY1993" s="65"/>
      <c r="AZ1993" s="65"/>
      <c r="BA1993" s="65"/>
      <c r="BB1993" s="65"/>
      <c r="BC1993" s="65"/>
      <c r="BD1993" s="65"/>
      <c r="BE1993" s="65"/>
      <c r="BF1993" s="65"/>
      <c r="BG1993" s="65"/>
      <c r="BH1993" s="65"/>
      <c r="BI1993" s="65"/>
      <c r="BJ1993" s="65"/>
      <c r="BK1993" s="65"/>
      <c r="BL1993" s="65"/>
      <c r="BM1993" s="65"/>
      <c r="BN1993" s="65"/>
      <c r="BO1993" s="65"/>
      <c r="BP1993" s="65"/>
      <c r="BQ1993" s="65"/>
      <c r="BR1993" s="65"/>
      <c r="BS1993" s="65"/>
      <c r="BT1993" s="65"/>
      <c r="BU1993" s="65"/>
      <c r="BV1993" s="65"/>
      <c r="BW1993" s="65"/>
    </row>
    <row r="1994" spans="15:75" x14ac:dyDescent="0.25">
      <c r="O1994" s="70"/>
      <c r="P1994" s="70"/>
      <c r="Q1994" s="70"/>
      <c r="R1994" s="70"/>
      <c r="S1994" s="70"/>
      <c r="T1994" s="70"/>
      <c r="U1994" s="70"/>
      <c r="V1994" s="71">
        <v>0</v>
      </c>
      <c r="W1994" s="66"/>
      <c r="X1994" s="66"/>
      <c r="Y1994" s="35">
        <f>IF(T1994=Pomocný_list!$B$4,((W1994/0.75)+X1994),(W1994)+X1994*0.75)</f>
        <v>0</v>
      </c>
      <c r="Z1994" s="66"/>
      <c r="AA1994" s="67"/>
      <c r="AB1994" s="69"/>
      <c r="AC1994" s="69"/>
      <c r="AD1994" s="33" t="str">
        <f si="126" t="shared"/>
        <v>Splněna</v>
      </c>
      <c r="AE1994" s="34">
        <f si="129" t="shared"/>
        <v>0</v>
      </c>
      <c r="AF1994" s="34">
        <f si="127" t="shared"/>
        <v>0</v>
      </c>
      <c r="AG1994" s="65"/>
      <c r="AH1994" s="65"/>
      <c r="AI1994" s="65"/>
      <c r="AJ1994" s="65"/>
      <c r="AK1994" s="65"/>
      <c r="AL1994" s="65"/>
      <c r="AM1994" s="65"/>
      <c r="AN1994" s="65"/>
      <c r="AO1994" s="65"/>
      <c r="AP1994" s="37" t="b">
        <f>IF(AD1994="Nesplněna","Nezpůsobilé výdaje",IFERROR(IF(T1994=Pomocný_list!$B$2,AF1994*Pomocný_list!$C$2,IF(T1994=Pomocný_list!$B$3,AF1994*Pomocný_list!$C$3,IF(T1994=Pomocný_list!$B$4,AF1994*Pomocný_list!$C$4,IF(T1994=Pomocný_list!$B$5,AF1994*Pomocný_list!$C$5,IF(T1994=Pomocný_list!$B$6,AF1994*Pomocný_list!$C$6,IF(T1994=Pomocný_list!$B$7,AF1994*Pomocný_list!$C$7,IF(T1994=Pomocný_list!$B$8,AF1994*Pomocný_list!$C$8))))))),"Chybné údaje"))</f>
        <v>0</v>
      </c>
      <c r="AQ1994" s="45">
        <f si="128" t="shared"/>
        <v>0</v>
      </c>
      <c r="AR1994" s="63"/>
      <c r="AS1994" s="63"/>
      <c r="AT1994" s="64"/>
      <c r="AU1994" s="65"/>
      <c r="AV1994" s="65"/>
      <c r="AW1994" s="65"/>
      <c r="AX1994" s="65"/>
      <c r="AY1994" s="65"/>
      <c r="AZ1994" s="65"/>
      <c r="BA1994" s="65"/>
      <c r="BB1994" s="65"/>
      <c r="BC1994" s="65"/>
      <c r="BD1994" s="65"/>
      <c r="BE1994" s="65"/>
      <c r="BF1994" s="65"/>
      <c r="BG1994" s="65"/>
      <c r="BH1994" s="65"/>
      <c r="BI1994" s="65"/>
      <c r="BJ1994" s="65"/>
      <c r="BK1994" s="65"/>
      <c r="BL1994" s="65"/>
      <c r="BM1994" s="65"/>
      <c r="BN1994" s="65"/>
      <c r="BO1994" s="65"/>
      <c r="BP1994" s="65"/>
      <c r="BQ1994" s="65"/>
      <c r="BR1994" s="65"/>
      <c r="BS1994" s="65"/>
      <c r="BT1994" s="65"/>
      <c r="BU1994" s="65"/>
      <c r="BV1994" s="65"/>
      <c r="BW1994" s="65"/>
    </row>
    <row r="1995" spans="15:75" x14ac:dyDescent="0.25">
      <c r="O1995" s="70"/>
      <c r="P1995" s="70"/>
      <c r="Q1995" s="70"/>
      <c r="R1995" s="70"/>
      <c r="S1995" s="70"/>
      <c r="T1995" s="70"/>
      <c r="U1995" s="70"/>
      <c r="V1995" s="71">
        <v>0</v>
      </c>
      <c r="W1995" s="66"/>
      <c r="X1995" s="66"/>
      <c r="Y1995" s="35">
        <f>IF(T1995=Pomocný_list!$B$4,((W1995/0.75)+X1995),(W1995)+X1995*0.75)</f>
        <v>0</v>
      </c>
      <c r="Z1995" s="66"/>
      <c r="AA1995" s="67"/>
      <c r="AB1995" s="69"/>
      <c r="AC1995" s="69"/>
      <c r="AD1995" s="33" t="str">
        <f si="126" t="shared"/>
        <v>Splněna</v>
      </c>
      <c r="AE1995" s="34">
        <f si="129" t="shared"/>
        <v>0</v>
      </c>
      <c r="AF1995" s="34">
        <f si="127" t="shared"/>
        <v>0</v>
      </c>
      <c r="AG1995" s="65"/>
      <c r="AH1995" s="65"/>
      <c r="AI1995" s="65"/>
      <c r="AJ1995" s="65"/>
      <c r="AK1995" s="65"/>
      <c r="AL1995" s="65"/>
      <c r="AM1995" s="65"/>
      <c r="AN1995" s="65"/>
      <c r="AO1995" s="65"/>
      <c r="AP1995" s="37" t="b">
        <f>IF(AD1995="Nesplněna","Nezpůsobilé výdaje",IFERROR(IF(T1995=Pomocný_list!$B$2,AF1995*Pomocný_list!$C$2,IF(T1995=Pomocný_list!$B$3,AF1995*Pomocný_list!$C$3,IF(T1995=Pomocný_list!$B$4,AF1995*Pomocný_list!$C$4,IF(T1995=Pomocný_list!$B$5,AF1995*Pomocný_list!$C$5,IF(T1995=Pomocný_list!$B$6,AF1995*Pomocný_list!$C$6,IF(T1995=Pomocný_list!$B$7,AF1995*Pomocný_list!$C$7,IF(T1995=Pomocný_list!$B$8,AF1995*Pomocný_list!$C$8))))))),"Chybné údaje"))</f>
        <v>0</v>
      </c>
      <c r="AQ1995" s="45">
        <f si="128" t="shared"/>
        <v>0</v>
      </c>
      <c r="AR1995" s="63"/>
      <c r="AS1995" s="63"/>
      <c r="AT1995" s="64"/>
      <c r="AU1995" s="65"/>
      <c r="AV1995" s="65"/>
      <c r="AW1995" s="65"/>
      <c r="AX1995" s="65"/>
      <c r="AY1995" s="65"/>
      <c r="AZ1995" s="65"/>
      <c r="BA1995" s="65"/>
      <c r="BB1995" s="65"/>
      <c r="BC1995" s="65"/>
      <c r="BD1995" s="65"/>
      <c r="BE1995" s="65"/>
      <c r="BF1995" s="65"/>
      <c r="BG1995" s="65"/>
      <c r="BH1995" s="65"/>
      <c r="BI1995" s="65"/>
      <c r="BJ1995" s="65"/>
      <c r="BK1995" s="65"/>
      <c r="BL1995" s="65"/>
      <c r="BM1995" s="65"/>
      <c r="BN1995" s="65"/>
      <c r="BO1995" s="65"/>
      <c r="BP1995" s="65"/>
      <c r="BQ1995" s="65"/>
      <c r="BR1995" s="65"/>
      <c r="BS1995" s="65"/>
      <c r="BT1995" s="65"/>
      <c r="BU1995" s="65"/>
      <c r="BV1995" s="65"/>
      <c r="BW1995" s="65"/>
    </row>
    <row r="1996" spans="15:75" x14ac:dyDescent="0.25">
      <c r="O1996" s="70"/>
      <c r="P1996" s="70"/>
      <c r="Q1996" s="70"/>
      <c r="R1996" s="70"/>
      <c r="S1996" s="70"/>
      <c r="T1996" s="70"/>
      <c r="U1996" s="70"/>
      <c r="V1996" s="71">
        <v>0</v>
      </c>
      <c r="W1996" s="66"/>
      <c r="X1996" s="66"/>
      <c r="Y1996" s="35">
        <f>IF(T1996=Pomocný_list!$B$4,((W1996/0.75)+X1996),(W1996)+X1996*0.75)</f>
        <v>0</v>
      </c>
      <c r="Z1996" s="66"/>
      <c r="AA1996" s="67"/>
      <c r="AB1996" s="69"/>
      <c r="AC1996" s="69"/>
      <c r="AD1996" s="33" t="str">
        <f si="126" t="shared"/>
        <v>Splněna</v>
      </c>
      <c r="AE1996" s="34">
        <f si="129" t="shared"/>
        <v>0</v>
      </c>
      <c r="AF1996" s="34">
        <f si="127" t="shared"/>
        <v>0</v>
      </c>
      <c r="AG1996" s="65"/>
      <c r="AH1996" s="65"/>
      <c r="AI1996" s="65"/>
      <c r="AJ1996" s="65"/>
      <c r="AK1996" s="65"/>
      <c r="AL1996" s="65"/>
      <c r="AM1996" s="65"/>
      <c r="AN1996" s="65"/>
      <c r="AO1996" s="65"/>
      <c r="AP1996" s="37" t="b">
        <f>IF(AD1996="Nesplněna","Nezpůsobilé výdaje",IFERROR(IF(T1996=Pomocný_list!$B$2,AF1996*Pomocný_list!$C$2,IF(T1996=Pomocný_list!$B$3,AF1996*Pomocný_list!$C$3,IF(T1996=Pomocný_list!$B$4,AF1996*Pomocný_list!$C$4,IF(T1996=Pomocný_list!$B$5,AF1996*Pomocný_list!$C$5,IF(T1996=Pomocný_list!$B$6,AF1996*Pomocný_list!$C$6,IF(T1996=Pomocný_list!$B$7,AF1996*Pomocný_list!$C$7,IF(T1996=Pomocný_list!$B$8,AF1996*Pomocný_list!$C$8))))))),"Chybné údaje"))</f>
        <v>0</v>
      </c>
      <c r="AQ1996" s="45">
        <f si="128" t="shared"/>
        <v>0</v>
      </c>
      <c r="AR1996" s="63"/>
      <c r="AS1996" s="63"/>
      <c r="AT1996" s="64"/>
      <c r="AU1996" s="65"/>
      <c r="AV1996" s="65"/>
      <c r="AW1996" s="65"/>
      <c r="AX1996" s="65"/>
      <c r="AY1996" s="65"/>
      <c r="AZ1996" s="65"/>
      <c r="BA1996" s="65"/>
      <c r="BB1996" s="65"/>
      <c r="BC1996" s="65"/>
      <c r="BD1996" s="65"/>
      <c r="BE1996" s="65"/>
      <c r="BF1996" s="65"/>
      <c r="BG1996" s="65"/>
      <c r="BH1996" s="65"/>
      <c r="BI1996" s="65"/>
      <c r="BJ1996" s="65"/>
      <c r="BK1996" s="65"/>
      <c r="BL1996" s="65"/>
      <c r="BM1996" s="65"/>
      <c r="BN1996" s="65"/>
      <c r="BO1996" s="65"/>
      <c r="BP1996" s="65"/>
      <c r="BQ1996" s="65"/>
      <c r="BR1996" s="65"/>
      <c r="BS1996" s="65"/>
      <c r="BT1996" s="65"/>
      <c r="BU1996" s="65"/>
      <c r="BV1996" s="65"/>
      <c r="BW1996" s="65"/>
    </row>
    <row r="1997" spans="15:75" x14ac:dyDescent="0.25">
      <c r="O1997" s="70"/>
      <c r="P1997" s="70"/>
      <c r="Q1997" s="70"/>
      <c r="R1997" s="70"/>
      <c r="S1997" s="70"/>
      <c r="T1997" s="70"/>
      <c r="U1997" s="70"/>
      <c r="V1997" s="71">
        <v>0</v>
      </c>
      <c r="W1997" s="66"/>
      <c r="X1997" s="66"/>
      <c r="Y1997" s="35">
        <f>IF(T1997=Pomocný_list!$B$4,((W1997/0.75)+X1997),(W1997)+X1997*0.75)</f>
        <v>0</v>
      </c>
      <c r="Z1997" s="66"/>
      <c r="AA1997" s="67"/>
      <c r="AB1997" s="69"/>
      <c r="AC1997" s="69"/>
      <c r="AD1997" s="33" t="str">
        <f si="126" t="shared"/>
        <v>Splněna</v>
      </c>
      <c r="AE1997" s="34">
        <f si="129" t="shared"/>
        <v>0</v>
      </c>
      <c r="AF1997" s="34">
        <f si="127" t="shared"/>
        <v>0</v>
      </c>
      <c r="AG1997" s="65"/>
      <c r="AH1997" s="65"/>
      <c r="AI1997" s="65"/>
      <c r="AJ1997" s="65"/>
      <c r="AK1997" s="65"/>
      <c r="AL1997" s="65"/>
      <c r="AM1997" s="65"/>
      <c r="AN1997" s="65"/>
      <c r="AO1997" s="65"/>
      <c r="AP1997" s="37" t="b">
        <f>IF(AD1997="Nesplněna","Nezpůsobilé výdaje",IFERROR(IF(T1997=Pomocný_list!$B$2,AF1997*Pomocný_list!$C$2,IF(T1997=Pomocný_list!$B$3,AF1997*Pomocný_list!$C$3,IF(T1997=Pomocný_list!$B$4,AF1997*Pomocný_list!$C$4,IF(T1997=Pomocný_list!$B$5,AF1997*Pomocný_list!$C$5,IF(T1997=Pomocný_list!$B$6,AF1997*Pomocný_list!$C$6,IF(T1997=Pomocný_list!$B$7,AF1997*Pomocný_list!$C$7,IF(T1997=Pomocný_list!$B$8,AF1997*Pomocný_list!$C$8))))))),"Chybné údaje"))</f>
        <v>0</v>
      </c>
      <c r="AQ1997" s="45">
        <f si="128" t="shared"/>
        <v>0</v>
      </c>
      <c r="AR1997" s="63"/>
      <c r="AS1997" s="63"/>
      <c r="AT1997" s="64"/>
      <c r="AU1997" s="65"/>
      <c r="AV1997" s="65"/>
      <c r="AW1997" s="65"/>
      <c r="AX1997" s="65"/>
      <c r="AY1997" s="65"/>
      <c r="AZ1997" s="65"/>
      <c r="BA1997" s="65"/>
      <c r="BB1997" s="65"/>
      <c r="BC1997" s="65"/>
      <c r="BD1997" s="65"/>
      <c r="BE1997" s="65"/>
      <c r="BF1997" s="65"/>
      <c r="BG1997" s="65"/>
      <c r="BH1997" s="65"/>
      <c r="BI1997" s="65"/>
      <c r="BJ1997" s="65"/>
      <c r="BK1997" s="65"/>
      <c r="BL1997" s="65"/>
      <c r="BM1997" s="65"/>
      <c r="BN1997" s="65"/>
      <c r="BO1997" s="65"/>
      <c r="BP1997" s="65"/>
      <c r="BQ1997" s="65"/>
      <c r="BR1997" s="65"/>
      <c r="BS1997" s="65"/>
      <c r="BT1997" s="65"/>
      <c r="BU1997" s="65"/>
      <c r="BV1997" s="65"/>
      <c r="BW1997" s="65"/>
    </row>
    <row r="1998" spans="15:75" x14ac:dyDescent="0.25">
      <c r="O1998" s="70"/>
      <c r="P1998" s="70"/>
      <c r="Q1998" s="70"/>
      <c r="R1998" s="70"/>
      <c r="S1998" s="70"/>
      <c r="T1998" s="70"/>
      <c r="U1998" s="70"/>
      <c r="V1998" s="71">
        <v>0</v>
      </c>
      <c r="W1998" s="66"/>
      <c r="X1998" s="66"/>
      <c r="Y1998" s="35">
        <f>IF(T1998=Pomocný_list!$B$4,((W1998/0.75)+X1998),(W1998)+X1998*0.75)</f>
        <v>0</v>
      </c>
      <c r="Z1998" s="66"/>
      <c r="AA1998" s="67"/>
      <c r="AB1998" s="69"/>
      <c r="AC1998" s="69"/>
      <c r="AD1998" s="33" t="str">
        <f si="126" t="shared"/>
        <v>Splněna</v>
      </c>
      <c r="AE1998" s="34">
        <f si="129" t="shared"/>
        <v>0</v>
      </c>
      <c r="AF1998" s="34">
        <f si="127" t="shared"/>
        <v>0</v>
      </c>
      <c r="AG1998" s="65"/>
      <c r="AH1998" s="65"/>
      <c r="AI1998" s="65"/>
      <c r="AJ1998" s="65"/>
      <c r="AK1998" s="65"/>
      <c r="AL1998" s="65"/>
      <c r="AM1998" s="65"/>
      <c r="AN1998" s="65"/>
      <c r="AO1998" s="65"/>
      <c r="AP1998" s="37" t="b">
        <f>IF(AD1998="Nesplněna","Nezpůsobilé výdaje",IFERROR(IF(T1998=Pomocný_list!$B$2,AF1998*Pomocný_list!$C$2,IF(T1998=Pomocný_list!$B$3,AF1998*Pomocný_list!$C$3,IF(T1998=Pomocný_list!$B$4,AF1998*Pomocný_list!$C$4,IF(T1998=Pomocný_list!$B$5,AF1998*Pomocný_list!$C$5,IF(T1998=Pomocný_list!$B$6,AF1998*Pomocný_list!$C$6,IF(T1998=Pomocný_list!$B$7,AF1998*Pomocný_list!$C$7,IF(T1998=Pomocný_list!$B$8,AF1998*Pomocný_list!$C$8))))))),"Chybné údaje"))</f>
        <v>0</v>
      </c>
      <c r="AQ1998" s="45">
        <f si="128" t="shared"/>
        <v>0</v>
      </c>
      <c r="AR1998" s="63"/>
      <c r="AS1998" s="63"/>
      <c r="AT1998" s="64"/>
      <c r="AU1998" s="65"/>
      <c r="AV1998" s="65"/>
      <c r="AW1998" s="65"/>
      <c r="AX1998" s="65"/>
      <c r="AY1998" s="65"/>
      <c r="AZ1998" s="65"/>
      <c r="BA1998" s="65"/>
      <c r="BB1998" s="65"/>
      <c r="BC1998" s="65"/>
      <c r="BD1998" s="65"/>
      <c r="BE1998" s="65"/>
      <c r="BF1998" s="65"/>
      <c r="BG1998" s="65"/>
      <c r="BH1998" s="65"/>
      <c r="BI1998" s="65"/>
      <c r="BJ1998" s="65"/>
      <c r="BK1998" s="65"/>
      <c r="BL1998" s="65"/>
      <c r="BM1998" s="65"/>
      <c r="BN1998" s="65"/>
      <c r="BO1998" s="65"/>
      <c r="BP1998" s="65"/>
      <c r="BQ1998" s="65"/>
      <c r="BR1998" s="65"/>
      <c r="BS1998" s="65"/>
      <c r="BT1998" s="65"/>
      <c r="BU1998" s="65"/>
      <c r="BV1998" s="65"/>
      <c r="BW1998" s="65"/>
    </row>
    <row r="1999" spans="15:75" x14ac:dyDescent="0.25">
      <c r="O1999" s="70"/>
      <c r="P1999" s="70"/>
      <c r="Q1999" s="70"/>
      <c r="R1999" s="70"/>
      <c r="S1999" s="70"/>
      <c r="T1999" s="70"/>
      <c r="U1999" s="70"/>
      <c r="V1999" s="71">
        <v>0</v>
      </c>
      <c r="W1999" s="66"/>
      <c r="X1999" s="66"/>
      <c r="Y1999" s="35">
        <f>IF(T1999=Pomocný_list!$B$4,((W1999/0.75)+X1999),(W1999)+X1999*0.75)</f>
        <v>0</v>
      </c>
      <c r="Z1999" s="66"/>
      <c r="AA1999" s="67"/>
      <c r="AB1999" s="69"/>
      <c r="AC1999" s="69"/>
      <c r="AD1999" s="33" t="str">
        <f si="126" t="shared"/>
        <v>Splněna</v>
      </c>
      <c r="AE1999" s="34">
        <f si="129" t="shared"/>
        <v>0</v>
      </c>
      <c r="AF1999" s="34">
        <f si="127" t="shared"/>
        <v>0</v>
      </c>
      <c r="AG1999" s="65"/>
      <c r="AH1999" s="65"/>
      <c r="AI1999" s="65"/>
      <c r="AJ1999" s="65"/>
      <c r="AK1999" s="65"/>
      <c r="AL1999" s="65"/>
      <c r="AM1999" s="65"/>
      <c r="AN1999" s="65"/>
      <c r="AO1999" s="65"/>
      <c r="AP1999" s="37" t="b">
        <f>IF(AD1999="Nesplněna","Nezpůsobilé výdaje",IFERROR(IF(T1999=Pomocný_list!$B$2,AF1999*Pomocný_list!$C$2,IF(T1999=Pomocný_list!$B$3,AF1999*Pomocný_list!$C$3,IF(T1999=Pomocný_list!$B$4,AF1999*Pomocný_list!$C$4,IF(T1999=Pomocný_list!$B$5,AF1999*Pomocný_list!$C$5,IF(T1999=Pomocný_list!$B$6,AF1999*Pomocný_list!$C$6,IF(T1999=Pomocný_list!$B$7,AF1999*Pomocný_list!$C$7,IF(T1999=Pomocný_list!$B$8,AF1999*Pomocný_list!$C$8))))))),"Chybné údaje"))</f>
        <v>0</v>
      </c>
      <c r="AQ1999" s="45">
        <f si="128" t="shared"/>
        <v>0</v>
      </c>
      <c r="AR1999" s="63"/>
      <c r="AS1999" s="63"/>
      <c r="AT1999" s="64"/>
      <c r="AU1999" s="65"/>
      <c r="AV1999" s="65"/>
      <c r="AW1999" s="65"/>
      <c r="AX1999" s="65"/>
      <c r="AY1999" s="65"/>
      <c r="AZ1999" s="65"/>
      <c r="BA1999" s="65"/>
      <c r="BB1999" s="65"/>
      <c r="BC1999" s="65"/>
      <c r="BD1999" s="65"/>
      <c r="BE1999" s="65"/>
      <c r="BF1999" s="65"/>
      <c r="BG1999" s="65"/>
      <c r="BH1999" s="65"/>
      <c r="BI1999" s="65"/>
      <c r="BJ1999" s="65"/>
      <c r="BK1999" s="65"/>
      <c r="BL1999" s="65"/>
      <c r="BM1999" s="65"/>
      <c r="BN1999" s="65"/>
      <c r="BO1999" s="65"/>
      <c r="BP1999" s="65"/>
      <c r="BQ1999" s="65"/>
      <c r="BR1999" s="65"/>
      <c r="BS1999" s="65"/>
      <c r="BT1999" s="65"/>
      <c r="BU1999" s="65"/>
      <c r="BV1999" s="65"/>
      <c r="BW1999" s="65"/>
    </row>
    <row r="2000" spans="15:75" x14ac:dyDescent="0.25">
      <c r="O2000" s="70"/>
      <c r="P2000" s="70"/>
      <c r="Q2000" s="70"/>
      <c r="R2000" s="70"/>
      <c r="S2000" s="70"/>
      <c r="T2000" s="70"/>
      <c r="U2000" s="70"/>
      <c r="V2000" s="71">
        <v>0</v>
      </c>
      <c r="W2000" s="66"/>
      <c r="X2000" s="66"/>
      <c r="Y2000" s="35">
        <f>IF(T2000=Pomocný_list!$B$4,((W2000/0.75)+X2000),(W2000)+X2000*0.75)</f>
        <v>0</v>
      </c>
      <c r="Z2000" s="66"/>
      <c r="AA2000" s="67"/>
      <c r="AB2000" s="69"/>
      <c r="AC2000" s="69"/>
      <c r="AD2000" s="33" t="str">
        <f si="126" t="shared"/>
        <v>Splněna</v>
      </c>
      <c r="AE2000" s="34">
        <f si="129" t="shared"/>
        <v>0</v>
      </c>
      <c r="AF2000" s="34">
        <f si="127" t="shared"/>
        <v>0</v>
      </c>
      <c r="AG2000" s="65"/>
      <c r="AH2000" s="65"/>
      <c r="AI2000" s="65"/>
      <c r="AJ2000" s="65"/>
      <c r="AK2000" s="65"/>
      <c r="AL2000" s="65"/>
      <c r="AM2000" s="65"/>
      <c r="AN2000" s="65"/>
      <c r="AO2000" s="65"/>
      <c r="AP2000" s="37" t="b">
        <f>IF(AD2000="Nesplněna","Nezpůsobilé výdaje",IFERROR(IF(T2000=Pomocný_list!$B$2,AF2000*Pomocný_list!$C$2,IF(T2000=Pomocný_list!$B$3,AF2000*Pomocný_list!$C$3,IF(T2000=Pomocný_list!$B$4,AF2000*Pomocný_list!$C$4,IF(T2000=Pomocný_list!$B$5,AF2000*Pomocný_list!$C$5,IF(T2000=Pomocný_list!$B$6,AF2000*Pomocný_list!$C$6,IF(T2000=Pomocný_list!$B$7,AF2000*Pomocný_list!$C$7,IF(T2000=Pomocný_list!$B$8,AF2000*Pomocný_list!$C$8))))))),"Chybné údaje"))</f>
        <v>0</v>
      </c>
      <c r="AQ2000" s="45">
        <f si="128" t="shared"/>
        <v>0</v>
      </c>
      <c r="AR2000" s="63"/>
      <c r="AS2000" s="63"/>
      <c r="AT2000" s="64"/>
      <c r="AU2000" s="65"/>
      <c r="AV2000" s="65"/>
      <c r="AW2000" s="65"/>
      <c r="AX2000" s="65"/>
      <c r="AY2000" s="65"/>
      <c r="AZ2000" s="65"/>
      <c r="BA2000" s="65"/>
      <c r="BB2000" s="65"/>
      <c r="BC2000" s="65"/>
      <c r="BD2000" s="65"/>
      <c r="BE2000" s="65"/>
      <c r="BF2000" s="65"/>
      <c r="BG2000" s="65"/>
      <c r="BH2000" s="65"/>
      <c r="BI2000" s="65"/>
      <c r="BJ2000" s="65"/>
      <c r="BK2000" s="65"/>
      <c r="BL2000" s="65"/>
      <c r="BM2000" s="65"/>
      <c r="BN2000" s="65"/>
      <c r="BO2000" s="65"/>
      <c r="BP2000" s="65"/>
      <c r="BQ2000" s="65"/>
      <c r="BR2000" s="65"/>
      <c r="BS2000" s="65"/>
      <c r="BT2000" s="65"/>
      <c r="BU2000" s="65"/>
      <c r="BV2000" s="65"/>
      <c r="BW2000" s="65"/>
    </row>
  </sheetData>
  <autoFilter ref="O37:BW356"/>
  <mergeCells count="60">
    <mergeCell ref="AF17:AS17"/>
    <mergeCell ref="AS35:BW35"/>
    <mergeCell ref="B3:L3"/>
    <mergeCell ref="B4:L4"/>
    <mergeCell ref="B5:L5"/>
    <mergeCell ref="A8:L8"/>
    <mergeCell ref="A10:B10"/>
    <mergeCell ref="O35:AC35"/>
    <mergeCell ref="O19:P23"/>
    <mergeCell ref="Q19:Q23"/>
    <mergeCell ref="AF18:AH18"/>
    <mergeCell ref="AF19:AH19"/>
    <mergeCell ref="AF20:AH20"/>
    <mergeCell ref="AF21:AH21"/>
    <mergeCell ref="AF22:AH22"/>
    <mergeCell ref="AJ22:AK22"/>
    <mergeCell ref="D37:K37"/>
    <mergeCell ref="A11:B11"/>
    <mergeCell ref="A12:B12"/>
    <mergeCell ref="A13:B13"/>
    <mergeCell ref="A14:B14"/>
    <mergeCell ref="A15:B15"/>
    <mergeCell ref="A16:B16"/>
    <mergeCell ref="A17:B17"/>
    <mergeCell ref="D28:E28"/>
    <mergeCell ref="C30:E30"/>
    <mergeCell ref="H27:K29"/>
    <mergeCell ref="AT36:BW36"/>
    <mergeCell ref="A2:L2"/>
    <mergeCell ref="O36:Q36"/>
    <mergeCell ref="AG36:AO36"/>
    <mergeCell ref="AG35:AO35"/>
    <mergeCell ref="AD36:AF36"/>
    <mergeCell ref="T36:AC36"/>
    <mergeCell ref="B7:L7"/>
    <mergeCell ref="D27:E27"/>
    <mergeCell ref="D29:E29"/>
    <mergeCell ref="R36:S36"/>
    <mergeCell ref="A9:L9"/>
    <mergeCell ref="A19:L19"/>
    <mergeCell ref="O11:P17"/>
    <mergeCell ref="AP36:AQ36"/>
    <mergeCell ref="AF23:AH23"/>
    <mergeCell ref="AF24:AH24"/>
    <mergeCell ref="AF25:AH25"/>
    <mergeCell ref="AM19:AS19"/>
    <mergeCell ref="AM20:AS20"/>
    <mergeCell ref="AM21:AS21"/>
    <mergeCell ref="AM22:AS22"/>
    <mergeCell ref="AM23:AS23"/>
    <mergeCell ref="AM24:AS24"/>
    <mergeCell ref="AM25:AS25"/>
    <mergeCell ref="AJ23:AK23"/>
    <mergeCell ref="AJ24:AK24"/>
    <mergeCell ref="AJ25:AK25"/>
    <mergeCell ref="AM18:AS18"/>
    <mergeCell ref="AJ18:AK18"/>
    <mergeCell ref="AJ19:AK19"/>
    <mergeCell ref="AJ20:AK20"/>
    <mergeCell ref="AJ21:AK21"/>
  </mergeCells>
  <conditionalFormatting sqref="AD38:AD2000">
    <cfRule dxfId="11" operator="containsText" priority="19" text="Nesplněna" type="containsText">
      <formula>NOT(ISERROR(SEARCH("Nesplněna",AD38)))</formula>
    </cfRule>
  </conditionalFormatting>
  <conditionalFormatting sqref="AE38:AE2000">
    <cfRule dxfId="10" operator="containsText" priority="14" text="Překročeno" type="containsText">
      <formula>NOT(ISERROR(SEARCH("Překročeno",AE38)))</formula>
    </cfRule>
  </conditionalFormatting>
  <conditionalFormatting sqref="AG38:AO38">
    <cfRule dxfId="9" operator="equal" priority="13" type="cellIs">
      <formula>"AD34=""Splněna"""</formula>
    </cfRule>
  </conditionalFormatting>
  <conditionalFormatting sqref="AF38:AF2000">
    <cfRule dxfId="8" operator="containsText" priority="12" text="Překročeno" type="containsText">
      <formula>NOT(ISERROR(SEARCH("Překročeno",AF38)))</formula>
    </cfRule>
  </conditionalFormatting>
  <conditionalFormatting sqref="AP38:AS2000">
    <cfRule dxfId="7" operator="containsText" priority="11" text="Chybné údaje" type="containsText">
      <formula>NOT(ISERROR(SEARCH("Chybné údaje",AP38)))</formula>
    </cfRule>
  </conditionalFormatting>
  <conditionalFormatting sqref="AL19:AL25">
    <cfRule dxfId="6" operator="greaterThan" priority="10" type="cellIs">
      <formula>0</formula>
    </cfRule>
  </conditionalFormatting>
  <conditionalFormatting sqref="AM19:AS25">
    <cfRule dxfId="5" operator="containsText" priority="6" text="Není nutné" type="containsText">
      <formula>NOT(ISERROR(SEARCH("Není nutné",AM19)))</formula>
    </cfRule>
    <cfRule dxfId="4" operator="containsText" priority="9" text="Je nezbytné" type="containsText">
      <formula>NOT(ISERROR(SEARCH("Je nezbytné",AM19)))</formula>
    </cfRule>
  </conditionalFormatting>
  <conditionalFormatting sqref="AR38:AR2000">
    <cfRule dxfId="3" operator="greaterThan" priority="8" type="cellIs">
      <formula>0</formula>
    </cfRule>
  </conditionalFormatting>
  <conditionalFormatting sqref="AG41:AO41">
    <cfRule dxfId="2" operator="equal" priority="7" type="cellIs">
      <formula>"AD34=""Splněna"""</formula>
    </cfRule>
  </conditionalFormatting>
  <conditionalFormatting sqref="C27 C29">
    <cfRule dxfId="1" operator="containsText" priority="1" text="OK" type="containsText">
      <formula>NOT(ISERROR(SEARCH("OK",C27)))</formula>
    </cfRule>
    <cfRule dxfId="0" operator="containsText" priority="2" text="Chyba" type="containsText">
      <formula>NOT(ISERROR(SEARCH("Chyba",C27)))</formula>
    </cfRule>
  </conditionalFormatting>
  <dataValidations count="1">
    <dataValidation allowBlank="1" errorTitle="Vyberte ze seznamu" prompt="Vyberte ze seznamu" promptTitle="Aktivity" showDropDown="1" showErrorMessage="1" sqref="T34" type="list">
      <formula1>Aktivity</formula1>
    </dataValidation>
  </dataValidations>
  <pageMargins bottom="0.78740157499999996" footer="0.3" header="0.3" left="0.7" right="0.7" top="0.78740157499999996"/>
  <pageSetup fitToHeight="0" orientation="landscape" paperSize="9" r:id="rId1" scale="22"/>
  <drawing r:id="rId2"/>
  <legacyDrawing r:id="rId3"/>
  <extLst>
    <ext uri="{CCE6A557-97BC-4b89-ADB6-D9C93CAAB3DF}">
      <x14:dataValidations xmlns:xm="http://schemas.microsoft.com/office/excel/2006/main" count="3">
        <x14:dataValidation allowBlank="1" showErrorMessage="1" showInputMessage="1" type="list">
          <x14:formula1>
            <xm:f>Pomocný_list!$B$25:$B$28</xm:f>
          </x14:formula1>
          <xm:sqref>B28</xm:sqref>
        </x14:dataValidation>
        <x14:dataValidation allowBlank="1" errorTitle="Vyberte ze seznamu" prompt="Vyberte ze seznamu" promptTitle="Aktivity" showErrorMessage="1" showInputMessage="1" type="list">
          <x14:formula1>
            <xm:f>Pomocný_list!$B$2:$B$8</xm:f>
          </x14:formula1>
          <xm:sqref>T38:T44 T65:T2000</xm:sqref>
        </x14:dataValidation>
        <x14:dataValidation allowBlank="1" errorTitle="Vyberte ze seznamu" prompt="Vyberte ze seznamu" promptTitle="Aktivity" showErrorMessage="1" showInputMessage="1" type="list">
          <x14:formula1>
            <xm:f>[1]Pomocný_list!#REF!</xm:f>
          </x14:formula1>
          <xm:sqref>T45:T64</xm:sqref>
        </x14:dataValidation>
      </x14:dataValidations>
    </ext>
  </extLst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2"/>
  <dimension ref="B2:D28"/>
  <sheetViews>
    <sheetView workbookViewId="0">
      <selection activeCell="B25" sqref="B25:B28"/>
    </sheetView>
  </sheetViews>
  <sheetFormatPr defaultColWidth="9.109375" defaultRowHeight="13.2" x14ac:dyDescent="0.25"/>
  <cols>
    <col min="1" max="1" style="1" width="9.109375" collapsed="false"/>
    <col min="2" max="2" bestFit="true" customWidth="true" style="1" width="49.5546875" collapsed="false"/>
    <col min="3" max="16384" style="1" width="9.109375" collapsed="false"/>
  </cols>
  <sheetData>
    <row ht="13.8" r="2" spans="2:4" x14ac:dyDescent="0.3">
      <c r="B2" s="5" t="s">
        <v>28</v>
      </c>
      <c r="C2" s="6">
        <v>324</v>
      </c>
      <c r="D2" s="7" t="s">
        <v>0</v>
      </c>
    </row>
    <row ht="13.8" r="3" spans="2:4" x14ac:dyDescent="0.3">
      <c r="B3" s="5" t="s">
        <v>97</v>
      </c>
      <c r="C3" s="6">
        <v>593</v>
      </c>
      <c r="D3" s="7" t="s">
        <v>1</v>
      </c>
    </row>
    <row ht="13.8" r="4" spans="2:4" x14ac:dyDescent="0.3">
      <c r="B4" s="1" t="s">
        <v>43</v>
      </c>
      <c r="C4" s="6">
        <v>173</v>
      </c>
      <c r="D4" s="7" t="s">
        <v>2</v>
      </c>
    </row>
    <row ht="13.8" r="5" spans="2:4" x14ac:dyDescent="0.3">
      <c r="B5" s="5" t="s">
        <v>29</v>
      </c>
      <c r="C5" s="6">
        <v>609</v>
      </c>
      <c r="D5" s="7" t="s">
        <v>3</v>
      </c>
    </row>
    <row ht="13.8" r="6" spans="2:4" x14ac:dyDescent="0.3">
      <c r="B6" s="5" t="s">
        <v>31</v>
      </c>
      <c r="C6" s="6">
        <v>436</v>
      </c>
      <c r="D6" s="7" t="s">
        <v>4</v>
      </c>
    </row>
    <row ht="13.8" r="7" spans="2:4" x14ac:dyDescent="0.3">
      <c r="B7" s="5" t="s">
        <v>44</v>
      </c>
      <c r="C7" s="6">
        <v>252</v>
      </c>
      <c r="D7" s="7" t="s">
        <v>8</v>
      </c>
    </row>
    <row ht="13.8" r="8" spans="2:4" x14ac:dyDescent="0.3">
      <c r="B8" s="5" t="s">
        <v>32</v>
      </c>
      <c r="C8" s="6">
        <v>144</v>
      </c>
      <c r="D8" s="7" t="s">
        <v>5</v>
      </c>
    </row>
    <row ht="12.75" r="9" spans="2:4" x14ac:dyDescent="0.2">
      <c r="D9" s="7" t="s">
        <v>6</v>
      </c>
    </row>
    <row ht="12.75" r="10" spans="2:4" x14ac:dyDescent="0.2">
      <c r="B10" s="5"/>
      <c r="D10" s="7" t="s">
        <v>7</v>
      </c>
    </row>
    <row ht="12.75" r="11" spans="2:4" x14ac:dyDescent="0.2">
      <c r="B11" s="5"/>
    </row>
    <row ht="12.75" r="13" spans="2:4" x14ac:dyDescent="0.2">
      <c r="B13" s="5"/>
    </row>
    <row ht="12.75" r="14" spans="2:4" x14ac:dyDescent="0.2">
      <c r="B14" s="5"/>
    </row>
    <row ht="12.75" r="15" spans="2:4" x14ac:dyDescent="0.2">
      <c r="B15" s="5"/>
    </row>
    <row ht="12.75" r="16" spans="2:4" x14ac:dyDescent="0.2">
      <c r="B16" s="5"/>
    </row>
    <row ht="12.75" r="18" spans="2:2" x14ac:dyDescent="0.2">
      <c r="B18" s="1" t="s">
        <v>22</v>
      </c>
    </row>
    <row ht="12.75" r="19" spans="2:2" x14ac:dyDescent="0.2">
      <c r="B19" s="1" t="s">
        <v>23</v>
      </c>
    </row>
    <row r="21" spans="2:2" x14ac:dyDescent="0.25">
      <c r="B21" s="1" t="s">
        <v>24</v>
      </c>
    </row>
    <row r="22" spans="2:2" x14ac:dyDescent="0.25">
      <c r="B22" s="1" t="s">
        <v>25</v>
      </c>
    </row>
    <row ht="12.75" r="25" spans="2:2" x14ac:dyDescent="0.2">
      <c r="B25" s="1" t="s">
        <v>11</v>
      </c>
    </row>
    <row r="26" spans="2:2" x14ac:dyDescent="0.25">
      <c r="B26" s="1" t="s">
        <v>118</v>
      </c>
    </row>
    <row r="27" spans="2:2" x14ac:dyDescent="0.25">
      <c r="B27" s="1" t="s">
        <v>119</v>
      </c>
    </row>
    <row r="28" spans="2:2" x14ac:dyDescent="0.25">
      <c r="B28" s="1" t="s">
        <v>120</v>
      </c>
    </row>
  </sheetData>
  <pageMargins bottom="0.78740157499999996" footer="0.3" header="0.3" left="0.7" right="0.7" top="0.78740157499999996"/>
</worksheet>
</file>

<file path=customXml/_rels/item1.xml.rels><?xml version="1.0" encoding="UTF-8" standalone="yes"?>
<Relationships xmlns="http://schemas.openxmlformats.org/package/2006/relationships">
<Relationship Id="rId1" Target="itemProps1.xml" Type="http://schemas.openxmlformats.org/officeDocument/2006/relationships/customXmlProps"/>
</Relationships>

</file>

<file path=customXml/_rels/item2.xml.rels><?xml version="1.0" encoding="UTF-8" standalone="yes"?>
<Relationships xmlns="http://schemas.openxmlformats.org/package/2006/relationships">
<Relationship Id="rId1" Target="itemProps2.xml" Type="http://schemas.openxmlformats.org/officeDocument/2006/relationships/customXmlProps"/>
</Relationships>

</file>

<file path=customXml/_rels/item3.xml.rels><?xml version="1.0" encoding="UTF-8" standalone="yes"?>
<Relationships xmlns="http://schemas.openxmlformats.org/package/2006/relationships">
<Relationship Id="rId1" Target="itemProps3.xml" Type="http://schemas.openxmlformats.org/officeDocument/2006/relationships/customXmlProps"/>
</Relationships>
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1" ma:contentTypeDescription="Vytvoří nový dokument" ma:contentTypeScope="" ma:versionID="90d0f886a6a62db89f06e3f9c0f44a4f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f5200e09a0b80cc5f374a0f883a2b740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0DA9A5-95BE-4D53-8991-C9DED3A6C2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AC872C-5C13-4E28-99DA-80E92067776E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dfed548f-0517-4d39-90e3-3947398480c0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60336FF-9C19-4F1E-8AED-B080C88707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2</vt:i4>
      </vt:variant>
    </vt:vector>
  </HeadingPairs>
  <TitlesOfParts>
    <vt:vector baseType="lpstr" size="2">
      <vt:lpstr>Souhrnná evidence</vt:lpstr>
      <vt:lpstr>Pomocný_list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2015-12-07T14:38:11Z</dcterms:created>
  <cp:lastPrinted>2016-11-03T15:54:16Z</cp:lastPrinted>
  <dcterms:modified xsi:type="dcterms:W3CDTF">2018-05-21T14:34:31Z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ontentTypeId" pid="2">
    <vt:lpwstr>0x010100A2FCF9BCABF3854AAB137087829D63AA</vt:lpwstr>
  </property>
</Properties>
</file>