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activeTab="2" tabRatio="938" windowHeight="11580" windowWidth="8880" xWindow="255" yWindow="540"/>
  </bookViews>
  <sheets>
    <sheet name="Sociální služba 1" r:id="rId1" sheetId="15"/>
    <sheet name="Sociální služba 2" r:id="rId2" sheetId="14"/>
    <sheet name="Sociální služba 3" r:id="rId3" sheetId="10"/>
    <sheet name="Další aktivity SOUHRNNĚ" r:id="rId4" sheetId="12"/>
    <sheet name="Žádost v ISKP" r:id="rId5" sheetId="13"/>
  </sheets>
  <calcPr calcId="145621"/>
</workbook>
</file>

<file path=xl/calcChain.xml><?xml version="1.0" encoding="utf-8"?>
<calcChain xmlns="http://schemas.openxmlformats.org/spreadsheetml/2006/main">
  <c i="15" l="1" r="E43"/>
  <c i="15" r="F36"/>
  <c i="15" r="E36"/>
  <c i="15" r="E35" s="1"/>
  <c i="14" l="1" r="D137"/>
  <c i="15" r="D109"/>
  <c i="15" r="D106"/>
  <c i="15" r="D105"/>
  <c i="15" r="D104"/>
  <c i="15" r="D103"/>
  <c i="15" r="D102"/>
  <c i="15" r="D101"/>
  <c i="15" r="D100"/>
  <c i="15" r="D99"/>
  <c i="15" l="1" r="D145"/>
  <c i="14" r="D145"/>
  <c i="10" r="D145"/>
  <c i="10" r="G91"/>
  <c i="10" r="G90"/>
  <c i="10" r="G89"/>
  <c i="10" r="G88"/>
  <c i="10" r="F88"/>
  <c i="10" r="E88"/>
  <c i="10" r="D88"/>
  <c i="10" r="G87"/>
  <c i="10" r="G86"/>
  <c i="10" r="G85"/>
  <c i="10" r="G84"/>
  <c i="10" r="G83"/>
  <c i="10" r="G82"/>
  <c i="10" r="G81"/>
  <c i="10" r="F81"/>
  <c i="10" r="E81"/>
  <c i="10" r="D81"/>
  <c i="10" r="G80"/>
  <c i="10" r="F80"/>
  <c i="10" r="E80"/>
  <c i="10" r="D80"/>
  <c i="10" r="G76"/>
  <c i="10" r="G75"/>
  <c i="10" r="G74"/>
  <c i="10" r="G73" s="1"/>
  <c i="10" r="G65" s="1"/>
  <c i="10" r="F73"/>
  <c i="10" r="E73"/>
  <c i="10" r="D73"/>
  <c i="10" r="G72"/>
  <c i="10" r="G71"/>
  <c i="10" r="G70"/>
  <c i="10" r="G69"/>
  <c i="10" r="G68"/>
  <c i="10" r="G67"/>
  <c i="10" r="G66"/>
  <c i="10" r="F66"/>
  <c i="10" r="E66"/>
  <c i="10" r="D66"/>
  <c i="10" r="F65"/>
  <c i="10" r="E65"/>
  <c i="10" r="D65"/>
  <c i="10" r="G61"/>
  <c i="10" r="G60"/>
  <c i="10" r="G59"/>
  <c i="10" r="G58" s="1"/>
  <c i="10" r="G50" s="1"/>
  <c i="10" r="F58"/>
  <c i="10" r="E58"/>
  <c i="10" r="D58"/>
  <c i="10" r="G57"/>
  <c i="10" r="G56"/>
  <c i="10" r="G55"/>
  <c i="10" r="G54"/>
  <c i="10" r="G53"/>
  <c i="10" r="G52"/>
  <c i="10" r="G51"/>
  <c i="10" r="F51"/>
  <c i="10" r="E51"/>
  <c i="10" r="D51"/>
  <c i="10" r="F50"/>
  <c i="10" r="E50"/>
  <c i="10" r="D50"/>
  <c i="10" r="G46"/>
  <c i="10" r="G45"/>
  <c i="10" r="G44"/>
  <c i="10" r="G43"/>
  <c i="10" r="F43"/>
  <c i="10" r="E43"/>
  <c i="10" r="D43"/>
  <c i="10" r="G42"/>
  <c i="10" r="G41"/>
  <c i="10" r="G40"/>
  <c i="10" r="G39"/>
  <c i="10" r="G38"/>
  <c i="10" r="G37"/>
  <c i="10" r="G36"/>
  <c i="10" r="F36"/>
  <c i="10" r="E36"/>
  <c i="10" r="D36"/>
  <c i="10" r="G35"/>
  <c i="10" r="F35"/>
  <c i="10" r="E35"/>
  <c i="10" r="D35"/>
  <c i="14" r="G91"/>
  <c i="14" r="G90"/>
  <c i="14" r="G89"/>
  <c i="14" r="G88" s="1"/>
  <c i="14" r="G80" s="1"/>
  <c i="14" r="F88"/>
  <c i="14" r="E88"/>
  <c i="14" r="D88"/>
  <c i="14" r="G87"/>
  <c i="14" r="G86"/>
  <c i="14" r="G85"/>
  <c i="14" r="G84"/>
  <c i="14" r="G83"/>
  <c i="14" r="G82"/>
  <c i="14" r="G81"/>
  <c i="14" r="F81"/>
  <c i="14" r="E81"/>
  <c i="14" r="D81"/>
  <c i="14" r="F80"/>
  <c i="14" r="E80"/>
  <c i="14" r="D80"/>
  <c i="14" r="G76"/>
  <c i="14" r="G75"/>
  <c i="14" r="G74"/>
  <c i="14" r="G73"/>
  <c i="14" r="F73"/>
  <c i="14" r="E73"/>
  <c i="14" r="D73"/>
  <c i="14" r="G72"/>
  <c i="14" r="G71"/>
  <c i="14" r="G70"/>
  <c i="14" r="G69"/>
  <c i="14" r="G68"/>
  <c i="14" r="G67"/>
  <c i="14" r="G66" s="1"/>
  <c i="14" r="G65" s="1"/>
  <c i="14" r="F66"/>
  <c i="14" r="E66"/>
  <c i="14" r="D66"/>
  <c i="14" r="F65"/>
  <c i="14" r="E65"/>
  <c i="14" r="D65"/>
  <c i="14" r="G61"/>
  <c i="14" r="G60"/>
  <c i="14" r="G59"/>
  <c i="14" r="G58"/>
  <c i="14" r="F58"/>
  <c i="14" r="E58"/>
  <c i="14" r="D58"/>
  <c i="14" r="G57"/>
  <c i="14" r="G56"/>
  <c i="14" r="G55"/>
  <c i="14" r="G54"/>
  <c i="14" r="G53"/>
  <c i="14" r="G52"/>
  <c i="14" r="G51"/>
  <c i="14" r="F51"/>
  <c i="14" r="E51"/>
  <c i="14" r="D51"/>
  <c i="14" r="G50"/>
  <c i="14" r="F50"/>
  <c i="14" r="E50"/>
  <c i="14" r="D50"/>
  <c i="14" r="G46"/>
  <c i="14" r="G45"/>
  <c i="14" r="G44"/>
  <c i="14" r="F43"/>
  <c i="14" r="E43"/>
  <c i="14" r="D43"/>
  <c i="14" r="G42"/>
  <c i="14" r="G41"/>
  <c i="14" r="G40"/>
  <c i="14" r="G39"/>
  <c i="14" r="G38"/>
  <c i="14" r="G37"/>
  <c i="14" r="G36"/>
  <c i="14" r="F36"/>
  <c i="14" r="E36"/>
  <c i="14" r="D36"/>
  <c i="14" r="F35"/>
  <c i="14" r="E35"/>
  <c i="14" r="D35"/>
  <c i="15" r="G91"/>
  <c i="15" r="G90"/>
  <c i="15" r="G89"/>
  <c i="15" r="G88"/>
  <c i="15" r="F88"/>
  <c i="15" r="E88"/>
  <c i="15" r="D88"/>
  <c i="15" r="G87"/>
  <c i="15" r="G86"/>
  <c i="15" r="G85"/>
  <c i="15" r="G84"/>
  <c i="15" r="G83"/>
  <c i="15" r="G82"/>
  <c i="15" r="G81" s="1"/>
  <c i="15" r="G80" s="1"/>
  <c i="15" r="F81"/>
  <c i="15" r="E81"/>
  <c i="15" r="D81"/>
  <c i="15" r="F80"/>
  <c i="15" r="E80"/>
  <c i="15" r="D80"/>
  <c i="15" r="G76"/>
  <c i="15" r="G75"/>
  <c i="15" r="G74"/>
  <c i="15" r="G73" s="1"/>
  <c i="15" r="G65" s="1"/>
  <c i="15" r="F73"/>
  <c i="15" r="E73"/>
  <c i="15" r="D73"/>
  <c i="15" r="G72"/>
  <c i="15" r="G71"/>
  <c i="15" r="G70"/>
  <c i="15" r="G69"/>
  <c i="15" r="G68"/>
  <c i="15" r="G67"/>
  <c i="15" r="G66"/>
  <c i="15" r="F66"/>
  <c i="15" r="E66"/>
  <c i="15" r="D66"/>
  <c i="15" r="F65"/>
  <c i="15" r="E65"/>
  <c i="15" r="D65"/>
  <c i="15" r="G61"/>
  <c i="15" r="G60"/>
  <c i="15" r="G59"/>
  <c i="15" r="G58"/>
  <c i="15" r="F58"/>
  <c i="15" r="E58"/>
  <c i="15" r="D58"/>
  <c i="15" r="G57"/>
  <c i="15" r="G56"/>
  <c i="15" r="G55"/>
  <c i="15" r="G54"/>
  <c i="15" r="G53"/>
  <c i="15" r="G52"/>
  <c i="15" r="G51"/>
  <c i="15" r="F51"/>
  <c i="15" r="E51"/>
  <c i="15" r="D51"/>
  <c i="15" r="G50"/>
  <c i="15" r="F50"/>
  <c i="15" r="E50"/>
  <c i="15" r="D50"/>
  <c i="14" l="1" r="G43"/>
  <c i="14" r="G35" s="1"/>
  <c i="15" r="H98"/>
  <c i="10" r="H118"/>
  <c i="10" r="H116"/>
  <c i="10" r="H109"/>
  <c i="10" r="H104"/>
  <c i="10" r="H103" s="1"/>
  <c i="10" r="H98"/>
  <c i="10" r="D99"/>
  <c i="10" r="D100"/>
  <c i="10" r="D101"/>
  <c i="10" r="D102"/>
  <c i="10" r="D105"/>
  <c i="10" r="D106"/>
  <c i="10" r="D107"/>
  <c i="10" r="D108"/>
  <c i="10" r="D110"/>
  <c i="10" r="D111"/>
  <c i="10" r="D112"/>
  <c i="10" r="D113"/>
  <c i="10" r="D114"/>
  <c i="10" r="D115"/>
  <c i="10" r="D117"/>
  <c i="10" r="D119"/>
  <c i="10" r="D120"/>
  <c i="10" r="D121"/>
  <c i="10" r="D122"/>
  <c i="10" r="D131"/>
  <c i="10" r="D132"/>
  <c i="10" r="D133"/>
  <c i="10" r="D134"/>
  <c i="10" r="D135"/>
  <c i="10" r="D136"/>
  <c i="10" r="D137"/>
  <c i="10" r="D130"/>
  <c i="10" r="H138"/>
  <c i="14" r="D131"/>
  <c i="14" r="D132"/>
  <c i="14" r="D133"/>
  <c i="14" r="D134"/>
  <c i="14" r="D135"/>
  <c i="14" r="D136"/>
  <c i="14" r="D130"/>
  <c i="14" r="H138"/>
  <c i="14" r="H118"/>
  <c i="14" r="H116"/>
  <c i="14" r="H109"/>
  <c i="14" r="H104"/>
  <c i="14" r="H103" s="1"/>
  <c i="14" r="H98"/>
  <c i="14" r="D99"/>
  <c i="14" r="D100"/>
  <c i="14" r="D101"/>
  <c i="14" r="D102"/>
  <c i="14" r="D105"/>
  <c i="14" r="D106"/>
  <c i="14" r="D107"/>
  <c i="14" r="D108"/>
  <c i="14" r="D110"/>
  <c i="14" r="D111"/>
  <c i="14" r="D112"/>
  <c i="14" r="D113"/>
  <c i="14" r="D114"/>
  <c i="14" r="D115"/>
  <c i="14" r="D117"/>
  <c i="14" r="D119"/>
  <c i="14" r="D120"/>
  <c i="14" r="D121"/>
  <c i="14" r="D122"/>
  <c i="15" r="D131"/>
  <c i="15" r="D132"/>
  <c i="15" r="D133"/>
  <c i="15" r="D134"/>
  <c i="15" r="D135"/>
  <c i="15" r="D136"/>
  <c i="15" r="D137"/>
  <c i="15" r="D130"/>
  <c i="15" r="H138"/>
  <c i="15" r="H118"/>
  <c i="15" r="H116"/>
  <c i="15" r="H109"/>
  <c i="15" r="H104"/>
  <c i="15" r="H103" s="1"/>
  <c i="15" r="D107"/>
  <c i="15" r="D108"/>
  <c i="15" r="D110"/>
  <c i="15" r="D111"/>
  <c i="15" r="D112"/>
  <c i="15" r="D113"/>
  <c i="15" r="D114"/>
  <c i="15" r="D115"/>
  <c i="15" r="D117"/>
  <c i="15" r="D119"/>
  <c i="15" r="D120"/>
  <c i="15" r="D121"/>
  <c i="15" r="D122"/>
  <c i="10" l="1" r="H123"/>
  <c i="10" r="H124" s="1"/>
  <c i="14" r="H123"/>
  <c i="14" r="H124" s="1"/>
  <c i="15" r="H123"/>
  <c i="15" r="H124" s="1"/>
  <c i="15" r="H125" s="1"/>
  <c i="15" r="H139" s="1"/>
  <c i="15" r="H140" s="1"/>
  <c i="15" r="H141" s="1"/>
  <c i="10" l="1" r="H125"/>
  <c i="14" r="H125"/>
  <c i="12" r="B7"/>
  <c i="14" r="C142"/>
  <c i="10" r="C142"/>
  <c i="10" r="H139" s="1"/>
  <c i="13" r="F19"/>
  <c i="13" r="F12"/>
  <c i="12" r="B6"/>
  <c i="13" r="E19"/>
  <c i="13" r="D19"/>
  <c i="13" r="B19"/>
  <c i="13" r="C19"/>
  <c i="15" r="G138"/>
  <c i="15" r="F138"/>
  <c i="15" r="E138"/>
  <c i="15" r="G118"/>
  <c i="15" r="F118"/>
  <c i="15" r="E118"/>
  <c i="15" r="G116"/>
  <c i="15" r="F116"/>
  <c i="15" r="E116"/>
  <c i="15" r="D116" s="1"/>
  <c i="15" r="G109"/>
  <c i="15" r="F109"/>
  <c i="15" r="E109"/>
  <c i="15" r="G104"/>
  <c i="15" r="G103" s="1"/>
  <c i="15" r="F104"/>
  <c i="15" r="E104"/>
  <c i="15" r="F103"/>
  <c i="15" r="G98"/>
  <c i="15" r="F98"/>
  <c i="15" r="E98"/>
  <c i="15" r="G46"/>
  <c i="15" r="G45"/>
  <c i="15" r="G44"/>
  <c i="15" r="G43" s="1"/>
  <c i="15" r="F43"/>
  <c i="15" r="D43"/>
  <c i="15" r="G42"/>
  <c i="15" r="G41"/>
  <c i="15" r="G40"/>
  <c i="15" r="G39"/>
  <c i="15" r="G38"/>
  <c i="15" r="G37"/>
  <c i="15" r="F35"/>
  <c i="15" r="D36"/>
  <c i="14" r="G138"/>
  <c i="14" r="F138"/>
  <c i="14" r="E138"/>
  <c i="14" r="G118"/>
  <c i="14" r="F118"/>
  <c i="14" r="E118"/>
  <c i="14" r="G116"/>
  <c i="14" r="F116"/>
  <c i="14" r="E116"/>
  <c i="14" r="G109"/>
  <c i="14" r="F109"/>
  <c i="14" r="E109"/>
  <c i="14" r="G104"/>
  <c i="14" r="G103" s="1"/>
  <c i="14" r="F104"/>
  <c i="14" r="F103" s="1"/>
  <c i="14" r="E104"/>
  <c i="14" r="E103"/>
  <c i="14" r="G98"/>
  <c i="14" r="F98"/>
  <c i="14" r="E98"/>
  <c i="14" r="C14"/>
  <c i="14" l="1" r="H139"/>
  <c i="15" r="D98"/>
  <c i="14" r="D138"/>
  <c i="12" r="B8"/>
  <c i="13" r="F17" s="1"/>
  <c i="13" r="F18" s="1"/>
  <c i="14" r="D118"/>
  <c i="14" r="D109"/>
  <c i="15" r="D118"/>
  <c i="15" r="D138"/>
  <c i="10" r="H140"/>
  <c i="10" r="H141" s="1"/>
  <c i="14" r="D103"/>
  <c i="14" r="E123"/>
  <c i="14" r="E124" s="1"/>
  <c i="14" r="E125" s="1"/>
  <c i="14" r="D98"/>
  <c i="14" r="G123"/>
  <c i="14" r="G124" s="1"/>
  <c i="14" r="G125" s="1"/>
  <c i="14" r="D104"/>
  <c i="14" r="D116"/>
  <c i="14" r="F123"/>
  <c i="14" r="F124" s="1"/>
  <c i="14" r="F125" s="1"/>
  <c i="14" r="H140"/>
  <c i="14" r="H141" s="1"/>
  <c i="15" r="F123"/>
  <c i="15" r="F124" s="1"/>
  <c i="15" r="F125" s="1"/>
  <c i="15" r="E103"/>
  <c i="15" r="G123"/>
  <c i="15" r="G124" s="1"/>
  <c i="15" r="G125" s="1"/>
  <c i="15" r="G36"/>
  <c i="15" r="G35" s="1"/>
  <c i="12" r="B9"/>
  <c i="14" l="1" r="D123"/>
  <c i="14" r="D124" s="1"/>
  <c i="14" r="D125" s="1"/>
  <c i="15" r="E123"/>
  <c i="15" r="D123" s="1"/>
  <c i="15" r="G139"/>
  <c i="15" r="G140" s="1"/>
  <c i="15" r="G141" s="1"/>
  <c i="15" r="F139"/>
  <c i="15" r="F140" s="1"/>
  <c i="15" r="F141" s="1"/>
  <c i="14" r="E139"/>
  <c i="14" r="F139"/>
  <c i="14" r="F140" s="1"/>
  <c i="14" r="F141" s="1"/>
  <c i="14" r="G139"/>
  <c i="14" r="G140" s="1"/>
  <c i="14" r="G141" s="1"/>
  <c i="15" l="1" r="D124"/>
  <c i="15" r="D125" s="1"/>
  <c i="14" r="D139"/>
  <c i="14" r="D140" s="1"/>
  <c i="14" r="D141" s="1"/>
  <c i="13" r="D21" s="1"/>
  <c i="15" r="E124"/>
  <c i="15" r="E125" s="1"/>
  <c i="15" r="E139" s="1"/>
  <c i="15" r="D139" s="1"/>
  <c i="15" r="D140" s="1"/>
  <c i="14" r="J139"/>
  <c i="14" r="E140"/>
  <c i="14" r="J140" s="1"/>
  <c i="15" l="1" r="D141"/>
  <c i="15" r="J139"/>
  <c i="15" r="E140"/>
  <c i="15" r="J140" s="1"/>
  <c i="14" r="E141"/>
  <c i="14" r="J141" s="1"/>
  <c i="13" r="B14"/>
  <c i="13" r="B9"/>
  <c i="13" r="B10"/>
  <c i="13" l="1" r="C21"/>
  <c i="15" r="E141"/>
  <c i="15" r="J141" s="1"/>
  <c i="10" r="G138"/>
  <c i="10" r="F138"/>
  <c i="10" r="E138"/>
  <c i="10" r="G118"/>
  <c i="10" r="F118"/>
  <c i="10" r="E118"/>
  <c i="10" r="G116"/>
  <c i="10" r="F116"/>
  <c i="10" r="E116"/>
  <c i="10" r="G109"/>
  <c i="10" r="F109"/>
  <c i="10" r="E109"/>
  <c i="10" r="G104"/>
  <c i="10" r="G103" s="1"/>
  <c i="10" r="F104"/>
  <c i="10" r="E104"/>
  <c i="10" r="F103"/>
  <c i="10" r="G98"/>
  <c i="10" r="F98"/>
  <c i="10" r="E98"/>
  <c i="10" l="1" r="D138"/>
  <c i="10" r="D118"/>
  <c i="10" r="F123"/>
  <c i="10" r="F124" s="1"/>
  <c i="10" r="F125" s="1"/>
  <c i="10" r="F139" s="1"/>
  <c i="10" r="D109"/>
  <c i="10" r="D98"/>
  <c i="10" r="D104"/>
  <c i="10" r="D116"/>
  <c i="10" r="G123"/>
  <c i="10" r="G124" s="1"/>
  <c i="10" r="G125" s="1"/>
  <c i="10" r="G139" s="1"/>
  <c i="10" r="E103"/>
  <c i="10" r="D103" s="1"/>
  <c i="10" l="1" r="F140"/>
  <c i="10" r="F141" s="1"/>
  <c i="10" r="G140"/>
  <c i="10" r="G141" s="1"/>
  <c i="10" r="E123"/>
  <c i="13" r="C17"/>
  <c i="13" r="C18" s="1"/>
  <c i="10" l="1" r="D123"/>
  <c i="10" r="D124" s="1"/>
  <c i="10" r="D125" s="1"/>
  <c i="10" r="E124"/>
  <c i="10" r="E125" s="1"/>
  <c i="10" r="E139" s="1"/>
  <c i="10" r="D139" s="1"/>
  <c i="13" r="C12"/>
  <c i="10" r="C14"/>
  <c i="10" l="1" r="D140"/>
  <c i="10" r="D141" s="1"/>
  <c i="13" r="E21" s="1"/>
  <c i="13" r="B21" s="1"/>
  <c i="10" r="J139"/>
  <c i="10" r="E140"/>
  <c i="10" r="J140" s="1"/>
  <c i="13" r="C13"/>
  <c i="13" r="F13"/>
  <c i="13" r="F15" s="1"/>
  <c i="10" l="1" r="E141"/>
  <c i="10" r="J141" s="1"/>
  <c i="13" r="C15"/>
  <c i="13" r="C11"/>
  <c i="13" r="C16"/>
  <c i="13" r="F11"/>
  <c i="13" r="F8" s="1"/>
  <c i="13" r="F16"/>
  <c i="13" r="D17"/>
  <c i="13" r="E17"/>
  <c i="13" l="1" r="E18"/>
  <c i="13" r="E12" s="1"/>
  <c i="13" r="G21"/>
  <c i="13" r="C8"/>
  <c i="13" r="B17"/>
  <c i="13" r="D18"/>
  <c i="13" r="D12" s="1"/>
  <c i="13" l="1" r="E13"/>
  <c i="13" r="E11" s="1"/>
  <c i="13" r="E8" s="1"/>
  <c i="13" r="D13"/>
  <c i="13" r="D15" s="1"/>
  <c i="13" r="B18"/>
  <c i="13" r="B12"/>
  <c i="13" r="D16"/>
  <c i="13" l="1" r="E16"/>
  <c i="13" r="B16" s="1"/>
  <c i="13" r="E15"/>
  <c i="13" r="B15" s="1"/>
  <c i="13" r="B13"/>
  <c i="13" r="D11"/>
  <c i="13" l="1" r="D8"/>
  <c i="13" r="B8" s="1"/>
  <c i="13" r="B11"/>
</calcChain>
</file>

<file path=xl/comments1.xml><?xml version="1.0" encoding="utf-8"?>
<comments xmlns="http://schemas.openxmlformats.org/spreadsheetml/2006/main">
  <authors>
    <author>Smutková Ludmila Ing. (MPSV)</author>
  </authors>
  <commentList>
    <comment authorId="0" ref="A124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authorId="0" ref="B124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authorId="0" ref="C124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2.xml><?xml version="1.0" encoding="utf-8"?>
<comments xmlns="http://schemas.openxmlformats.org/spreadsheetml/2006/main">
  <authors>
    <author>Smutková Ludmila Ing. (MPSV)</author>
  </authors>
  <commentList>
    <comment authorId="0" ref="A124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authorId="0" ref="B124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authorId="0" ref="C124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3.xml><?xml version="1.0" encoding="utf-8"?>
<comments xmlns="http://schemas.openxmlformats.org/spreadsheetml/2006/main">
  <authors>
    <author>Smutková Ludmila Ing. (MPSV)</author>
  </authors>
  <commentList>
    <comment authorId="0" ref="A124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authorId="0" ref="C124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<sst xmlns="http://schemas.openxmlformats.org/spreadsheetml/2006/main" count="646" uniqueCount="145">
  <si>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</si>
  <si>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</si>
  <si>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</si>
  <si>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</si>
  <si>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</si>
  <si>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</si>
  <si>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</si>
  <si>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</si>
  <si>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</si>
  <si>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</si>
  <si>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</si>
  <si>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</si>
  <si>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</si>
  <si>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</si>
  <si>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</si>
  <si>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</si>
  <si>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</si>
  <si>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</si>
  <si>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</si>
  <si>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</si>
  <si>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</si>
  <si>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</si>
  <si>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</si>
  <si>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</si>
  <si>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</si>
  <si>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</si>
  <si>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</si>
  <si>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</si>
  <si>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</si>
  <si>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</si>
  <si>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</si>
  <si>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</si>
  <si>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</si>
  <si>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</si>
  <si>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</si>
  <si>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</si>
  <si>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</si>
  <si>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</si>
  <si>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</si>
  <si>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</si>
  <si>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</si>
  <si>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Předpokládaný rozsah služby (Kapacita služby)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</si>
  <si>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</si>
  <si>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</si>
  <si>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</si>
  <si>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</si>
  <si>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</si>
  <si>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</si>
  <si>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 xml:space="preserve">Personální zajištění služby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</si>
  <si>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</si>
  <si>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</si>
  <si>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</si>
  <si>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</si>
  <si>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</si>
  <si>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</si>
  <si>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</si>
  <si>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</si>
  <si>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</si>
  <si>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</si>
  <si>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</si>
  <si>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</si>
  <si>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</si>
  <si>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</si>
  <si>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</si>
  <si>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</si>
  <si>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</si>
  <si>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</si>
  <si>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</si>
  <si>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</si>
  <si>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</si>
  <si>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</si>
  <si>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</si>
  <si>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</si>
  <si>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6.1 mzdové příspěvky</t>
  </si>
  <si>
    <t>6.2 cestovné a stravné</t>
  </si>
  <si>
    <t>6.3 příspěvek na péči a na zapracování</t>
  </si>
  <si>
    <t>6.4 jiné</t>
  </si>
  <si>
    <t>3.2.3 Spotřební materiál pro CS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</si>
  <si>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</si>
  <si>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</si>
  <si>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</si>
  <si>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</si>
  <si>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</si>
  <si>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</si>
  <si>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</si>
  <si>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</si>
  <si>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Poznámka: v tabulkách se uvádějí údaje pouze ve vztahu k základním činnostem sociální služby (nikoliv fakultativním)</t>
  </si>
  <si>
    <t>rok n</t>
  </si>
  <si>
    <t>rok n+1</t>
  </si>
  <si>
    <t>rok n+2</t>
  </si>
  <si>
    <t xml:space="preserve">Cílová skupina služby </t>
  </si>
  <si>
    <t>Služba v rámci projektu poskytována od - do (uvede se konkrétní datum odkdy - dokdy je poskytování služby v projektu):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</si>
  <si>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</si>
  <si>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(celkem a v jednotlivých letech poskytování služby v rámci projektu)</t>
  </si>
  <si>
    <t>Místo poskytování sociální služby a územní působnost</t>
  </si>
  <si>
    <t>Přehled zdrojů financování:</t>
  </si>
  <si>
    <t>Fáze přehledu financování</t>
  </si>
  <si>
    <t>Měna</t>
  </si>
  <si>
    <t>Název etapy:</t>
  </si>
  <si>
    <t>Celkové zdroje:</t>
  </si>
  <si>
    <t>Celkové nezpůsobilé výdaje:</t>
  </si>
  <si>
    <t>JPP nezpůsobilé:</t>
  </si>
  <si>
    <t>Celkové způsobilé výdaje:</t>
  </si>
  <si>
    <t>Jiné peněžní příjmy (JPP):</t>
  </si>
  <si>
    <t>CZV bez příjmů:</t>
  </si>
  <si>
    <t>Příjmy čl. 61 obecného nařízení:</t>
  </si>
  <si>
    <t>Příspěvek Unie:</t>
  </si>
  <si>
    <t>Národní veřejné zdroje:</t>
  </si>
  <si>
    <t>Podpora celkem:</t>
  </si>
  <si>
    <t>Vlastní zdroj financování:</t>
  </si>
  <si>
    <t>Žádost o podporu</t>
  </si>
  <si>
    <t>Spolufinancování (obce, kraje. PO 5%, obchodní korporace 15 %)</t>
  </si>
  <si>
    <t>Celkové zdroje (peněžní příjmy) ve vztahu k sociální službě</t>
  </si>
  <si>
    <t>Další aktivity v projektu (mimo sociální služby)</t>
  </si>
  <si>
    <t>Jiné peněžní příjmy vůči dalším aktivitám projektu</t>
  </si>
  <si>
    <t>Celkové způsobilé výdaje bez příjmů</t>
  </si>
  <si>
    <t>Celkové způsobilé výdaje připadající na další aktivity projektu</t>
  </si>
  <si>
    <t>Sociální služba 1</t>
  </si>
  <si>
    <t>Sociální služba 2</t>
  </si>
  <si>
    <t>Sociální služba 3</t>
  </si>
  <si>
    <t>Procento vlastního spolufinancování:</t>
  </si>
  <si>
    <t>Vyrovnávací platba celkem:</t>
  </si>
  <si>
    <t>VYROVNÁVACÍ PLATBA</t>
  </si>
  <si>
    <t>Spolufinancování (částka nepokrytá uvedenými výnosy ve vztahu k sociální službě)</t>
  </si>
  <si>
    <t>CELKEM NÁKLADY</t>
  </si>
  <si>
    <t>Podpora celkem</t>
  </si>
  <si>
    <t>Vlastní zdroje spolufinancování</t>
  </si>
  <si>
    <t>NENÍ RELEVANTNÍ</t>
  </si>
  <si>
    <t>Celkem za projekt</t>
  </si>
  <si>
    <t>rok n+3</t>
  </si>
  <si>
    <t>Plánované náklady sociální služby v roce n+3</t>
  </si>
  <si>
    <t>Plánované výnosy sociální služby v roce n+3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</si>
  <si>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</si>
  <si>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>Celkové výnosy relevantní pro výpočet výše vyrovnávací platby vč. relevantní části spolufinancování</t>
  </si>
  <si>
    <t>Celkové výnosy relevantní pro výpočet výše vyrovnávací platby vč. relevatní části spolufinancování</t>
  </si>
  <si>
    <t>Žádost o podporu (Žádost v ISKP)</t>
  </si>
  <si>
    <t>Přehled zdrojů financování</t>
  </si>
  <si>
    <t xml:space="preserve">Spolufinancování připadající na další aktivity </t>
  </si>
  <si>
    <t>Jednotka pro vyjádření kapacity služby</t>
  </si>
  <si>
    <t>Počet jednotek služby</t>
  </si>
  <si>
    <t>Počet měsíců celkem</t>
  </si>
  <si>
    <t>Počet měsíců poskytování služby v roce</t>
  </si>
  <si>
    <t>CZK</t>
  </si>
  <si>
    <t>Další aktivity (v souhrnu)</t>
  </si>
  <si>
    <t xml:space="preserve">Příloha č. 5a - Údaje o sociální službě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</si>
</sst>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6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5" numFmtId="9"/>
  </cellStyleXfs>
  <cellXfs count="224">
    <xf borderId="0" fillId="0" fontId="0" numFmtId="0" xfId="0"/>
    <xf applyFont="1" borderId="0" fillId="0" fontId="1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Font="1" borderId="0" fillId="0" fontId="7" numFmtId="0" xfId="0"/>
    <xf applyAlignment="1" applyFont="1" borderId="0" fillId="0" fontId="4" numFmtId="0" xfId="0">
      <alignment horizontal="right"/>
    </xf>
    <xf applyAlignment="1" applyBorder="1" applyFill="1" applyFont="1" borderId="1" fillId="2" fontId="6" numFmtId="0" xfId="0">
      <alignment horizontal="right" vertical="center" wrapText="1"/>
    </xf>
    <xf applyAlignment="1" applyBorder="1" applyFill="1" applyFont="1" borderId="1" fillId="2" fontId="6" numFmtId="0" xfId="0">
      <alignment vertical="center" wrapText="1"/>
    </xf>
    <xf applyAlignment="1" applyBorder="1" applyFill="1" applyFont="1" borderId="1" fillId="2" fontId="2" numFmtId="0" xfId="0">
      <alignment horizontal="center" vertical="center" wrapText="1"/>
    </xf>
    <xf applyAlignment="1" applyBorder="1" applyFill="1" applyFont="1" borderId="3" fillId="2" fontId="7" numFmtId="0" xfId="0">
      <alignment horizontal="center" vertical="center" wrapText="1"/>
    </xf>
    <xf applyAlignment="1" applyFont="1" borderId="0" fillId="0" fontId="6" numFmtId="0" xfId="0">
      <alignment vertical="center" wrapText="1"/>
    </xf>
    <xf applyAlignment="1" applyBorder="1" applyFill="1" applyFont="1" borderId="1" fillId="2" fontId="6" numFmtId="0" xfId="0">
      <alignment horizontal="right"/>
    </xf>
    <xf applyBorder="1" applyFill="1" applyFont="1" applyNumberFormat="1" borderId="1" fillId="2" fontId="6" numFmtId="3" xfId="0"/>
    <xf applyAlignment="1" applyBorder="1" applyFill="1" applyFont="1" applyNumberFormat="1" borderId="1" fillId="2" fontId="6" numFmtId="16" xfId="0">
      <alignment horizontal="right"/>
    </xf>
    <xf applyAlignment="1" applyBorder="1" applyFill="1" applyFont="1" applyNumberFormat="1" borderId="1" fillId="2" fontId="4" numFmtId="14" xfId="0">
      <alignment horizontal="right"/>
    </xf>
    <xf applyAlignment="1" applyBorder="1" applyFill="1" applyFont="1" borderId="1" fillId="2" fontId="4" numFmtId="0" xfId="0">
      <alignment horizontal="right"/>
    </xf>
    <xf applyAlignment="1" applyFont="1" borderId="0" fillId="0" fontId="8" numFmtId="0" xfId="0">
      <alignment horizontal="left"/>
    </xf>
    <xf applyFont="1" borderId="0" fillId="0" fontId="8" numFmtId="0" xfId="0"/>
    <xf applyBorder="1" applyFill="1" applyFont="1" applyNumberFormat="1" borderId="1" fillId="2" fontId="4" numFmtId="3" xfId="0"/>
    <xf applyFont="1" borderId="0" fillId="0" fontId="5" numFmtId="0" xfId="0"/>
    <xf applyAlignment="1" applyFont="1" borderId="0" fillId="0" fontId="4" numFmtId="0" xfId="0">
      <alignment horizontal="center"/>
    </xf>
    <xf applyAlignment="1" applyFont="1" borderId="0" fillId="0" fontId="4" numFmtId="0" xfId="0">
      <alignment horizontal="left"/>
    </xf>
    <xf applyFont="1" borderId="0" fillId="0" fontId="10" numFmtId="0" xfId="0"/>
    <xf applyAlignment="1" applyFont="1" borderId="0" fillId="0" fontId="4" numFmtId="0" xfId="0">
      <alignment vertical="center"/>
    </xf>
    <xf applyFont="1" borderId="0" fillId="0" fontId="11" numFmtId="0" xfId="0"/>
    <xf applyAlignment="1" applyFont="1" borderId="0" fillId="0" fontId="3" numFmtId="0" xfId="0">
      <alignment horizontal="left"/>
    </xf>
    <xf applyFont="1" applyNumberFormat="1" borderId="0" fillId="0" fontId="10" numFmtId="9" xfId="0"/>
    <xf applyFont="1" applyNumberFormat="1" borderId="0" fillId="0" fontId="4" numFmtId="9" xfId="0"/>
    <xf applyFill="1" applyFont="1" borderId="0" fillId="0" fontId="4" numFmtId="0" xfId="0"/>
    <xf applyBorder="1" applyFont="1" borderId="0" fillId="0" fontId="4" numFmtId="0" xfId="0"/>
    <xf applyAlignment="1" applyBorder="1" applyFill="1" applyFont="1" borderId="6" fillId="0" fontId="4" numFmtId="0" xfId="0">
      <alignment horizontal="left"/>
    </xf>
    <xf applyBorder="1" applyFill="1" applyFont="1" borderId="0" fillId="0" fontId="4" numFmtId="0" xfId="0"/>
    <xf applyBorder="1" applyFill="1" applyFont="1" applyNumberFormat="1" borderId="0" fillId="0" fontId="6" numFmtId="3" xfId="0"/>
    <xf applyBorder="1" applyFill="1" applyFont="1" applyNumberFormat="1" borderId="0" fillId="0" fontId="4" numFmtId="3" xfId="0"/>
    <xf applyNumberFormat="1" borderId="0" fillId="0" fontId="0" numFmtId="9" xfId="0"/>
    <xf applyFill="1" borderId="0" fillId="0" fontId="0" numFmtId="0" xfId="0"/>
    <xf applyNumberFormat="1" borderId="0" fillId="0" fontId="0" numFmtId="3" xfId="0"/>
    <xf applyBorder="1" borderId="0" fillId="0" fontId="0" numFmtId="0" xfId="0"/>
    <xf applyAlignment="1" applyFont="1" borderId="0" fillId="0" fontId="3" numFmtId="0" xfId="0">
      <alignment horizontal="left"/>
    </xf>
    <xf applyFont="1" applyNumberFormat="1" borderId="0" fillId="0" fontId="16" numFmtId="3" xfId="0"/>
    <xf applyBorder="1" applyFill="1" applyFont="1" applyNumberFormat="1" borderId="3" fillId="2" fontId="4" numFmtId="3" xfId="0"/>
    <xf applyFill="1" applyFont="1" borderId="0" fillId="0" fontId="14" numFmtId="0" xfId="0"/>
    <xf applyFill="1" applyNumberFormat="1" borderId="0" fillId="0" fontId="0" numFmtId="3" xfId="0"/>
    <xf applyFont="1" borderId="0" fillId="0" fontId="17" numFmtId="0" xfId="0"/>
    <xf applyFill="1" applyFont="1" borderId="0" fillId="0" fontId="17" numFmtId="0" xfId="0"/>
    <xf applyAlignment="1" applyFill="1" applyFont="1" borderId="0" fillId="0" fontId="17" numFmtId="0" xfId="0">
      <alignment vertical="center"/>
    </xf>
    <xf applyFill="1" applyFont="1" borderId="0" fillId="4" fontId="17" numFmtId="0" xfId="0"/>
    <xf applyBorder="1" applyFill="1" applyFont="1" borderId="0" fillId="0" fontId="17" numFmtId="0" xfId="0"/>
    <xf applyAlignment="1" applyFont="1" borderId="0" fillId="0" fontId="17" numFmtId="0" xfId="0">
      <alignment vertical="center"/>
    </xf>
    <xf applyFill="1" applyFont="1" borderId="0" fillId="0" fontId="18" numFmtId="0" xfId="0"/>
    <xf applyBorder="1" applyFill="1" applyFont="1" borderId="0" fillId="0" fontId="18" numFmtId="0" xfId="0"/>
    <xf applyBorder="1" applyFill="1" applyFont="1" applyNumberFormat="1" borderId="4" fillId="2" fontId="6" numFmtId="9" xfId="0"/>
    <xf applyAlignment="1" applyBorder="1" applyFill="1" applyFont="1" borderId="8" fillId="2" fontId="6" numFmtId="0" xfId="0">
      <alignment horizontal="left"/>
    </xf>
    <xf applyAlignment="1" applyBorder="1" applyFill="1" applyFont="1" borderId="5" fillId="2" fontId="6" numFmtId="0" xfId="0">
      <alignment horizontal="left"/>
    </xf>
    <xf applyAlignment="1" applyBorder="1" applyFill="1" applyFont="1" borderId="6" fillId="2" fontId="6" numFmtId="0" xfId="0">
      <alignment horizontal="left"/>
    </xf>
    <xf applyAlignment="1" applyBorder="1" applyFill="1" applyFont="1" borderId="5" fillId="2" fontId="4" numFmtId="0" xfId="0">
      <alignment horizontal="left"/>
    </xf>
    <xf applyAlignment="1" applyBorder="1" applyFill="1" applyFont="1" borderId="6" fillId="2" fontId="4" numFmtId="0" xfId="0">
      <alignment horizontal="left"/>
    </xf>
    <xf applyAlignment="1" applyBorder="1" applyFill="1" applyFont="1" borderId="1" fillId="2" fontId="4" numFmtId="0" xfId="0">
      <alignment horizontal="left"/>
    </xf>
    <xf applyAlignment="1" applyBorder="1" applyFill="1" applyFont="1" borderId="8" fillId="2" fontId="6" numFmtId="0" xfId="0">
      <alignment horizontal="left"/>
    </xf>
    <xf applyAlignment="1" applyFont="1" borderId="0" fillId="0" fontId="3" numFmtId="0" xfId="0">
      <alignment horizontal="left"/>
    </xf>
    <xf applyAlignment="1" applyBorder="1" applyFill="1" applyFont="1" borderId="0" fillId="0" fontId="7" numFmtId="0" xfId="0">
      <alignment horizontal="center" vertical="center" wrapText="1"/>
    </xf>
    <xf applyBorder="1" applyFill="1" applyFont="1" applyNumberFormat="1" borderId="0" fillId="0" fontId="2" numFmtId="3" xfId="0"/>
    <xf applyFill="1" applyFont="1" borderId="0" fillId="0" fontId="7" numFmtId="0" xfId="0"/>
    <xf applyAlignment="1" applyBorder="1" applyFill="1" applyFont="1" borderId="8" fillId="2" fontId="4" numFmtId="0" xfId="0">
      <alignment horizontal="left"/>
    </xf>
    <xf applyAlignment="1" applyBorder="1" applyFill="1" applyFont="1" borderId="7" fillId="2" fontId="4" numFmtId="0" xfId="0">
      <alignment horizontal="left"/>
    </xf>
    <xf applyFill="1" applyFont="1" borderId="0" fillId="7" fontId="8" numFmtId="0" xfId="0"/>
    <xf applyFont="1" borderId="0" fillId="0" fontId="19" numFmtId="0" xfId="0"/>
    <xf applyFont="1" borderId="0" fillId="0" fontId="20" numFmtId="0" xfId="0"/>
    <xf applyAlignment="1" applyBorder="1" applyFill="1" applyFont="1" borderId="13" fillId="2" fontId="3" numFmtId="0" xfId="0">
      <alignment vertical="center"/>
    </xf>
    <xf applyAlignment="1" applyBorder="1" applyFill="1" applyFont="1" borderId="12" fillId="2" fontId="21" numFmtId="0" xfId="0">
      <alignment horizontal="center" vertical="center"/>
    </xf>
    <xf applyAlignment="1" applyBorder="1" applyFill="1" applyFont="1" borderId="13" fillId="2" fontId="22" numFmtId="0" xfId="0">
      <alignment vertical="center"/>
    </xf>
    <xf applyAlignment="1" applyBorder="1" applyFill="1" applyFont="1" borderId="11" fillId="2" fontId="21" numFmtId="0" xfId="0">
      <alignment vertical="center"/>
    </xf>
    <xf applyBorder="1" applyFill="1" applyFont="1" borderId="20" fillId="2" fontId="13" numFmtId="0" xfId="0"/>
    <xf applyBorder="1" applyFill="1" applyFont="1" borderId="14" fillId="2" fontId="23" numFmtId="0" xfId="0"/>
    <xf applyBorder="1" applyFill="1" applyFont="1" borderId="26" fillId="2" fontId="13" numFmtId="0" xfId="0"/>
    <xf applyBorder="1" applyFill="1" applyFont="1" borderId="15" fillId="4" fontId="13" numFmtId="0" xfId="0"/>
    <xf applyBorder="1" applyFill="1" applyFont="1" borderId="16" fillId="2" fontId="13" numFmtId="0" xfId="0"/>
    <xf applyBorder="1" applyFill="1" applyFont="1" borderId="16" fillId="2" fontId="23" numFmtId="0" xfId="0"/>
    <xf applyBorder="1" applyFill="1" applyFont="1" borderId="1" fillId="2" fontId="13" numFmtId="0" xfId="0"/>
    <xf applyBorder="1" applyFill="1" applyFont="1" borderId="17" fillId="4" fontId="13" numFmtId="0" xfId="0"/>
    <xf applyBorder="1" applyFill="1" applyFont="1" borderId="22" fillId="2" fontId="13" numFmtId="0" xfId="0"/>
    <xf applyBorder="1" applyFill="1" applyFont="1" borderId="16" fillId="2" fontId="24" numFmtId="0" xfId="0"/>
    <xf applyBorder="1" applyFill="1" applyFont="1" borderId="1" fillId="2" fontId="24" numFmtId="0" xfId="0"/>
    <xf applyBorder="1" applyFill="1" applyFont="1" borderId="17" fillId="4" fontId="24" numFmtId="0" xfId="0"/>
    <xf applyBorder="1" applyFill="1" applyFont="1" borderId="13" fillId="7" fontId="13" numFmtId="0" xfId="0"/>
    <xf applyBorder="1" applyFill="1" applyFont="1" borderId="13" fillId="2" fontId="13" numFmtId="0" xfId="0"/>
    <xf applyBorder="1" applyFill="1" applyFont="1" borderId="13" fillId="8" fontId="13" numFmtId="0" xfId="0"/>
    <xf applyBorder="1" applyFill="1" applyFont="1" borderId="24" fillId="2" fontId="13" numFmtId="0" xfId="0"/>
    <xf applyAlignment="1" applyBorder="1" applyFill="1" applyFont="1" borderId="13" fillId="7" fontId="13" numFmtId="0" xfId="0"/>
    <xf applyAlignment="1" applyBorder="1" applyFill="1" applyFont="1" borderId="0" fillId="0" fontId="13" numFmtId="0" xfId="0"/>
    <xf applyAlignment="1" applyBorder="1" applyFill="1" applyFont="1" applyNumberFormat="1" borderId="0" fillId="0" fontId="13" numFmtId="9" xfId="0">
      <alignment horizontal="right" indent="2"/>
    </xf>
    <xf applyBorder="1" applyFill="1" applyFont="1" applyNumberFormat="1" borderId="0" fillId="0" fontId="24" numFmtId="9" xfId="0"/>
    <xf applyAlignment="1" applyBorder="1" applyFill="1" applyFont="1" borderId="13" fillId="5" fontId="3" numFmtId="0" xfId="0">
      <alignment vertical="center"/>
    </xf>
    <xf applyAlignment="1" applyBorder="1" applyFill="1" applyFont="1" applyNumberFormat="1" borderId="12" fillId="5" fontId="22" numFmtId="3" xfId="0">
      <alignment horizontal="center" vertical="center"/>
    </xf>
    <xf applyAlignment="1" applyBorder="1" applyFill="1" applyFont="1" borderId="21" fillId="2" fontId="3" numFmtId="0" xfId="0">
      <alignment horizontal="center"/>
    </xf>
    <xf applyAlignment="1" applyBorder="1" applyFill="1" applyFont="1" borderId="23" fillId="2" fontId="3" numFmtId="0" xfId="0">
      <alignment horizontal="right" indent="2"/>
    </xf>
    <xf applyAlignment="1" applyBorder="1" applyFill="1" applyFont="1" applyNumberFormat="1" borderId="12" fillId="7" fontId="3" numFmtId="9" xfId="0">
      <alignment horizontal="right" indent="2"/>
    </xf>
    <xf applyAlignment="1" applyBorder="1" applyFill="1" applyFont="1" borderId="12" fillId="4" fontId="21" numFmtId="0" xfId="0">
      <alignment vertical="center" wrapText="1"/>
    </xf>
    <xf applyAlignment="1" applyBorder="1" applyFill="1" applyFont="1" applyNumberFormat="1" borderId="12" fillId="7" fontId="3" numFmtId="4" xfId="0">
      <alignment horizontal="right" indent="2"/>
    </xf>
    <xf applyAlignment="1" applyBorder="1" applyFill="1" applyFont="1" applyNumberFormat="1" borderId="21" fillId="2" fontId="3" numFmtId="4" xfId="0">
      <alignment horizontal="right" indent="2"/>
    </xf>
    <xf applyAlignment="1" applyBorder="1" applyFill="1" applyFont="1" applyNumberFormat="1" borderId="23" fillId="2" fontId="3" numFmtId="4" xfId="0">
      <alignment horizontal="right" indent="2"/>
    </xf>
    <xf applyAlignment="1" applyBorder="1" applyFill="1" applyFont="1" applyNumberFormat="1" borderId="12" fillId="2" fontId="3" numFmtId="4" xfId="0">
      <alignment horizontal="right" indent="2"/>
    </xf>
    <xf applyAlignment="1" applyBorder="1" applyFill="1" applyFont="1" applyNumberFormat="1" borderId="17" fillId="2" fontId="3" numFmtId="4" xfId="0">
      <alignment horizontal="right" indent="2"/>
    </xf>
    <xf applyAlignment="1" applyBorder="1" applyFill="1" applyFont="1" applyNumberFormat="1" borderId="12" fillId="8" fontId="3" numFmtId="4" xfId="0">
      <alignment horizontal="right" indent="2"/>
    </xf>
    <xf applyAlignment="1" applyBorder="1" applyFill="1" applyFont="1" applyNumberFormat="1" borderId="25" fillId="2" fontId="3" numFmtId="4" xfId="0">
      <alignment horizontal="right" indent="2"/>
    </xf>
    <xf applyAlignment="1" applyBorder="1" applyFill="1" applyFont="1" applyNumberFormat="1" borderId="12" fillId="5" fontId="3" numFmtId="4" xfId="0">
      <alignment horizontal="right" vertical="center"/>
    </xf>
    <xf applyAlignment="1" applyBorder="1" applyFill="1" applyFont="1" applyNumberFormat="1" borderId="10" fillId="5" fontId="25" numFmtId="4" xfId="0">
      <alignment vertical="center"/>
    </xf>
    <xf applyAlignment="1" applyBorder="1" applyFill="1" applyFont="1" applyNumberFormat="1" borderId="11" fillId="5" fontId="25" numFmtId="4" xfId="0">
      <alignment vertical="center"/>
    </xf>
    <xf applyAlignment="1" applyBorder="1" applyFill="1" applyFont="1" applyNumberFormat="1" borderId="16" fillId="2" fontId="23" numFmtId="4" xfId="0">
      <alignment horizontal="left" indent="11"/>
    </xf>
    <xf applyAlignment="1" applyBorder="1" applyFill="1" applyFont="1" applyNumberFormat="1" borderId="1" fillId="2" fontId="23" numFmtId="4" xfId="0">
      <alignment horizontal="left" indent="11"/>
    </xf>
    <xf applyAlignment="1" applyBorder="1" applyFill="1" applyFont="1" applyNumberFormat="1" borderId="17" fillId="4" fontId="23" numFmtId="4" xfId="0">
      <alignment horizontal="left" indent="11"/>
    </xf>
    <xf applyAlignment="1" applyBorder="1" applyFill="1" applyFont="1" applyNumberFormat="1" borderId="18" fillId="2" fontId="23" numFmtId="9" xfId="0">
      <alignment horizontal="left" indent="11"/>
    </xf>
    <xf applyAlignment="1" applyBorder="1" applyFill="1" applyFont="1" applyNumberFormat="1" borderId="27" fillId="2" fontId="23" numFmtId="9" xfId="0">
      <alignment horizontal="left" indent="11"/>
    </xf>
    <xf applyAlignment="1" applyBorder="1" applyFill="1" applyFont="1" applyNumberFormat="1" borderId="19" fillId="4" fontId="23" numFmtId="9" xfId="0">
      <alignment horizontal="left" indent="11"/>
    </xf>
    <xf applyAlignment="1" applyBorder="1" applyFill="1" applyFont="1" borderId="3" fillId="2" fontId="4" numFmtId="0" xfId="0">
      <alignment horizontal="left" wrapText="1"/>
    </xf>
    <xf applyBorder="1" applyFill="1" applyFont="1" applyNumberFormat="1" borderId="3" fillId="2" fontId="4" numFmtId="9" xfId="0"/>
    <xf applyBorder="1" applyFill="1" applyFont="1" borderId="13" fillId="2" fontId="6" numFmtId="0" xfId="0"/>
    <xf applyBorder="1" applyFill="1" applyFont="1" applyNumberFormat="1" borderId="4" fillId="2" fontId="4" numFmtId="2" xfId="1"/>
    <xf applyBorder="1" applyFill="1" applyFont="1" applyNumberFormat="1" borderId="1" fillId="2" fontId="4" numFmtId="4" xfId="0"/>
    <xf applyAlignment="1" applyBorder="1" applyFill="1" applyFont="1" borderId="1" fillId="2" fontId="6" numFmtId="0" xfId="0">
      <alignment horizontal="center" vertical="center" wrapText="1"/>
    </xf>
    <xf applyAlignment="1" applyBorder="1" applyFill="1" applyFont="1" applyNumberFormat="1" borderId="1" fillId="2" fontId="6" numFmtId="3" xfId="0">
      <alignment horizontal="center" vertical="center" wrapText="1"/>
    </xf>
    <xf applyAlignment="1" applyBorder="1" applyFill="1" applyFont="1" applyNumberFormat="1" borderId="1" fillId="2" fontId="6" numFmtId="3" xfId="0">
      <alignment horizontal="center" vertical="center"/>
    </xf>
    <xf applyAlignment="1" applyBorder="1" applyFill="1" applyFont="1" borderId="31" fillId="0" fontId="4" numFmtId="0" xfId="0">
      <alignment horizontal="left"/>
    </xf>
    <xf applyAlignment="1" applyBorder="1" applyFill="1" applyFont="1" borderId="0" fillId="0" fontId="4" numFmtId="0" xfId="0">
      <alignment horizontal="left"/>
    </xf>
    <xf applyAlignment="1" applyBorder="1" applyFill="1" applyFont="1" applyNumberFormat="1" borderId="1" fillId="2" fontId="6" numFmtId="4" xfId="0">
      <alignment horizontal="right" indent="3"/>
    </xf>
    <xf applyBorder="1" applyFill="1" applyFont="1" applyNumberFormat="1" borderId="1" fillId="2" fontId="6" numFmtId="4" xfId="0"/>
    <xf applyAlignment="1" applyBorder="1" applyFill="1" applyFont="1" applyNumberFormat="1" borderId="3" fillId="2" fontId="6" numFmtId="4" xfId="0">
      <alignment horizontal="right" indent="3"/>
    </xf>
    <xf applyBorder="1" applyFill="1" applyFont="1" applyNumberFormat="1" borderId="3" fillId="2" fontId="6" numFmtId="4" xfId="0"/>
    <xf applyAlignment="1" applyBorder="1" applyFill="1" applyFont="1" applyNumberFormat="1" borderId="11" fillId="6" fontId="6" numFmtId="4" xfId="0">
      <alignment horizontal="right" indent="3"/>
    </xf>
    <xf applyBorder="1" applyFill="1" applyFont="1" applyNumberFormat="1" borderId="11" fillId="6" fontId="6" numFmtId="4" xfId="0"/>
    <xf applyBorder="1" applyFill="1" applyFont="1" applyNumberFormat="1" borderId="12" fillId="6" fontId="6" numFmtId="4" xfId="0"/>
    <xf applyAlignment="1" applyBorder="1" applyFill="1" applyFont="1" applyNumberFormat="1" borderId="11" fillId="5" fontId="6" numFmtId="4" xfId="0">
      <alignment horizontal="right" indent="3"/>
    </xf>
    <xf applyBorder="1" applyFill="1" applyFont="1" applyNumberFormat="1" borderId="11" fillId="5" fontId="6" numFmtId="4" xfId="0"/>
    <xf applyBorder="1" applyFill="1" applyFont="1" applyNumberFormat="1" borderId="12" fillId="5" fontId="6" numFmtId="4" xfId="0"/>
    <xf applyFont="1" applyNumberFormat="1" borderId="0" fillId="0" fontId="16" numFmtId="4" xfId="0"/>
    <xf applyAlignment="1" applyBorder="1" applyFill="1" applyFont="1" applyNumberFormat="1" borderId="7" fillId="2" fontId="6" numFmtId="4" xfId="0">
      <alignment horizontal="right" indent="3"/>
    </xf>
    <xf applyBorder="1" applyFill="1" applyFont="1" applyNumberFormat="1" borderId="28" fillId="6" fontId="6" numFmtId="4" xfId="0"/>
    <xf applyBorder="1" applyFill="1" applyFont="1" applyNumberFormat="1" borderId="2" fillId="2" fontId="6" numFmtId="4" xfId="0"/>
    <xf applyBorder="1" applyFill="1" applyFont="1" applyNumberFormat="1" borderId="1" fillId="2" fontId="2" numFmtId="4" xfId="0"/>
    <xf applyBorder="1" applyFill="1" applyFont="1" applyNumberFormat="1" borderId="2" fillId="2" fontId="2" numFmtId="4" xfId="0"/>
    <xf applyBorder="1" applyFill="1" applyFont="1" applyNumberFormat="1" borderId="4" fillId="2" fontId="6" numFmtId="4" xfId="0"/>
    <xf applyAlignment="1" applyBorder="1" applyFill="1" applyFont="1" applyNumberFormat="1" borderId="29" fillId="6" fontId="6" numFmtId="4" xfId="0">
      <alignment horizontal="right" indent="3"/>
    </xf>
    <xf applyBorder="1" applyFill="1" applyFont="1" applyNumberFormat="1" borderId="29" fillId="6" fontId="6" numFmtId="4" xfId="0"/>
    <xf applyBorder="1" applyFill="1" applyFont="1" applyNumberFormat="1" borderId="30" fillId="6" fontId="6" numFmtId="4" xfId="0"/>
    <xf applyBorder="1" applyFill="1" applyFont="1" borderId="4" fillId="2" fontId="4" numFmtId="0" xfId="0"/>
    <xf applyBorder="1" applyFont="1" applyNumberFormat="1" applyProtection="1" borderId="1" fillId="0" fontId="4" numFmtId="4" xfId="0">
      <protection locked="0"/>
    </xf>
    <xf applyBorder="1" applyFont="1" applyProtection="1" borderId="1" fillId="0" fontId="4" numFmtId="0" xfId="0">
      <protection locked="0"/>
    </xf>
    <xf applyAlignment="1" applyBorder="1" applyFill="1" applyFont="1" applyNumberFormat="1" applyProtection="1" borderId="1" fillId="3" fontId="6" numFmtId="3" xfId="0">
      <alignment vertical="center"/>
      <protection locked="0"/>
    </xf>
    <xf applyBorder="1" applyFill="1" applyFont="1" applyNumberFormat="1" applyProtection="1" borderId="4" fillId="3" fontId="6" numFmtId="9" xfId="0">
      <protection locked="0"/>
    </xf>
    <xf applyBorder="1" applyFill="1" applyFont="1" applyNumberFormat="1" applyProtection="1" borderId="1" fillId="3" fontId="4" numFmtId="4" xfId="0">
      <protection locked="0"/>
    </xf>
    <xf applyBorder="1" applyFill="1" applyFont="1" applyNumberFormat="1" borderId="12" fillId="2" fontId="6" numFmtId="4" xfId="1"/>
    <xf applyBorder="1" applyFill="1" applyFont="1" applyNumberFormat="1" applyProtection="1" borderId="1" fillId="2" fontId="6" numFmtId="4" xfId="0">
      <protection hidden="1"/>
    </xf>
    <xf applyBorder="1" applyFill="1" applyFont="1" applyNumberFormat="1" applyProtection="1" borderId="2" fillId="2" fontId="6" numFmtId="4" xfId="0">
      <protection hidden="1"/>
    </xf>
    <xf applyBorder="1" applyFill="1" applyFont="1" applyNumberFormat="1" applyProtection="1" borderId="1" fillId="2" fontId="2" numFmtId="4" xfId="0">
      <protection hidden="1"/>
    </xf>
    <xf applyBorder="1" applyFill="1" applyFont="1" applyNumberFormat="1" applyProtection="1" borderId="2" fillId="2" fontId="2" numFmtId="4" xfId="0">
      <protection hidden="1"/>
    </xf>
    <xf applyBorder="1" applyFill="1" applyFont="1" applyNumberFormat="1" applyProtection="1" borderId="4" fillId="2" fontId="6" numFmtId="4" xfId="0">
      <protection hidden="1"/>
    </xf>
    <xf applyAlignment="1" applyBorder="1" applyFont="1" applyNumberFormat="1" applyProtection="1" borderId="2" fillId="0" fontId="4" numFmtId="9" xfId="0">
      <alignment horizontal="left"/>
      <protection locked="0"/>
    </xf>
    <xf applyBorder="1" applyFont="1" applyNumberFormat="1" applyProtection="1" borderId="1" fillId="0" fontId="4" numFmtId="49" xfId="0">
      <protection locked="0"/>
    </xf>
    <xf applyBorder="1" applyFill="1" applyFont="1" applyNumberFormat="1" borderId="1" fillId="2" fontId="6" numFmtId="49" xfId="0"/>
    <xf applyBorder="1" applyFill="1" applyFont="1" applyNumberFormat="1" borderId="1" fillId="2" fontId="4" numFmtId="49" xfId="0"/>
    <xf applyBorder="1" applyFill="1" applyFont="1" applyNumberFormat="1" borderId="3" fillId="2" fontId="4" numFmtId="49" xfId="0"/>
    <xf applyAlignment="1" applyBorder="1" applyFont="1" applyNumberFormat="1" applyProtection="1" borderId="33" fillId="0" fontId="4" numFmtId="9" xfId="0">
      <alignment horizontal="left"/>
      <protection locked="0"/>
    </xf>
    <xf applyAlignment="1" applyBorder="1" applyFill="1" applyFont="1" borderId="1" fillId="4" fontId="10" numFmtId="0" xfId="0">
      <alignment vertical="center" wrapText="1"/>
    </xf>
    <xf applyAlignment="1" applyBorder="1" borderId="1" fillId="0" fontId="0" numFmtId="0" xfId="0">
      <alignment vertical="center"/>
    </xf>
    <xf applyAlignment="1" applyBorder="1" applyFill="1" applyFont="1" borderId="5" fillId="2" fontId="4" numFmtId="0" xfId="0">
      <alignment horizontal="left"/>
    </xf>
    <xf applyAlignment="1" applyBorder="1" applyFill="1" applyFont="1" borderId="32" fillId="2" fontId="4" numFmtId="0" xfId="0">
      <alignment horizontal="left"/>
    </xf>
    <xf applyAlignment="1" applyBorder="1" applyFill="1" applyFont="1" borderId="6" fillId="2" fontId="4" numFmtId="0" xfId="0">
      <alignment horizontal="left"/>
    </xf>
    <xf applyAlignment="1" applyBorder="1" applyFill="1" applyFont="1" borderId="5" fillId="4" fontId="10" numFmtId="0" xfId="0">
      <alignment horizontal="left" vertical="center" wrapText="1"/>
    </xf>
    <xf applyAlignment="1" applyBorder="1" borderId="6" fillId="0" fontId="0" numFmtId="0" xfId="0">
      <alignment horizontal="left" vertical="center" wrapText="1"/>
    </xf>
    <xf applyAlignment="1" applyBorder="1" applyFont="1" applyProtection="1" borderId="1" fillId="0" fontId="4" numFmtId="0" xfId="0">
      <alignment horizontal="left" vertical="center"/>
      <protection locked="0"/>
    </xf>
    <xf applyAlignment="1" applyBorder="1" applyProtection="1" borderId="1" fillId="0" fontId="0" numFmtId="0" xfId="0">
      <alignment vertical="center"/>
      <protection locked="0"/>
    </xf>
    <xf applyAlignment="1" applyBorder="1" applyFill="1" applyFont="1" borderId="5" fillId="2" fontId="4" numFmtId="0" xfId="0">
      <alignment vertical="center" wrapText="1"/>
    </xf>
    <xf applyAlignment="1" applyBorder="1" applyFont="1" borderId="6" fillId="0" fontId="0" numFmtId="0" xfId="0">
      <alignment vertical="center" wrapText="1"/>
    </xf>
    <xf applyAlignment="1" applyFont="1" borderId="0" fillId="0" fontId="11" numFmtId="0" xfId="0">
      <alignment horizontal="left" wrapText="1"/>
    </xf>
    <xf applyAlignment="1" borderId="0" fillId="0" fontId="0" numFmtId="0" xfId="0"/>
    <xf applyAlignment="1" applyFont="1" borderId="0" fillId="0" fontId="3" numFmtId="0" xfId="0">
      <alignment horizontal="left" vertical="center" wrapText="1"/>
    </xf>
    <xf applyAlignment="1" borderId="0" fillId="0" fontId="0" numFmtId="0" xfId="0">
      <alignment wrapText="1"/>
    </xf>
    <xf applyAlignment="1" applyBorder="1" applyFill="1" applyFont="1" borderId="5" fillId="2" fontId="6" numFmtId="0" xfId="0">
      <alignment vertical="center" wrapText="1"/>
    </xf>
    <xf applyAlignment="1" applyBorder="1" borderId="6" fillId="0" fontId="0" numFmtId="0" xfId="0">
      <alignment vertical="center" wrapText="1"/>
    </xf>
    <xf applyAlignment="1" applyBorder="1" applyFont="1" applyProtection="1" borderId="5" fillId="0" fontId="4" numFmtId="0" xfId="0">
      <protection locked="0"/>
    </xf>
    <xf applyAlignment="1" applyBorder="1" applyProtection="1" borderId="6" fillId="0" fontId="0" numFmtId="0" xfId="0">
      <protection locked="0"/>
    </xf>
    <xf applyAlignment="1" applyBorder="1" applyFill="1" applyFont="1" borderId="5" fillId="4" fontId="7" numFmtId="0" xfId="0">
      <alignment horizontal="center" vertical="center" wrapText="1"/>
    </xf>
    <xf applyAlignment="1" applyBorder="1" applyFont="1" borderId="6" fillId="0" fontId="14" numFmtId="0" xfId="0">
      <alignment horizontal="center" vertical="center" wrapText="1"/>
    </xf>
    <xf applyAlignment="1" applyBorder="1" applyFill="1" applyFont="1" borderId="1" fillId="4" fontId="7" numFmtId="0" xfId="0">
      <alignment horizontal="center" vertical="center" wrapText="1"/>
    </xf>
    <xf applyAlignment="1" applyBorder="1" applyFont="1" borderId="1" fillId="0" fontId="14" numFmtId="0" xfId="0">
      <alignment horizontal="center" vertical="center"/>
    </xf>
    <xf applyAlignment="1" applyBorder="1" applyFont="1" borderId="6" fillId="0" fontId="14" numFmtId="0" xfId="0">
      <alignment vertical="center" wrapText="1"/>
    </xf>
    <xf applyAlignment="1" applyBorder="1" applyFill="1" applyFont="1" borderId="1" fillId="2" fontId="6" numFmtId="0" xfId="0">
      <alignment horizontal="left" vertical="center"/>
    </xf>
    <xf applyAlignment="1" applyBorder="1" borderId="1" fillId="0" fontId="0" numFmtId="0" xfId="0">
      <alignment horizontal="left" vertical="center"/>
    </xf>
    <xf applyAlignment="1" applyBorder="1" applyFill="1" applyFont="1" borderId="1" fillId="2" fontId="6" numFmtId="0" xfId="0">
      <alignment horizontal="center" vertical="center"/>
    </xf>
    <xf applyAlignment="1" applyBorder="1" borderId="1" fillId="0" fontId="0" numFmtId="0" xfId="0">
      <alignment horizontal="center" vertical="center"/>
    </xf>
    <xf applyAlignment="1" applyBorder="1" applyFill="1" applyFont="1" borderId="5" fillId="2" fontId="6" numFmtId="0" xfId="0">
      <alignment horizontal="left" vertical="center" wrapText="1"/>
    </xf>
    <xf applyAlignment="1" applyBorder="1" borderId="32" fillId="0" fontId="0" numFmtId="0" xfId="0">
      <alignment horizontal="left" vertical="center" wrapText="1"/>
    </xf>
    <xf applyAlignment="1" applyBorder="1" applyFill="1" applyFont="1" borderId="5" fillId="2" fontId="6" numFmtId="0" xfId="0">
      <alignment horizontal="left"/>
    </xf>
    <xf applyAlignment="1" applyBorder="1" applyFill="1" applyFont="1" borderId="32" fillId="2" fontId="6" numFmtId="0" xfId="0">
      <alignment horizontal="left"/>
    </xf>
    <xf applyAlignment="1" applyBorder="1" applyFill="1" applyFont="1" borderId="6" fillId="2" fontId="6" numFmtId="0" xfId="0">
      <alignment horizontal="left"/>
    </xf>
    <xf applyAlignment="1" applyBorder="1" borderId="32" fillId="0" fontId="0" numFmtId="0" xfId="0">
      <alignment horizontal="left"/>
    </xf>
    <xf applyAlignment="1" applyBorder="1" borderId="6" fillId="0" fontId="0" numFmtId="0" xfId="0">
      <alignment horizontal="left"/>
    </xf>
    <xf applyAlignment="1" applyBorder="1" applyFont="1" borderId="32" fillId="0" fontId="14" numFmtId="0" xfId="0">
      <alignment horizontal="left"/>
    </xf>
    <xf applyAlignment="1" applyBorder="1" applyFont="1" borderId="6" fillId="0" fontId="14" numFmtId="0" xfId="0">
      <alignment horizontal="left"/>
    </xf>
    <xf applyAlignment="1" applyBorder="1" applyFill="1" applyFont="1" borderId="9" fillId="6" fontId="6" numFmtId="0" xfId="0">
      <alignment horizontal="left" wrapText="1"/>
    </xf>
    <xf applyAlignment="1" applyBorder="1" borderId="34" fillId="0" fontId="0" numFmtId="0" xfId="0">
      <alignment horizontal="left" wrapText="1"/>
    </xf>
    <xf applyAlignment="1" applyBorder="1" borderId="10" fillId="0" fontId="0" numFmtId="0" xfId="0">
      <alignment horizontal="left" wrapText="1"/>
    </xf>
    <xf applyAlignment="1" applyBorder="1" applyFill="1" applyFont="1" borderId="9" fillId="5" fontId="6" numFmtId="0" xfId="0">
      <alignment horizontal="left" vertical="center"/>
    </xf>
    <xf applyAlignment="1" applyBorder="1" borderId="34" fillId="0" fontId="0" numFmtId="0" xfId="0">
      <alignment horizontal="left" vertical="center"/>
    </xf>
    <xf applyAlignment="1" applyBorder="1" borderId="10" fillId="0" fontId="0" numFmtId="0" xfId="0">
      <alignment horizontal="left" vertical="center"/>
    </xf>
    <xf applyAlignment="1" applyBorder="1" applyFill="1" applyFont="1" borderId="4" fillId="2" fontId="4" numFmtId="0" xfId="0">
      <alignment horizontal="left" wrapText="1"/>
    </xf>
    <xf applyAlignment="1" applyBorder="1" borderId="4" fillId="0" fontId="0" numFmtId="0" xfId="0">
      <alignment horizontal="left" wrapText="1"/>
    </xf>
    <xf applyAlignment="1" applyBorder="1" applyFill="1" applyFont="1" borderId="9" fillId="6" fontId="6" numFmtId="0" xfId="0">
      <alignment horizontal="left"/>
    </xf>
    <xf applyAlignment="1" applyBorder="1" borderId="34" fillId="0" fontId="0" numFmtId="0" xfId="0">
      <alignment horizontal="left"/>
    </xf>
    <xf applyAlignment="1" applyBorder="1" borderId="10" fillId="0" fontId="0" numFmtId="0" xfId="0">
      <alignment horizontal="left"/>
    </xf>
    <xf applyAlignment="1" applyBorder="1" applyFill="1" applyFont="1" borderId="5" fillId="4" fontId="10" numFmtId="0" xfId="0">
      <alignment vertical="center" wrapText="1"/>
    </xf>
    <xf applyAlignment="1" applyBorder="1" applyFill="1" applyFont="1" borderId="9" fillId="6" fontId="6" numFmtId="0" xfId="0">
      <alignment horizontal="left" vertical="center" wrapText="1"/>
    </xf>
    <xf applyAlignment="1" applyBorder="1" borderId="1" fillId="0" fontId="0" numFmtId="0" xfId="0">
      <alignment vertical="center" wrapText="1"/>
    </xf>
    <xf applyAlignment="1" applyBorder="1" applyFill="1" applyFont="1" borderId="5" fillId="2" fontId="4" numFmtId="0" xfId="0">
      <alignment horizontal="left" vertical="center" wrapText="1"/>
    </xf>
    <xf applyAlignment="1" applyBorder="1" applyFont="1" borderId="32" fillId="0" fontId="0" numFmtId="0" xfId="0">
      <alignment horizontal="left" vertical="center" wrapText="1"/>
    </xf>
    <xf applyAlignment="1" applyBorder="1" applyFont="1" borderId="6" fillId="0" fontId="0" numFmtId="0" xfId="0">
      <alignment horizontal="left" vertical="center" wrapText="1"/>
    </xf>
    <xf applyAlignment="1" applyBorder="1" applyFill="1" applyFont="1" borderId="5" fillId="2" fontId="6" numFmtId="0" xfId="0">
      <alignment horizontal="center" vertical="center" wrapText="1"/>
    </xf>
    <xf applyAlignment="1" applyBorder="1" borderId="32" fillId="0" fontId="0" numFmtId="0" xfId="0">
      <alignment horizontal="center" vertical="center" wrapText="1"/>
    </xf>
    <xf applyAlignment="1" applyBorder="1" borderId="6" fillId="0" fontId="0" numFmtId="0" xfId="0">
      <alignment horizontal="center" vertical="center" wrapText="1"/>
    </xf>
    <xf applyAlignment="1" applyBorder="1" applyFill="1" applyFont="1" borderId="13" fillId="6" fontId="6" numFmtId="0" xfId="0">
      <alignment horizontal="left"/>
    </xf>
    <xf applyAlignment="1" applyBorder="1" borderId="11" fillId="0" fontId="0" numFmtId="0" xfId="0"/>
    <xf applyAlignment="1" applyBorder="1" applyFill="1" applyFont="1" borderId="3" fillId="2" fontId="6" numFmtId="0" xfId="0">
      <alignment horizontal="left"/>
    </xf>
    <xf applyAlignment="1" applyBorder="1" borderId="3" fillId="0" fontId="0" numFmtId="0" xfId="0">
      <alignment horizontal="left"/>
    </xf>
  </cellXfs>
  <cellStyles count="2">
    <cellStyle builtinId="0" name="Normální" xfId="0"/>
    <cellStyle builtinId="5" name="Procenta" xfId="1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worksheets/sheet5.xml" Type="http://schemas.openxmlformats.org/officeDocument/2006/relationships/worksheet"/>
<Relationship Id="rId6" Target="theme/theme1.xml" Type="http://schemas.openxmlformats.org/officeDocument/2006/relationships/theme"/>
<Relationship Id="rId7" Target="styles.xml" Type="http://schemas.openxmlformats.org/officeDocument/2006/relationships/styles"/>
<Relationship Id="rId8" Target="sharedStrings.xml" Type="http://schemas.openxmlformats.org/officeDocument/2006/relationships/sharedStrings"/>
<Relationship Id="rId9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systému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vmlDrawing1.vml" Type="http://schemas.openxmlformats.org/officeDocument/2006/relationships/vmlDrawing"/>
<Relationship Id="rId3" Target="../comments1.xml" Type="http://schemas.openxmlformats.org/officeDocument/2006/relationships/comments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Relationship Id="rId2" Target="../drawings/vmlDrawing2.vml" Type="http://schemas.openxmlformats.org/officeDocument/2006/relationships/vmlDrawing"/>
<Relationship Id="rId3" Target="../comments2.xml" Type="http://schemas.openxmlformats.org/officeDocument/2006/relationships/comments"/>
</Relationships>

</file>

<file path=xl/worksheets/_rels/sheet3.xml.rels><?xml version="1.0" encoding="UTF-8" standalone="yes"?>
<Relationships xmlns="http://schemas.openxmlformats.org/package/2006/relationships">
<Relationship Id="rId1" Target="../printerSettings/printerSettings3.bin" Type="http://schemas.openxmlformats.org/officeDocument/2006/relationships/printerSettings"/>
<Relationship Id="rId2" Target="../drawings/vmlDrawing3.vml" Type="http://schemas.openxmlformats.org/officeDocument/2006/relationships/vmlDrawing"/>
<Relationship Id="rId3" Target="../comments3.xml" Type="http://schemas.openxmlformats.org/officeDocument/2006/relationships/comments"/>
</Relationships>

</file>

<file path=xl/worksheets/_rels/sheet4.xml.rels><?xml version="1.0" encoding="UTF-8" standalone="yes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5.xml.rels><?xml version="1.0" encoding="UTF-8" standalone="yes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 codeName="List1">
    <pageSetUpPr fitToPage="1"/>
  </sheetPr>
  <dimension ref="A1:J154"/>
  <sheetViews>
    <sheetView topLeftCell="A19" workbookViewId="0" zoomScale="80" zoomScaleNormal="80">
      <selection activeCell="J56" sqref="J56"/>
    </sheetView>
  </sheetViews>
  <sheetFormatPr defaultRowHeight="14.25" x14ac:dyDescent="0.2"/>
  <cols>
    <col min="1" max="1" style="3" width="9.140625" collapsed="false"/>
    <col min="2" max="2" customWidth="true" style="23" width="41.85546875" collapsed="false"/>
    <col min="3" max="3" customWidth="true" style="3" width="14.28515625" collapsed="false"/>
    <col min="4" max="4" bestFit="true" customWidth="true" style="3" width="22.85546875" collapsed="false"/>
    <col min="5" max="8" customWidth="true" style="3" width="15.7109375" collapsed="false"/>
    <col min="9" max="9" customWidth="true" style="3" width="24.7109375" collapsed="false"/>
    <col min="10" max="10" customWidth="true" style="3" width="48.7109375" collapsed="false"/>
    <col min="11" max="16384" style="3" width="9.140625" collapsed="false"/>
  </cols>
  <sheetData>
    <row ht="15" r="1" spans="1:6" x14ac:dyDescent="0.25">
      <c r="A1" s="66" t="s">
        <v>144</v>
      </c>
      <c r="B1" s="66"/>
      <c r="C1" s="29"/>
    </row>
    <row ht="15.75" r="3" spans="1:6" x14ac:dyDescent="0.25">
      <c r="A3" s="60" t="s">
        <v>47</v>
      </c>
      <c r="B3" s="60"/>
      <c r="C3" s="60"/>
    </row>
    <row customHeight="1" ht="8.25" r="4" spans="1:6" x14ac:dyDescent="0.2"/>
    <row customFormat="1" customHeight="1" ht="30" r="5" s="24" spans="1:6" x14ac:dyDescent="0.2">
      <c r="A5" s="163" t="s">
        <v>42</v>
      </c>
      <c r="B5" s="164"/>
      <c r="C5" s="170"/>
      <c r="D5" s="170"/>
      <c r="E5" s="171"/>
      <c r="F5" s="171"/>
    </row>
    <row customFormat="1" customHeight="1" ht="30" r="6" s="24" spans="1:6" x14ac:dyDescent="0.2">
      <c r="A6" s="163" t="s">
        <v>46</v>
      </c>
      <c r="B6" s="164"/>
      <c r="C6" s="170"/>
      <c r="D6" s="170"/>
      <c r="E6" s="171"/>
      <c r="F6" s="171"/>
    </row>
    <row customFormat="1" customHeight="1" ht="30" r="7" s="24" spans="1:6" x14ac:dyDescent="0.2">
      <c r="A7" s="163" t="s">
        <v>43</v>
      </c>
      <c r="B7" s="164"/>
      <c r="C7" s="170"/>
      <c r="D7" s="170"/>
      <c r="E7" s="171"/>
      <c r="F7" s="171"/>
    </row>
    <row customFormat="1" customHeight="1" ht="30" r="8" s="24" spans="1:6" x14ac:dyDescent="0.2">
      <c r="A8" s="163" t="s">
        <v>50</v>
      </c>
      <c r="B8" s="164"/>
      <c r="C8" s="170"/>
      <c r="D8" s="170"/>
      <c r="E8" s="171"/>
      <c r="F8" s="171"/>
    </row>
    <row customFormat="1" customHeight="1" ht="30" r="9" s="24" spans="1:6" x14ac:dyDescent="0.2">
      <c r="A9" s="163" t="s">
        <v>44</v>
      </c>
      <c r="B9" s="164"/>
      <c r="C9" s="170"/>
      <c r="D9" s="170"/>
      <c r="E9" s="171"/>
      <c r="F9" s="171"/>
    </row>
    <row customFormat="1" customHeight="1" ht="30" r="10" s="24" spans="1:6" x14ac:dyDescent="0.2">
      <c r="A10" s="163" t="s">
        <v>45</v>
      </c>
      <c r="B10" s="164"/>
      <c r="C10" s="170"/>
      <c r="D10" s="170"/>
      <c r="E10" s="171"/>
      <c r="F10" s="171"/>
    </row>
    <row customFormat="1" customHeight="1" ht="30" r="11" s="24" spans="1:6" x14ac:dyDescent="0.2">
      <c r="A11" s="163" t="s">
        <v>90</v>
      </c>
      <c r="B11" s="164"/>
      <c r="C11" s="170"/>
      <c r="D11" s="170"/>
      <c r="E11" s="171"/>
      <c r="F11" s="171"/>
    </row>
    <row customFormat="1" customHeight="1" ht="30" r="12" s="24" spans="1:6" x14ac:dyDescent="0.2">
      <c r="A12" s="163" t="s">
        <v>94</v>
      </c>
      <c r="B12" s="164"/>
      <c r="C12" s="170"/>
      <c r="D12" s="170"/>
      <c r="E12" s="171"/>
      <c r="F12" s="171"/>
    </row>
    <row customFormat="1" customHeight="1" ht="42.75" r="13" s="24" spans="1:6" x14ac:dyDescent="0.2">
      <c r="A13" s="163" t="s">
        <v>91</v>
      </c>
      <c r="B13" s="164"/>
      <c r="C13" s="170"/>
      <c r="D13" s="170"/>
      <c r="E13" s="171"/>
      <c r="F13" s="171"/>
    </row>
    <row customFormat="1" customHeight="1" ht="30" r="14" s="24" spans="1:6" x14ac:dyDescent="0.2">
      <c r="A14" s="163" t="s">
        <v>49</v>
      </c>
      <c r="B14" s="164"/>
      <c r="C14" s="170"/>
      <c r="D14" s="170"/>
      <c r="E14" s="171"/>
      <c r="F14" s="171"/>
    </row>
    <row customFormat="1" ht="12.75" r="15" s="24" spans="1:6" x14ac:dyDescent="0.2">
      <c r="A15" s="163" t="s">
        <v>87</v>
      </c>
      <c r="B15" s="164"/>
      <c r="C15" s="170"/>
      <c r="D15" s="170"/>
      <c r="E15" s="171"/>
      <c r="F15" s="171"/>
    </row>
    <row customFormat="1" ht="12.75" r="16" s="24" spans="1:6" x14ac:dyDescent="0.2">
      <c r="A16" s="163" t="s">
        <v>88</v>
      </c>
      <c r="B16" s="164"/>
      <c r="C16" s="170"/>
      <c r="D16" s="170"/>
      <c r="E16" s="171"/>
      <c r="F16" s="171"/>
    </row>
    <row customFormat="1" ht="12.75" r="17" s="24" spans="1:9" x14ac:dyDescent="0.2">
      <c r="A17" s="163" t="s">
        <v>89</v>
      </c>
      <c r="B17" s="164"/>
      <c r="C17" s="170"/>
      <c r="D17" s="170"/>
      <c r="E17" s="171"/>
      <c r="F17" s="171"/>
    </row>
    <row customFormat="1" ht="12.75" r="18" s="24" spans="1:9" x14ac:dyDescent="0.2">
      <c r="A18" s="163" t="s">
        <v>129</v>
      </c>
      <c r="B18" s="164"/>
      <c r="C18" s="170"/>
      <c r="D18" s="170"/>
      <c r="E18" s="171"/>
      <c r="F18" s="171"/>
    </row>
    <row customFormat="1" customHeight="1" ht="30" r="19" s="23" spans="1:9" x14ac:dyDescent="0.2"/>
    <row customFormat="1" customHeight="1" ht="30" r="20" s="23" spans="1:9" x14ac:dyDescent="0.2">
      <c r="A20" s="176" t="s">
        <v>92</v>
      </c>
      <c r="B20" s="177"/>
      <c r="C20" s="177"/>
      <c r="D20" s="177"/>
      <c r="E20" s="177"/>
      <c r="F20" s="177"/>
    </row>
    <row customFormat="1" customHeight="1" ht="19.5" r="21" s="23" spans="1:9" x14ac:dyDescent="0.2">
      <c r="B21" s="25"/>
    </row>
    <row customFormat="1" customHeight="1" ht="57" r="22" s="24" spans="1:9" x14ac:dyDescent="0.2">
      <c r="A22" s="184" t="s">
        <v>41</v>
      </c>
      <c r="B22" s="184"/>
      <c r="C22" s="182" t="s">
        <v>138</v>
      </c>
      <c r="D22" s="183"/>
      <c r="E22" s="184" t="s">
        <v>139</v>
      </c>
      <c r="F22" s="185"/>
    </row>
    <row ht="12.75" r="23" spans="1:9" x14ac:dyDescent="0.2">
      <c r="A23" s="168" t="s">
        <v>87</v>
      </c>
      <c r="B23" s="169"/>
      <c r="C23" s="180"/>
      <c r="D23" s="181"/>
      <c r="E23" s="180"/>
      <c r="F23" s="181"/>
    </row>
    <row ht="12.75" r="24" spans="1:9" x14ac:dyDescent="0.2">
      <c r="A24" s="168" t="s">
        <v>88</v>
      </c>
      <c r="B24" s="169"/>
      <c r="C24" s="180"/>
      <c r="D24" s="181"/>
      <c r="E24" s="180"/>
      <c r="F24" s="181"/>
    </row>
    <row ht="12.75" r="25" spans="1:9" x14ac:dyDescent="0.2">
      <c r="A25" s="168" t="s">
        <v>89</v>
      </c>
      <c r="B25" s="169"/>
      <c r="C25" s="180"/>
      <c r="D25" s="181"/>
      <c r="E25" s="180"/>
      <c r="F25" s="181"/>
    </row>
    <row customHeight="1" ht="15" r="26" spans="1:9" x14ac:dyDescent="0.2">
      <c r="A26" s="168" t="s">
        <v>129</v>
      </c>
      <c r="B26" s="169"/>
      <c r="C26" s="180"/>
      <c r="D26" s="181"/>
      <c r="E26" s="180"/>
      <c r="F26" s="181"/>
    </row>
    <row hidden="1" r="27" spans="1:9" x14ac:dyDescent="0.2"/>
    <row customHeight="1" ht="35.25" r="28" spans="1:9" x14ac:dyDescent="0.2">
      <c r="A28" s="174" t="s">
        <v>132</v>
      </c>
      <c r="B28" s="175"/>
      <c r="C28" s="175"/>
      <c r="D28" s="175"/>
      <c r="E28" s="175"/>
      <c r="F28" s="175"/>
    </row>
    <row ht="15.75" r="31" spans="1:9" x14ac:dyDescent="0.25">
      <c r="A31" s="60" t="s">
        <v>48</v>
      </c>
      <c r="B31" s="39"/>
      <c r="G31" s="5"/>
      <c r="H31" s="5"/>
    </row>
    <row ht="15" r="32" spans="1:9" x14ac:dyDescent="0.25">
      <c r="B32" s="17"/>
      <c r="C32" s="1"/>
      <c r="D32" s="1"/>
      <c r="E32" s="1"/>
      <c r="F32" s="1"/>
      <c r="G32" s="5"/>
      <c r="H32" s="5"/>
      <c r="I32" s="1"/>
    </row>
    <row ht="15" r="33" spans="1:9" x14ac:dyDescent="0.25">
      <c r="A33" s="21" t="s">
        <v>87</v>
      </c>
      <c r="B33" s="21"/>
      <c r="G33" s="5"/>
      <c r="H33" s="5"/>
    </row>
    <row ht="24.75" r="34" spans="1:9" thickBot="1" x14ac:dyDescent="0.25">
      <c r="A34" s="7" t="s">
        <v>15</v>
      </c>
      <c r="B34" s="178" t="s">
        <v>10</v>
      </c>
      <c r="C34" s="179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ht="13.5" r="35" spans="1:9" thickBot="1" x14ac:dyDescent="0.25">
      <c r="A35" s="12">
        <v>1</v>
      </c>
      <c r="B35" s="178" t="s">
        <v>14</v>
      </c>
      <c r="C35" s="179"/>
      <c r="D35" s="152">
        <v>0</v>
      </c>
      <c r="E35" s="152">
        <f ref="E35:F35" si="0" t="shared">E36+E43</f>
        <v>0</v>
      </c>
      <c r="F35" s="152">
        <f si="0" t="shared"/>
        <v>0</v>
      </c>
      <c r="G35" s="153">
        <f>G36+G43</f>
        <v>0</v>
      </c>
      <c r="H35" s="33"/>
      <c r="I35" s="4"/>
    </row>
    <row ht="13.5" r="36" spans="1:9" thickBot="1" x14ac:dyDescent="0.25">
      <c r="A36" s="14">
        <v>41275</v>
      </c>
      <c r="B36" s="178" t="s">
        <v>12</v>
      </c>
      <c r="C36" s="179"/>
      <c r="D36" s="154">
        <f>SUM(D37:D42)</f>
        <v>0</v>
      </c>
      <c r="E36" s="154">
        <f ref="E36:F36" si="1" t="shared">SUM(E37:E42)</f>
        <v>0</v>
      </c>
      <c r="F36" s="154">
        <f si="1" t="shared"/>
        <v>0</v>
      </c>
      <c r="G36" s="155">
        <f>SUM(G37:G42)</f>
        <v>0</v>
      </c>
      <c r="H36" s="62"/>
      <c r="I36" s="4"/>
    </row>
    <row ht="12.75" r="37" spans="1:9" x14ac:dyDescent="0.2">
      <c r="A37" s="15" t="s">
        <v>16</v>
      </c>
      <c r="B37" s="172" t="s">
        <v>34</v>
      </c>
      <c r="C37" s="173"/>
      <c r="D37" s="146"/>
      <c r="E37" s="146"/>
      <c r="F37" s="146"/>
      <c r="G37" s="156">
        <f ref="G37:G42" si="2" t="shared">SUM(D37:F37)</f>
        <v>0</v>
      </c>
      <c r="H37" s="33"/>
    </row>
    <row ht="12.75" r="38" spans="1:9" x14ac:dyDescent="0.2">
      <c r="A38" s="15" t="s">
        <v>17</v>
      </c>
      <c r="B38" s="172" t="s">
        <v>0</v>
      </c>
      <c r="C38" s="173"/>
      <c r="D38" s="146"/>
      <c r="E38" s="146"/>
      <c r="F38" s="146"/>
      <c r="G38" s="156">
        <f si="2" t="shared"/>
        <v>0</v>
      </c>
      <c r="H38" s="33"/>
    </row>
    <row ht="12.75" r="39" spans="1:9" x14ac:dyDescent="0.2">
      <c r="A39" s="15" t="s">
        <v>18</v>
      </c>
      <c r="B39" s="172" t="s">
        <v>1</v>
      </c>
      <c r="C39" s="173"/>
      <c r="D39" s="146"/>
      <c r="E39" s="146"/>
      <c r="F39" s="146"/>
      <c r="G39" s="156">
        <f si="2" t="shared"/>
        <v>0</v>
      </c>
      <c r="H39" s="33"/>
    </row>
    <row ht="12.75" r="40" spans="1:9" x14ac:dyDescent="0.2">
      <c r="A40" s="15" t="s">
        <v>19</v>
      </c>
      <c r="B40" s="172" t="s">
        <v>2</v>
      </c>
      <c r="C40" s="173"/>
      <c r="D40" s="146"/>
      <c r="E40" s="146"/>
      <c r="F40" s="146"/>
      <c r="G40" s="156">
        <f si="2" t="shared"/>
        <v>0</v>
      </c>
      <c r="H40" s="33"/>
    </row>
    <row ht="12.75" r="41" spans="1:9" x14ac:dyDescent="0.2">
      <c r="A41" s="15" t="s">
        <v>20</v>
      </c>
      <c r="B41" s="172" t="s">
        <v>3</v>
      </c>
      <c r="C41" s="173"/>
      <c r="D41" s="146"/>
      <c r="E41" s="146"/>
      <c r="F41" s="146"/>
      <c r="G41" s="156">
        <f si="2" t="shared"/>
        <v>0</v>
      </c>
      <c r="H41" s="33"/>
    </row>
    <row ht="13.5" r="42" spans="1:9" thickBot="1" x14ac:dyDescent="0.25">
      <c r="A42" s="15" t="s">
        <v>21</v>
      </c>
      <c r="B42" s="172" t="s">
        <v>11</v>
      </c>
      <c r="C42" s="173"/>
      <c r="D42" s="146"/>
      <c r="E42" s="146"/>
      <c r="F42" s="146"/>
      <c r="G42" s="156">
        <f si="2" t="shared"/>
        <v>0</v>
      </c>
      <c r="H42" s="33"/>
    </row>
    <row ht="13.5" r="43" spans="1:9" thickBot="1" x14ac:dyDescent="0.25">
      <c r="A43" s="14">
        <v>41306</v>
      </c>
      <c r="B43" s="178" t="s">
        <v>13</v>
      </c>
      <c r="C43" s="186"/>
      <c r="D43" s="126">
        <f>SUM(D44:D46)</f>
        <v>0</v>
      </c>
      <c r="E43" s="126">
        <f ref="E43:F43" si="3" t="shared">SUM(E44:E46)</f>
        <v>0</v>
      </c>
      <c r="F43" s="126">
        <f si="3" t="shared"/>
        <v>0</v>
      </c>
      <c r="G43" s="153">
        <f>SUM(G44:G46)</f>
        <v>0</v>
      </c>
      <c r="H43" s="33"/>
      <c r="I43" s="4"/>
    </row>
    <row ht="12.75" r="44" spans="1:9" x14ac:dyDescent="0.2">
      <c r="A44" s="16" t="s">
        <v>22</v>
      </c>
      <c r="B44" s="172" t="s">
        <v>8</v>
      </c>
      <c r="C44" s="173"/>
      <c r="D44" s="146"/>
      <c r="E44" s="146"/>
      <c r="F44" s="146"/>
      <c r="G44" s="156">
        <f>SUM(D44:F44)</f>
        <v>0</v>
      </c>
      <c r="H44" s="33"/>
    </row>
    <row ht="12.75" r="45" spans="1:9" x14ac:dyDescent="0.2">
      <c r="A45" s="16" t="s">
        <v>23</v>
      </c>
      <c r="B45" s="172" t="s">
        <v>7</v>
      </c>
      <c r="C45" s="173"/>
      <c r="D45" s="146"/>
      <c r="E45" s="146"/>
      <c r="F45" s="146"/>
      <c r="G45" s="156">
        <f>SUM(D45:F45)</f>
        <v>0</v>
      </c>
      <c r="H45" s="33"/>
    </row>
    <row ht="12.75" r="46" spans="1:9" x14ac:dyDescent="0.2">
      <c r="A46" s="16" t="s">
        <v>24</v>
      </c>
      <c r="B46" s="172" t="s">
        <v>6</v>
      </c>
      <c r="C46" s="173"/>
      <c r="D46" s="146"/>
      <c r="E46" s="146"/>
      <c r="F46" s="146"/>
      <c r="G46" s="156">
        <f>SUM(D46:F46)</f>
        <v>0</v>
      </c>
      <c r="H46" s="33"/>
    </row>
    <row ht="15" r="47" spans="1:9" x14ac:dyDescent="0.25">
      <c r="B47" s="6"/>
      <c r="G47" s="5"/>
      <c r="H47" s="5"/>
    </row>
    <row ht="15" r="48" spans="1:9" x14ac:dyDescent="0.25">
      <c r="A48" s="21" t="s">
        <v>88</v>
      </c>
      <c r="B48" s="21"/>
      <c r="G48" s="5"/>
      <c r="H48" s="5"/>
    </row>
    <row ht="24.75" r="49" spans="1:9" thickBot="1" x14ac:dyDescent="0.25">
      <c r="A49" s="7" t="s">
        <v>15</v>
      </c>
      <c r="B49" s="178" t="s">
        <v>10</v>
      </c>
      <c r="C49" s="179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ht="13.5" r="50" spans="1:9" thickBot="1" x14ac:dyDescent="0.25">
      <c r="A50" s="12">
        <v>1</v>
      </c>
      <c r="B50" s="178" t="s">
        <v>14</v>
      </c>
      <c r="C50" s="179"/>
      <c r="D50" s="126">
        <f>D51+D58</f>
        <v>0</v>
      </c>
      <c r="E50" s="126">
        <f ref="E50:F50" si="4" t="shared">E51+E58</f>
        <v>0</v>
      </c>
      <c r="F50" s="126">
        <f si="4" t="shared"/>
        <v>0</v>
      </c>
      <c r="G50" s="138">
        <f>G51+G58</f>
        <v>0</v>
      </c>
      <c r="H50" s="33"/>
      <c r="I50" s="4"/>
    </row>
    <row ht="13.5" r="51" spans="1:9" thickBot="1" x14ac:dyDescent="0.25">
      <c r="A51" s="14">
        <v>41275</v>
      </c>
      <c r="B51" s="178" t="s">
        <v>12</v>
      </c>
      <c r="C51" s="179"/>
      <c r="D51" s="139">
        <f>SUM(D52:D57)</f>
        <v>0</v>
      </c>
      <c r="E51" s="139">
        <f ref="E51:F51" si="5" t="shared">SUM(E52:E57)</f>
        <v>0</v>
      </c>
      <c r="F51" s="139">
        <f si="5" t="shared"/>
        <v>0</v>
      </c>
      <c r="G51" s="140">
        <f>SUM(G52:G57)</f>
        <v>0</v>
      </c>
      <c r="H51" s="62"/>
      <c r="I51" s="4"/>
    </row>
    <row ht="12.75" r="52" spans="1:9" x14ac:dyDescent="0.2">
      <c r="A52" s="15" t="s">
        <v>16</v>
      </c>
      <c r="B52" s="172" t="s">
        <v>34</v>
      </c>
      <c r="C52" s="173"/>
      <c r="D52" s="146"/>
      <c r="E52" s="146"/>
      <c r="F52" s="146"/>
      <c r="G52" s="141">
        <f ref="G52:G57" si="6" t="shared">SUM(D52:F52)</f>
        <v>0</v>
      </c>
      <c r="H52" s="33"/>
    </row>
    <row ht="12.75" r="53" spans="1:9" x14ac:dyDescent="0.2">
      <c r="A53" s="15" t="s">
        <v>17</v>
      </c>
      <c r="B53" s="172" t="s">
        <v>0</v>
      </c>
      <c r="C53" s="173"/>
      <c r="D53" s="146"/>
      <c r="E53" s="146"/>
      <c r="F53" s="146"/>
      <c r="G53" s="141">
        <f si="6" t="shared"/>
        <v>0</v>
      </c>
      <c r="H53" s="33"/>
    </row>
    <row ht="12.75" r="54" spans="1:9" x14ac:dyDescent="0.2">
      <c r="A54" s="15" t="s">
        <v>18</v>
      </c>
      <c r="B54" s="172" t="s">
        <v>1</v>
      </c>
      <c r="C54" s="173"/>
      <c r="D54" s="146"/>
      <c r="E54" s="146"/>
      <c r="F54" s="146"/>
      <c r="G54" s="141">
        <f si="6" t="shared"/>
        <v>0</v>
      </c>
      <c r="H54" s="33"/>
    </row>
    <row ht="12.75" r="55" spans="1:9" x14ac:dyDescent="0.2">
      <c r="A55" s="15" t="s">
        <v>19</v>
      </c>
      <c r="B55" s="172" t="s">
        <v>2</v>
      </c>
      <c r="C55" s="173"/>
      <c r="D55" s="146"/>
      <c r="E55" s="146"/>
      <c r="F55" s="146"/>
      <c r="G55" s="141">
        <f si="6" t="shared"/>
        <v>0</v>
      </c>
      <c r="H55" s="33"/>
    </row>
    <row ht="12.75" r="56" spans="1:9" x14ac:dyDescent="0.2">
      <c r="A56" s="15" t="s">
        <v>20</v>
      </c>
      <c r="B56" s="172" t="s">
        <v>3</v>
      </c>
      <c r="C56" s="173"/>
      <c r="D56" s="146"/>
      <c r="E56" s="146"/>
      <c r="F56" s="146"/>
      <c r="G56" s="141">
        <f si="6" t="shared"/>
        <v>0</v>
      </c>
      <c r="H56" s="33"/>
    </row>
    <row ht="13.5" r="57" spans="1:9" thickBot="1" x14ac:dyDescent="0.25">
      <c r="A57" s="15" t="s">
        <v>21</v>
      </c>
      <c r="B57" s="172" t="s">
        <v>11</v>
      </c>
      <c r="C57" s="173"/>
      <c r="D57" s="146"/>
      <c r="E57" s="146"/>
      <c r="F57" s="146"/>
      <c r="G57" s="141">
        <f si="6" t="shared"/>
        <v>0</v>
      </c>
      <c r="H57" s="33"/>
    </row>
    <row ht="13.5" r="58" spans="1:9" thickBot="1" x14ac:dyDescent="0.25">
      <c r="A58" s="14">
        <v>41306</v>
      </c>
      <c r="B58" s="178" t="s">
        <v>13</v>
      </c>
      <c r="C58" s="186"/>
      <c r="D58" s="126">
        <f>SUM(D59:D61)</f>
        <v>0</v>
      </c>
      <c r="E58" s="126">
        <f ref="E58:F58" si="7" t="shared">SUM(E59:E61)</f>
        <v>0</v>
      </c>
      <c r="F58" s="126">
        <f si="7" t="shared"/>
        <v>0</v>
      </c>
      <c r="G58" s="138">
        <f>SUM(G59:G61)</f>
        <v>0</v>
      </c>
      <c r="H58" s="33"/>
      <c r="I58" s="4"/>
    </row>
    <row ht="12.75" r="59" spans="1:9" x14ac:dyDescent="0.2">
      <c r="A59" s="16" t="s">
        <v>22</v>
      </c>
      <c r="B59" s="172" t="s">
        <v>8</v>
      </c>
      <c r="C59" s="173"/>
      <c r="D59" s="146"/>
      <c r="E59" s="146"/>
      <c r="F59" s="146"/>
      <c r="G59" s="141">
        <f>SUM(D59:F59)</f>
        <v>0</v>
      </c>
      <c r="H59" s="33"/>
    </row>
    <row ht="12.75" r="60" spans="1:9" x14ac:dyDescent="0.2">
      <c r="A60" s="16" t="s">
        <v>23</v>
      </c>
      <c r="B60" s="172" t="s">
        <v>7</v>
      </c>
      <c r="C60" s="173"/>
      <c r="D60" s="146"/>
      <c r="E60" s="146"/>
      <c r="F60" s="146"/>
      <c r="G60" s="141">
        <f>SUM(D60:F60)</f>
        <v>0</v>
      </c>
      <c r="H60" s="33"/>
    </row>
    <row ht="12.75" r="61" spans="1:9" x14ac:dyDescent="0.2">
      <c r="A61" s="16" t="s">
        <v>24</v>
      </c>
      <c r="B61" s="172" t="s">
        <v>6</v>
      </c>
      <c r="C61" s="173"/>
      <c r="D61" s="146"/>
      <c r="E61" s="146"/>
      <c r="F61" s="146"/>
      <c r="G61" s="141">
        <f>SUM(D61:F61)</f>
        <v>0</v>
      </c>
      <c r="H61" s="33"/>
    </row>
    <row ht="15" r="62" spans="1:9" x14ac:dyDescent="0.25">
      <c r="B62" s="6"/>
      <c r="G62" s="5"/>
      <c r="H62" s="5"/>
    </row>
    <row ht="15" r="63" spans="1:9" x14ac:dyDescent="0.25">
      <c r="A63" s="21" t="s">
        <v>89</v>
      </c>
      <c r="B63" s="21"/>
      <c r="G63" s="5"/>
      <c r="H63" s="5"/>
    </row>
    <row ht="24.75" r="64" spans="1:9" thickBot="1" x14ac:dyDescent="0.25">
      <c r="A64" s="7" t="s">
        <v>15</v>
      </c>
      <c r="B64" s="178" t="s">
        <v>10</v>
      </c>
      <c r="C64" s="179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ht="13.5" r="65" spans="1:9" thickBot="1" x14ac:dyDescent="0.25">
      <c r="A65" s="12">
        <v>1</v>
      </c>
      <c r="B65" s="178" t="s">
        <v>14</v>
      </c>
      <c r="C65" s="179"/>
      <c r="D65" s="126">
        <f>D66+D73</f>
        <v>0</v>
      </c>
      <c r="E65" s="126">
        <f ref="E65:F65" si="8" t="shared">E66+E73</f>
        <v>0</v>
      </c>
      <c r="F65" s="126">
        <f si="8" t="shared"/>
        <v>0</v>
      </c>
      <c r="G65" s="138">
        <f>G66+G73</f>
        <v>0</v>
      </c>
      <c r="H65" s="33"/>
      <c r="I65" s="4"/>
    </row>
    <row ht="13.5" r="66" spans="1:9" thickBot="1" x14ac:dyDescent="0.25">
      <c r="A66" s="14">
        <v>41275</v>
      </c>
      <c r="B66" s="178" t="s">
        <v>12</v>
      </c>
      <c r="C66" s="179"/>
      <c r="D66" s="139">
        <f>SUM(D67:D72)</f>
        <v>0</v>
      </c>
      <c r="E66" s="139">
        <f ref="E66:F66" si="9" t="shared">SUM(E67:E72)</f>
        <v>0</v>
      </c>
      <c r="F66" s="139">
        <f si="9" t="shared"/>
        <v>0</v>
      </c>
      <c r="G66" s="140">
        <f>SUM(G67:G72)</f>
        <v>0</v>
      </c>
      <c r="H66" s="62"/>
      <c r="I66" s="4"/>
    </row>
    <row ht="12.75" r="67" spans="1:9" x14ac:dyDescent="0.2">
      <c r="A67" s="15" t="s">
        <v>16</v>
      </c>
      <c r="B67" s="172" t="s">
        <v>34</v>
      </c>
      <c r="C67" s="173"/>
      <c r="D67" s="146"/>
      <c r="E67" s="146"/>
      <c r="F67" s="146"/>
      <c r="G67" s="141">
        <f ref="G67:G72" si="10" t="shared">SUM(D67:F67)</f>
        <v>0</v>
      </c>
      <c r="H67" s="33"/>
    </row>
    <row ht="12.75" r="68" spans="1:9" x14ac:dyDescent="0.2">
      <c r="A68" s="15" t="s">
        <v>17</v>
      </c>
      <c r="B68" s="172" t="s">
        <v>0</v>
      </c>
      <c r="C68" s="173"/>
      <c r="D68" s="146"/>
      <c r="E68" s="146"/>
      <c r="F68" s="146"/>
      <c r="G68" s="141">
        <f si="10" t="shared"/>
        <v>0</v>
      </c>
      <c r="H68" s="33"/>
    </row>
    <row ht="12.75" r="69" spans="1:9" x14ac:dyDescent="0.2">
      <c r="A69" s="15" t="s">
        <v>18</v>
      </c>
      <c r="B69" s="172" t="s">
        <v>1</v>
      </c>
      <c r="C69" s="173"/>
      <c r="D69" s="146"/>
      <c r="E69" s="146"/>
      <c r="F69" s="146"/>
      <c r="G69" s="141">
        <f si="10" t="shared"/>
        <v>0</v>
      </c>
      <c r="H69" s="33"/>
    </row>
    <row ht="12.75" r="70" spans="1:9" x14ac:dyDescent="0.2">
      <c r="A70" s="15" t="s">
        <v>19</v>
      </c>
      <c r="B70" s="172" t="s">
        <v>2</v>
      </c>
      <c r="C70" s="173"/>
      <c r="D70" s="146"/>
      <c r="E70" s="146"/>
      <c r="F70" s="146"/>
      <c r="G70" s="141">
        <f si="10" t="shared"/>
        <v>0</v>
      </c>
      <c r="H70" s="33"/>
    </row>
    <row ht="12.75" r="71" spans="1:9" x14ac:dyDescent="0.2">
      <c r="A71" s="15" t="s">
        <v>20</v>
      </c>
      <c r="B71" s="172" t="s">
        <v>3</v>
      </c>
      <c r="C71" s="173"/>
      <c r="D71" s="146"/>
      <c r="E71" s="146"/>
      <c r="F71" s="146"/>
      <c r="G71" s="141">
        <f si="10" t="shared"/>
        <v>0</v>
      </c>
      <c r="H71" s="33"/>
    </row>
    <row ht="13.5" r="72" spans="1:9" thickBot="1" x14ac:dyDescent="0.25">
      <c r="A72" s="15" t="s">
        <v>21</v>
      </c>
      <c r="B72" s="172" t="s">
        <v>11</v>
      </c>
      <c r="C72" s="173"/>
      <c r="D72" s="146"/>
      <c r="E72" s="146"/>
      <c r="F72" s="146"/>
      <c r="G72" s="141">
        <f si="10" t="shared"/>
        <v>0</v>
      </c>
      <c r="H72" s="33"/>
    </row>
    <row ht="13.5" r="73" spans="1:9" thickBot="1" x14ac:dyDescent="0.25">
      <c r="A73" s="14">
        <v>41306</v>
      </c>
      <c r="B73" s="178" t="s">
        <v>13</v>
      </c>
      <c r="C73" s="186"/>
      <c r="D73" s="126">
        <f>SUM(D74:D76)</f>
        <v>0</v>
      </c>
      <c r="E73" s="126">
        <f ref="E73:F73" si="11" t="shared">SUM(E74:E76)</f>
        <v>0</v>
      </c>
      <c r="F73" s="126">
        <f si="11" t="shared"/>
        <v>0</v>
      </c>
      <c r="G73" s="138">
        <f>SUM(G74:G76)</f>
        <v>0</v>
      </c>
      <c r="H73" s="33"/>
      <c r="I73" s="4"/>
    </row>
    <row ht="12.75" r="74" spans="1:9" x14ac:dyDescent="0.2">
      <c r="A74" s="16" t="s">
        <v>22</v>
      </c>
      <c r="B74" s="172" t="s">
        <v>8</v>
      </c>
      <c r="C74" s="173"/>
      <c r="D74" s="146"/>
      <c r="E74" s="146"/>
      <c r="F74" s="146"/>
      <c r="G74" s="141">
        <f>SUM(D74:F74)</f>
        <v>0</v>
      </c>
      <c r="H74" s="33"/>
    </row>
    <row ht="12.75" r="75" spans="1:9" x14ac:dyDescent="0.2">
      <c r="A75" s="16" t="s">
        <v>23</v>
      </c>
      <c r="B75" s="172" t="s">
        <v>7</v>
      </c>
      <c r="C75" s="173"/>
      <c r="D75" s="146"/>
      <c r="E75" s="146"/>
      <c r="F75" s="146"/>
      <c r="G75" s="141">
        <f>SUM(D75:F75)</f>
        <v>0</v>
      </c>
      <c r="H75" s="33"/>
    </row>
    <row ht="12.75" r="76" spans="1:9" x14ac:dyDescent="0.2">
      <c r="A76" s="16" t="s">
        <v>24</v>
      </c>
      <c r="B76" s="172" t="s">
        <v>6</v>
      </c>
      <c r="C76" s="173"/>
      <c r="D76" s="146"/>
      <c r="E76" s="146"/>
      <c r="F76" s="146"/>
      <c r="G76" s="141">
        <f>SUM(D76:F76)</f>
        <v>0</v>
      </c>
      <c r="H76" s="33"/>
    </row>
    <row ht="15" r="77" spans="1:9" x14ac:dyDescent="0.25">
      <c r="B77" s="6"/>
      <c r="G77" s="5"/>
      <c r="H77" s="5"/>
    </row>
    <row ht="15" r="78" spans="1:9" x14ac:dyDescent="0.25">
      <c r="A78" s="21" t="s">
        <v>129</v>
      </c>
      <c r="B78" s="21"/>
      <c r="G78" s="5"/>
      <c r="H78" s="5"/>
    </row>
    <row ht="24.75" r="79" spans="1:9" thickBot="1" x14ac:dyDescent="0.25">
      <c r="A79" s="7" t="s">
        <v>15</v>
      </c>
      <c r="B79" s="178" t="s">
        <v>10</v>
      </c>
      <c r="C79" s="179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ht="13.5" r="80" spans="1:9" thickBot="1" x14ac:dyDescent="0.25">
      <c r="A80" s="12">
        <v>1</v>
      </c>
      <c r="B80" s="178" t="s">
        <v>14</v>
      </c>
      <c r="C80" s="179"/>
      <c r="D80" s="126">
        <f>D81+D88</f>
        <v>0</v>
      </c>
      <c r="E80" s="126">
        <f ref="E80:F80" si="12" t="shared">E81+E88</f>
        <v>0</v>
      </c>
      <c r="F80" s="126">
        <f si="12" t="shared"/>
        <v>0</v>
      </c>
      <c r="G80" s="138">
        <f>G81+G88</f>
        <v>0</v>
      </c>
      <c r="H80" s="33"/>
      <c r="I80" s="4"/>
    </row>
    <row ht="13.5" r="81" spans="1:9" thickBot="1" x14ac:dyDescent="0.25">
      <c r="A81" s="14">
        <v>41275</v>
      </c>
      <c r="B81" s="178" t="s">
        <v>12</v>
      </c>
      <c r="C81" s="179"/>
      <c r="D81" s="139">
        <f>SUM(D82:D87)</f>
        <v>0</v>
      </c>
      <c r="E81" s="139">
        <f ref="E81:F81" si="13" t="shared">SUM(E82:E87)</f>
        <v>0</v>
      </c>
      <c r="F81" s="139">
        <f si="13" t="shared"/>
        <v>0</v>
      </c>
      <c r="G81" s="140">
        <f>SUM(G82:G87)</f>
        <v>0</v>
      </c>
      <c r="H81" s="62"/>
      <c r="I81" s="4"/>
    </row>
    <row ht="12.75" r="82" spans="1:9" x14ac:dyDescent="0.2">
      <c r="A82" s="15" t="s">
        <v>16</v>
      </c>
      <c r="B82" s="172" t="s">
        <v>34</v>
      </c>
      <c r="C82" s="173"/>
      <c r="D82" s="146"/>
      <c r="E82" s="146"/>
      <c r="F82" s="146"/>
      <c r="G82" s="141">
        <f ref="G82:G87" si="14" t="shared">SUM(D82:F82)</f>
        <v>0</v>
      </c>
      <c r="H82" s="33"/>
    </row>
    <row ht="12.75" r="83" spans="1:9" x14ac:dyDescent="0.2">
      <c r="A83" s="15" t="s">
        <v>17</v>
      </c>
      <c r="B83" s="172" t="s">
        <v>0</v>
      </c>
      <c r="C83" s="173"/>
      <c r="D83" s="146"/>
      <c r="E83" s="146"/>
      <c r="F83" s="146"/>
      <c r="G83" s="141">
        <f si="14" t="shared"/>
        <v>0</v>
      </c>
      <c r="H83" s="33"/>
    </row>
    <row ht="12.75" r="84" spans="1:9" x14ac:dyDescent="0.2">
      <c r="A84" s="15" t="s">
        <v>18</v>
      </c>
      <c r="B84" s="172" t="s">
        <v>1</v>
      </c>
      <c r="C84" s="173"/>
      <c r="D84" s="146"/>
      <c r="E84" s="146"/>
      <c r="F84" s="146"/>
      <c r="G84" s="141">
        <f si="14" t="shared"/>
        <v>0</v>
      </c>
      <c r="H84" s="33"/>
    </row>
    <row ht="12.75" r="85" spans="1:9" x14ac:dyDescent="0.2">
      <c r="A85" s="15" t="s">
        <v>19</v>
      </c>
      <c r="B85" s="172" t="s">
        <v>2</v>
      </c>
      <c r="C85" s="173"/>
      <c r="D85" s="146"/>
      <c r="E85" s="146"/>
      <c r="F85" s="146"/>
      <c r="G85" s="141">
        <f si="14" t="shared"/>
        <v>0</v>
      </c>
      <c r="H85" s="33"/>
    </row>
    <row ht="12.75" r="86" spans="1:9" x14ac:dyDescent="0.2">
      <c r="A86" s="15" t="s">
        <v>20</v>
      </c>
      <c r="B86" s="172" t="s">
        <v>3</v>
      </c>
      <c r="C86" s="173"/>
      <c r="D86" s="146"/>
      <c r="E86" s="146"/>
      <c r="F86" s="146"/>
      <c r="G86" s="141">
        <f si="14" t="shared"/>
        <v>0</v>
      </c>
      <c r="H86" s="33"/>
    </row>
    <row ht="13.5" r="87" spans="1:9" thickBot="1" x14ac:dyDescent="0.25">
      <c r="A87" s="15" t="s">
        <v>21</v>
      </c>
      <c r="B87" s="172" t="s">
        <v>11</v>
      </c>
      <c r="C87" s="173"/>
      <c r="D87" s="146"/>
      <c r="E87" s="146"/>
      <c r="F87" s="146"/>
      <c r="G87" s="141">
        <f si="14" t="shared"/>
        <v>0</v>
      </c>
      <c r="H87" s="33"/>
    </row>
    <row ht="13.5" r="88" spans="1:9" thickBot="1" x14ac:dyDescent="0.25">
      <c r="A88" s="14">
        <v>41306</v>
      </c>
      <c r="B88" s="178" t="s">
        <v>13</v>
      </c>
      <c r="C88" s="186"/>
      <c r="D88" s="126">
        <f>SUM(D89:D91)</f>
        <v>0</v>
      </c>
      <c r="E88" s="126">
        <f ref="E88:F88" si="15" t="shared">SUM(E89:E91)</f>
        <v>0</v>
      </c>
      <c r="F88" s="126">
        <f si="15" t="shared"/>
        <v>0</v>
      </c>
      <c r="G88" s="138">
        <f>SUM(G89:G91)</f>
        <v>0</v>
      </c>
      <c r="H88" s="33"/>
      <c r="I88" s="4"/>
    </row>
    <row ht="12.75" r="89" spans="1:9" x14ac:dyDescent="0.2">
      <c r="A89" s="16" t="s">
        <v>22</v>
      </c>
      <c r="B89" s="172" t="s">
        <v>8</v>
      </c>
      <c r="C89" s="173"/>
      <c r="D89" s="146"/>
      <c r="E89" s="146"/>
      <c r="F89" s="146"/>
      <c r="G89" s="141">
        <f>SUM(D89:F89)</f>
        <v>0</v>
      </c>
      <c r="H89" s="33"/>
    </row>
    <row ht="12.75" r="90" spans="1:9" x14ac:dyDescent="0.2">
      <c r="A90" s="16" t="s">
        <v>23</v>
      </c>
      <c r="B90" s="172" t="s">
        <v>7</v>
      </c>
      <c r="C90" s="173"/>
      <c r="D90" s="146"/>
      <c r="E90" s="146"/>
      <c r="F90" s="146"/>
      <c r="G90" s="141">
        <f>SUM(D90:F90)</f>
        <v>0</v>
      </c>
      <c r="H90" s="33"/>
    </row>
    <row ht="12.75" r="91" spans="1:9" x14ac:dyDescent="0.2">
      <c r="A91" s="16" t="s">
        <v>24</v>
      </c>
      <c r="B91" s="172" t="s">
        <v>6</v>
      </c>
      <c r="C91" s="173"/>
      <c r="D91" s="146"/>
      <c r="E91" s="146"/>
      <c r="F91" s="146"/>
      <c r="G91" s="141">
        <f>SUM(D91:F91)</f>
        <v>0</v>
      </c>
      <c r="H91" s="33"/>
    </row>
    <row ht="15" r="92" spans="1:9" x14ac:dyDescent="0.25">
      <c r="B92" s="3"/>
      <c r="C92" s="18"/>
    </row>
    <row ht="15.75" r="93" spans="1:9" x14ac:dyDescent="0.25">
      <c r="A93" s="2" t="s">
        <v>35</v>
      </c>
      <c r="B93" s="2"/>
      <c r="C93" s="18"/>
    </row>
    <row ht="15" r="94" spans="1:9" x14ac:dyDescent="0.25">
      <c r="B94" s="3"/>
      <c r="C94" s="18"/>
    </row>
    <row ht="15" r="95" spans="1:9" x14ac:dyDescent="0.25">
      <c r="A95" s="18" t="s">
        <v>93</v>
      </c>
      <c r="B95" s="18"/>
    </row>
    <row ht="15" r="96" spans="1:9" x14ac:dyDescent="0.25">
      <c r="B96" s="3"/>
      <c r="C96" s="18"/>
    </row>
    <row ht="51" r="97" spans="1:10" x14ac:dyDescent="0.2">
      <c r="A97" s="191" t="s">
        <v>29</v>
      </c>
      <c r="B97" s="192"/>
      <c r="C97" s="169"/>
      <c r="D97" s="8" t="s">
        <v>78</v>
      </c>
      <c r="E97" s="8" t="s">
        <v>79</v>
      </c>
      <c r="F97" s="8" t="s">
        <v>80</v>
      </c>
      <c r="G97" s="8" t="s">
        <v>81</v>
      </c>
      <c r="H97" s="8" t="s">
        <v>130</v>
      </c>
      <c r="I97" s="8" t="s">
        <v>65</v>
      </c>
      <c r="J97" s="8" t="s">
        <v>33</v>
      </c>
    </row>
    <row ht="12.75" r="98" spans="1:10" x14ac:dyDescent="0.2">
      <c r="A98" s="193" t="s">
        <v>52</v>
      </c>
      <c r="B98" s="194"/>
      <c r="C98" s="195"/>
      <c r="D98" s="125">
        <f ref="D98:D106" si="16" t="shared">SUM(E98:H98)</f>
        <v>0</v>
      </c>
      <c r="E98" s="126">
        <f>SUM(E99:E102)</f>
        <v>0</v>
      </c>
      <c r="F98" s="126">
        <f ref="F98:H98" si="17" t="shared">SUM(F99:F102)</f>
        <v>0</v>
      </c>
      <c r="G98" s="126">
        <f si="17" t="shared"/>
        <v>0</v>
      </c>
      <c r="H98" s="126">
        <f si="17" t="shared"/>
        <v>0</v>
      </c>
      <c r="I98" s="13"/>
      <c r="J98" s="13"/>
    </row>
    <row ht="12.75" r="99" spans="1:10" x14ac:dyDescent="0.2">
      <c r="A99" s="165" t="s">
        <v>51</v>
      </c>
      <c r="B99" s="166"/>
      <c r="C99" s="167"/>
      <c r="D99" s="125">
        <f si="16" t="shared"/>
        <v>0</v>
      </c>
      <c r="E99" s="146">
        <v>0</v>
      </c>
      <c r="F99" s="146">
        <v>0</v>
      </c>
      <c r="G99" s="146">
        <v>0</v>
      </c>
      <c r="H99" s="146">
        <v>0</v>
      </c>
      <c r="I99" s="147"/>
      <c r="J99" s="147"/>
    </row>
    <row ht="12.75" r="100" spans="1:10" x14ac:dyDescent="0.2">
      <c r="A100" s="165" t="s">
        <v>26</v>
      </c>
      <c r="B100" s="166"/>
      <c r="C100" s="167"/>
      <c r="D100" s="125">
        <f si="16" t="shared"/>
        <v>0</v>
      </c>
      <c r="E100" s="146">
        <v>0</v>
      </c>
      <c r="F100" s="146">
        <v>0</v>
      </c>
      <c r="G100" s="146">
        <v>0</v>
      </c>
      <c r="H100" s="146">
        <v>0</v>
      </c>
      <c r="I100" s="147"/>
      <c r="J100" s="147"/>
    </row>
    <row ht="12.75" r="101" spans="1:10" x14ac:dyDescent="0.2">
      <c r="A101" s="165" t="s">
        <v>27</v>
      </c>
      <c r="B101" s="166"/>
      <c r="C101" s="167"/>
      <c r="D101" s="125">
        <f si="16" t="shared"/>
        <v>0</v>
      </c>
      <c r="E101" s="146">
        <v>0</v>
      </c>
      <c r="F101" s="146">
        <v>0</v>
      </c>
      <c r="G101" s="146">
        <v>0</v>
      </c>
      <c r="H101" s="146">
        <v>0</v>
      </c>
      <c r="I101" s="147"/>
      <c r="J101" s="147"/>
    </row>
    <row ht="12.75" r="102" spans="1:10" x14ac:dyDescent="0.2">
      <c r="A102" s="165" t="s">
        <v>28</v>
      </c>
      <c r="B102" s="166"/>
      <c r="C102" s="167"/>
      <c r="D102" s="125">
        <f si="16" t="shared"/>
        <v>0</v>
      </c>
      <c r="E102" s="146">
        <v>0</v>
      </c>
      <c r="F102" s="146">
        <v>0</v>
      </c>
      <c r="G102" s="146">
        <v>0</v>
      </c>
      <c r="H102" s="146">
        <v>0</v>
      </c>
      <c r="I102" s="147"/>
      <c r="J102" s="147"/>
    </row>
    <row ht="12.75" r="103" spans="1:10" x14ac:dyDescent="0.2">
      <c r="A103" s="193" t="s">
        <v>57</v>
      </c>
      <c r="B103" s="194"/>
      <c r="C103" s="195"/>
      <c r="D103" s="125">
        <f si="16" t="shared"/>
        <v>0</v>
      </c>
      <c r="E103" s="126">
        <f>E104</f>
        <v>0</v>
      </c>
      <c r="F103" s="126">
        <f ref="F103:H103" si="18" t="shared">F104</f>
        <v>0</v>
      </c>
      <c r="G103" s="126">
        <f si="18" t="shared"/>
        <v>0</v>
      </c>
      <c r="H103" s="126">
        <f si="18" t="shared"/>
        <v>0</v>
      </c>
      <c r="I103" s="13"/>
      <c r="J103" s="13"/>
    </row>
    <row ht="12.75" r="104" spans="1:10" x14ac:dyDescent="0.2">
      <c r="A104" s="165" t="s">
        <v>58</v>
      </c>
      <c r="B104" s="166"/>
      <c r="C104" s="167"/>
      <c r="D104" s="125">
        <f si="16" t="shared"/>
        <v>0</v>
      </c>
      <c r="E104" s="126">
        <f>SUM(E105:E108)</f>
        <v>0</v>
      </c>
      <c r="F104" s="126">
        <f ref="F104:H104" si="19" t="shared">SUM(F105:F108)</f>
        <v>0</v>
      </c>
      <c r="G104" s="126">
        <f si="19" t="shared"/>
        <v>0</v>
      </c>
      <c r="H104" s="126">
        <f si="19" t="shared"/>
        <v>0</v>
      </c>
      <c r="I104" s="13"/>
      <c r="J104" s="13"/>
    </row>
    <row ht="12.75" r="105" spans="1:10" x14ac:dyDescent="0.2">
      <c r="A105" s="165" t="s">
        <v>59</v>
      </c>
      <c r="B105" s="166"/>
      <c r="C105" s="167"/>
      <c r="D105" s="125">
        <f si="16" t="shared"/>
        <v>0</v>
      </c>
      <c r="E105" s="146">
        <v>0</v>
      </c>
      <c r="F105" s="146">
        <v>0</v>
      </c>
      <c r="G105" s="146">
        <v>0</v>
      </c>
      <c r="H105" s="146">
        <v>0</v>
      </c>
      <c r="I105" s="147"/>
      <c r="J105" s="147"/>
    </row>
    <row ht="12.75" r="106" spans="1:10" x14ac:dyDescent="0.2">
      <c r="A106" s="165" t="s">
        <v>60</v>
      </c>
      <c r="B106" s="166"/>
      <c r="C106" s="167"/>
      <c r="D106" s="125">
        <f si="16" t="shared"/>
        <v>0</v>
      </c>
      <c r="E106" s="146">
        <v>0</v>
      </c>
      <c r="F106" s="146">
        <v>0</v>
      </c>
      <c r="G106" s="146">
        <v>0</v>
      </c>
      <c r="H106" s="146">
        <v>0</v>
      </c>
      <c r="I106" s="147"/>
      <c r="J106" s="147"/>
    </row>
    <row ht="12.75" r="107" spans="1:10" x14ac:dyDescent="0.2">
      <c r="A107" s="165" t="s">
        <v>77</v>
      </c>
      <c r="B107" s="166"/>
      <c r="C107" s="167"/>
      <c r="D107" s="125">
        <f ref="D107:D122" si="20" t="shared">SUM(E107:H107)</f>
        <v>0</v>
      </c>
      <c r="E107" s="146">
        <v>0</v>
      </c>
      <c r="F107" s="146">
        <v>0</v>
      </c>
      <c r="G107" s="146">
        <v>0</v>
      </c>
      <c r="H107" s="146">
        <v>0</v>
      </c>
      <c r="I107" s="147"/>
      <c r="J107" s="147"/>
    </row>
    <row ht="12.75" r="108" spans="1:10" x14ac:dyDescent="0.2">
      <c r="A108" s="165" t="s">
        <v>64</v>
      </c>
      <c r="B108" s="166"/>
      <c r="C108" s="167"/>
      <c r="D108" s="125">
        <f si="20" t="shared"/>
        <v>0</v>
      </c>
      <c r="E108" s="146">
        <v>0</v>
      </c>
      <c r="F108" s="146">
        <v>0</v>
      </c>
      <c r="G108" s="146">
        <v>0</v>
      </c>
      <c r="H108" s="146">
        <v>0</v>
      </c>
      <c r="I108" s="147"/>
      <c r="J108" s="147"/>
    </row>
    <row ht="12.75" r="109" spans="1:10" x14ac:dyDescent="0.2">
      <c r="A109" s="193" t="s">
        <v>56</v>
      </c>
      <c r="B109" s="194"/>
      <c r="C109" s="195"/>
      <c r="D109" s="125">
        <f>SUM(E109:H109)</f>
        <v>0</v>
      </c>
      <c r="E109" s="126">
        <f>SUM(E110:E115)</f>
        <v>0</v>
      </c>
      <c r="F109" s="126">
        <f ref="F109:H109" si="21" t="shared">SUM(F110:F115)</f>
        <v>0</v>
      </c>
      <c r="G109" s="126">
        <f si="21" t="shared"/>
        <v>0</v>
      </c>
      <c r="H109" s="126">
        <f si="21" t="shared"/>
        <v>0</v>
      </c>
      <c r="I109" s="13"/>
      <c r="J109" s="13"/>
    </row>
    <row ht="12.75" r="110" spans="1:10" x14ac:dyDescent="0.2">
      <c r="A110" s="165" t="s">
        <v>67</v>
      </c>
      <c r="B110" s="166"/>
      <c r="C110" s="167"/>
      <c r="D110" s="125">
        <f si="20" t="shared"/>
        <v>0</v>
      </c>
      <c r="E110" s="146">
        <v>0</v>
      </c>
      <c r="F110" s="146">
        <v>0</v>
      </c>
      <c r="G110" s="146">
        <v>0</v>
      </c>
      <c r="H110" s="146">
        <v>0</v>
      </c>
      <c r="I110" s="147"/>
      <c r="J110" s="147"/>
    </row>
    <row ht="12.75" r="111" spans="1:10" x14ac:dyDescent="0.2">
      <c r="A111" s="165" t="s">
        <v>68</v>
      </c>
      <c r="B111" s="166"/>
      <c r="C111" s="167"/>
      <c r="D111" s="125">
        <f si="20" t="shared"/>
        <v>0</v>
      </c>
      <c r="E111" s="146">
        <v>0</v>
      </c>
      <c r="F111" s="146">
        <v>0</v>
      </c>
      <c r="G111" s="146">
        <v>0</v>
      </c>
      <c r="H111" s="146">
        <v>0</v>
      </c>
      <c r="I111" s="147"/>
      <c r="J111" s="147"/>
    </row>
    <row ht="12.75" r="112" spans="1:10" x14ac:dyDescent="0.2">
      <c r="A112" s="165" t="s">
        <v>69</v>
      </c>
      <c r="B112" s="166"/>
      <c r="C112" s="167"/>
      <c r="D112" s="125">
        <f si="20" t="shared"/>
        <v>0</v>
      </c>
      <c r="E112" s="146">
        <v>0</v>
      </c>
      <c r="F112" s="146">
        <v>0</v>
      </c>
      <c r="G112" s="146">
        <v>0</v>
      </c>
      <c r="H112" s="146">
        <v>0</v>
      </c>
      <c r="I112" s="147"/>
      <c r="J112" s="147"/>
    </row>
    <row ht="12.75" r="113" spans="1:10" x14ac:dyDescent="0.2">
      <c r="A113" s="165" t="s">
        <v>70</v>
      </c>
      <c r="B113" s="166"/>
      <c r="C113" s="167"/>
      <c r="D113" s="125">
        <f si="20" t="shared"/>
        <v>0</v>
      </c>
      <c r="E113" s="146">
        <v>0</v>
      </c>
      <c r="F113" s="146">
        <v>0</v>
      </c>
      <c r="G113" s="146">
        <v>0</v>
      </c>
      <c r="H113" s="146">
        <v>0</v>
      </c>
      <c r="I113" s="147"/>
      <c r="J113" s="147"/>
    </row>
    <row ht="12.75" r="114" spans="1:10" x14ac:dyDescent="0.2">
      <c r="A114" s="165" t="s">
        <v>71</v>
      </c>
      <c r="B114" s="166"/>
      <c r="C114" s="167"/>
      <c r="D114" s="125">
        <f si="20" t="shared"/>
        <v>0</v>
      </c>
      <c r="E114" s="146">
        <v>0</v>
      </c>
      <c r="F114" s="146">
        <v>0</v>
      </c>
      <c r="G114" s="146">
        <v>0</v>
      </c>
      <c r="H114" s="146">
        <v>0</v>
      </c>
      <c r="I114" s="147"/>
      <c r="J114" s="147"/>
    </row>
    <row ht="12.75" r="115" spans="1:10" x14ac:dyDescent="0.2">
      <c r="A115" s="165" t="s">
        <v>72</v>
      </c>
      <c r="B115" s="166"/>
      <c r="C115" s="167"/>
      <c r="D115" s="125">
        <f si="20" t="shared"/>
        <v>0</v>
      </c>
      <c r="E115" s="146">
        <v>0</v>
      </c>
      <c r="F115" s="146">
        <v>0</v>
      </c>
      <c r="G115" s="146">
        <v>0</v>
      </c>
      <c r="H115" s="146">
        <v>0</v>
      </c>
      <c r="I115" s="147"/>
      <c r="J115" s="147"/>
    </row>
    <row ht="12.75" r="116" spans="1:10" x14ac:dyDescent="0.2">
      <c r="A116" s="193" t="s">
        <v>61</v>
      </c>
      <c r="B116" s="194"/>
      <c r="C116" s="195"/>
      <c r="D116" s="125">
        <f si="20" t="shared"/>
        <v>0</v>
      </c>
      <c r="E116" s="126">
        <f>E117</f>
        <v>0</v>
      </c>
      <c r="F116" s="126">
        <f ref="F116:H116" si="22" t="shared">F117</f>
        <v>0</v>
      </c>
      <c r="G116" s="126">
        <f si="22" t="shared"/>
        <v>0</v>
      </c>
      <c r="H116" s="126">
        <f si="22" t="shared"/>
        <v>0</v>
      </c>
      <c r="I116" s="19"/>
      <c r="J116" s="19"/>
    </row>
    <row ht="12.75" r="117" spans="1:10" x14ac:dyDescent="0.2">
      <c r="A117" s="165" t="s">
        <v>63</v>
      </c>
      <c r="B117" s="166"/>
      <c r="C117" s="167"/>
      <c r="D117" s="125">
        <f si="20" t="shared"/>
        <v>0</v>
      </c>
      <c r="E117" s="146">
        <v>0</v>
      </c>
      <c r="F117" s="146">
        <v>0</v>
      </c>
      <c r="G117" s="146">
        <v>0</v>
      </c>
      <c r="H117" s="146">
        <v>0</v>
      </c>
      <c r="I117" s="147"/>
      <c r="J117" s="147"/>
    </row>
    <row ht="12.75" r="118" spans="1:10" x14ac:dyDescent="0.2">
      <c r="A118" s="193" t="s">
        <v>62</v>
      </c>
      <c r="B118" s="194"/>
      <c r="C118" s="195"/>
      <c r="D118" s="125">
        <f si="20" t="shared"/>
        <v>0</v>
      </c>
      <c r="E118" s="126">
        <f>SUM(E119:E122)</f>
        <v>0</v>
      </c>
      <c r="F118" s="126">
        <f ref="F118:H118" si="23" t="shared">SUM(F119:F122)</f>
        <v>0</v>
      </c>
      <c r="G118" s="126">
        <f si="23" t="shared"/>
        <v>0</v>
      </c>
      <c r="H118" s="126">
        <f si="23" t="shared"/>
        <v>0</v>
      </c>
      <c r="I118" s="19"/>
      <c r="J118" s="19"/>
    </row>
    <row ht="12.75" r="119" spans="1:10" x14ac:dyDescent="0.2">
      <c r="A119" s="165" t="s">
        <v>73</v>
      </c>
      <c r="B119" s="166"/>
      <c r="C119" s="167"/>
      <c r="D119" s="125">
        <f si="20" t="shared"/>
        <v>0</v>
      </c>
      <c r="E119" s="146">
        <v>0</v>
      </c>
      <c r="F119" s="146">
        <v>0</v>
      </c>
      <c r="G119" s="146">
        <v>0</v>
      </c>
      <c r="H119" s="146">
        <v>0</v>
      </c>
      <c r="I119" s="147"/>
      <c r="J119" s="147"/>
    </row>
    <row ht="12.75" r="120" spans="1:10" x14ac:dyDescent="0.2">
      <c r="A120" s="165" t="s">
        <v>74</v>
      </c>
      <c r="B120" s="166"/>
      <c r="C120" s="167"/>
      <c r="D120" s="125">
        <f si="20" t="shared"/>
        <v>0</v>
      </c>
      <c r="E120" s="146">
        <v>0</v>
      </c>
      <c r="F120" s="146">
        <v>0</v>
      </c>
      <c r="G120" s="146">
        <v>0</v>
      </c>
      <c r="H120" s="146">
        <v>0</v>
      </c>
      <c r="I120" s="147"/>
      <c r="J120" s="147"/>
    </row>
    <row ht="12.75" r="121" spans="1:10" x14ac:dyDescent="0.2">
      <c r="A121" s="165" t="s">
        <v>75</v>
      </c>
      <c r="B121" s="166"/>
      <c r="C121" s="167"/>
      <c r="D121" s="125">
        <f si="20" t="shared"/>
        <v>0</v>
      </c>
      <c r="E121" s="146">
        <v>0</v>
      </c>
      <c r="F121" s="146">
        <v>0</v>
      </c>
      <c r="G121" s="146">
        <v>0</v>
      </c>
      <c r="H121" s="146">
        <v>0</v>
      </c>
      <c r="I121" s="147"/>
      <c r="J121" s="147"/>
    </row>
    <row ht="12.75" r="122" spans="1:10" x14ac:dyDescent="0.2">
      <c r="A122" s="165" t="s">
        <v>76</v>
      </c>
      <c r="B122" s="166"/>
      <c r="C122" s="167"/>
      <c r="D122" s="125">
        <f si="20" t="shared"/>
        <v>0</v>
      </c>
      <c r="E122" s="146">
        <v>0</v>
      </c>
      <c r="F122" s="146">
        <v>0</v>
      </c>
      <c r="G122" s="146">
        <v>0</v>
      </c>
      <c r="H122" s="146">
        <v>0</v>
      </c>
      <c r="I122" s="147"/>
      <c r="J122" s="147"/>
    </row>
    <row ht="13.5" r="123" spans="1:10" thickBot="1" x14ac:dyDescent="0.25">
      <c r="A123" s="193" t="s">
        <v>66</v>
      </c>
      <c r="B123" s="194"/>
      <c r="C123" s="195"/>
      <c r="D123" s="127">
        <f>SUM(E123:H123)</f>
        <v>0</v>
      </c>
      <c r="E123" s="128">
        <f>E98+E103+E109+E116+E118</f>
        <v>0</v>
      </c>
      <c r="F123" s="128">
        <f ref="F123:H123" si="24" t="shared">F98+F103+F109+F116+F118</f>
        <v>0</v>
      </c>
      <c r="G123" s="128">
        <f si="24" t="shared"/>
        <v>0</v>
      </c>
      <c r="H123" s="128">
        <f si="24" t="shared"/>
        <v>0</v>
      </c>
      <c r="I123" s="41"/>
      <c r="J123" s="41"/>
    </row>
    <row ht="13.5" r="124" spans="1:10" thickBot="1" x14ac:dyDescent="0.25">
      <c r="A124" s="59" t="s">
        <v>55</v>
      </c>
      <c r="B124" s="53"/>
      <c r="C124" s="157">
        <v>0.2</v>
      </c>
      <c r="D124" s="136">
        <f>D123*$C$124</f>
        <v>0</v>
      </c>
      <c r="E124" s="128">
        <f ref="E124:H124" si="25" t="shared">E123*$C$124</f>
        <v>0</v>
      </c>
      <c r="F124" s="128">
        <f si="25" t="shared"/>
        <v>0</v>
      </c>
      <c r="G124" s="128">
        <f si="25" t="shared"/>
        <v>0</v>
      </c>
      <c r="H124" s="128">
        <f si="25" t="shared"/>
        <v>0</v>
      </c>
      <c r="I124" s="13"/>
      <c r="J124" s="13"/>
    </row>
    <row ht="13.5" r="125" spans="1:10" thickBot="1" x14ac:dyDescent="0.25">
      <c r="A125" s="208" t="s">
        <v>124</v>
      </c>
      <c r="B125" s="209"/>
      <c r="C125" s="210"/>
      <c r="D125" s="129">
        <f>SUM(D123:D124)</f>
        <v>0</v>
      </c>
      <c r="E125" s="130">
        <f>E123+E124</f>
        <v>0</v>
      </c>
      <c r="F125" s="130">
        <f>F123+F124</f>
        <v>0</v>
      </c>
      <c r="G125" s="137">
        <f>G123+G124</f>
        <v>0</v>
      </c>
      <c r="H125" s="131">
        <f>H123+H124</f>
        <v>0</v>
      </c>
      <c r="I125" s="33"/>
      <c r="J125" s="33"/>
    </row>
    <row ht="12.75" r="126" spans="1:10" x14ac:dyDescent="0.2">
      <c r="B126" s="3"/>
    </row>
    <row ht="15" r="127" spans="1:10" x14ac:dyDescent="0.25">
      <c r="A127" s="18" t="s">
        <v>37</v>
      </c>
      <c r="B127" s="18"/>
      <c r="D127" s="18"/>
    </row>
    <row ht="12.75" r="128" spans="1:10" x14ac:dyDescent="0.2">
      <c r="B128" s="3"/>
      <c r="C128" s="4"/>
      <c r="D128" s="4"/>
    </row>
    <row ht="51" r="129" spans="1:10" x14ac:dyDescent="0.2">
      <c r="A129" s="191" t="s">
        <v>53</v>
      </c>
      <c r="B129" s="192"/>
      <c r="C129" s="169"/>
      <c r="D129" s="8" t="s">
        <v>82</v>
      </c>
      <c r="E129" s="8" t="s">
        <v>83</v>
      </c>
      <c r="F129" s="8" t="s">
        <v>84</v>
      </c>
      <c r="G129" s="8" t="s">
        <v>85</v>
      </c>
      <c r="H129" s="8" t="s">
        <v>131</v>
      </c>
      <c r="I129" s="8" t="s">
        <v>33</v>
      </c>
    </row>
    <row ht="12.75" r="130" spans="1:10" x14ac:dyDescent="0.2">
      <c r="A130" s="165" t="s">
        <v>38</v>
      </c>
      <c r="B130" s="196"/>
      <c r="C130" s="197"/>
      <c r="D130" s="125">
        <f>SUM(E130:H130)</f>
        <v>0</v>
      </c>
      <c r="E130" s="146">
        <v>0</v>
      </c>
      <c r="F130" s="146">
        <v>0</v>
      </c>
      <c r="G130" s="146">
        <v>0</v>
      </c>
      <c r="H130" s="146">
        <v>0</v>
      </c>
      <c r="I130" s="147"/>
    </row>
    <row ht="12.75" r="131" spans="1:10" x14ac:dyDescent="0.2">
      <c r="A131" s="165" t="s">
        <v>36</v>
      </c>
      <c r="B131" s="196"/>
      <c r="C131" s="197"/>
      <c r="D131" s="125">
        <f ref="D131:D137" si="26" t="shared">SUM(E131:H131)</f>
        <v>0</v>
      </c>
      <c r="E131" s="146">
        <v>0</v>
      </c>
      <c r="F131" s="146">
        <v>0</v>
      </c>
      <c r="G131" s="146">
        <v>0</v>
      </c>
      <c r="H131" s="146">
        <v>0</v>
      </c>
      <c r="I131" s="147"/>
    </row>
    <row ht="12.75" r="132" spans="1:10" x14ac:dyDescent="0.2">
      <c r="A132" s="165" t="s">
        <v>54</v>
      </c>
      <c r="B132" s="196"/>
      <c r="C132" s="197"/>
      <c r="D132" s="125">
        <f si="26" t="shared"/>
        <v>0</v>
      </c>
      <c r="E132" s="146">
        <v>0</v>
      </c>
      <c r="F132" s="146">
        <v>0</v>
      </c>
      <c r="G132" s="146">
        <v>0</v>
      </c>
      <c r="H132" s="146">
        <v>0</v>
      </c>
      <c r="I132" s="147"/>
    </row>
    <row ht="12.75" r="133" spans="1:10" x14ac:dyDescent="0.2">
      <c r="A133" s="165" t="s">
        <v>31</v>
      </c>
      <c r="B133" s="196"/>
      <c r="C133" s="197"/>
      <c r="D133" s="125">
        <f si="26" t="shared"/>
        <v>0</v>
      </c>
      <c r="E133" s="146">
        <v>0</v>
      </c>
      <c r="F133" s="146">
        <v>0</v>
      </c>
      <c r="G133" s="146">
        <v>0</v>
      </c>
      <c r="H133" s="146">
        <v>0</v>
      </c>
      <c r="I133" s="147"/>
    </row>
    <row ht="12.75" r="134" spans="1:10" x14ac:dyDescent="0.2">
      <c r="A134" s="165" t="s">
        <v>40</v>
      </c>
      <c r="B134" s="196"/>
      <c r="C134" s="197"/>
      <c r="D134" s="125">
        <f si="26" t="shared"/>
        <v>0</v>
      </c>
      <c r="E134" s="146">
        <v>0</v>
      </c>
      <c r="F134" s="146">
        <v>0</v>
      </c>
      <c r="G134" s="146">
        <v>0</v>
      </c>
      <c r="H134" s="146">
        <v>0</v>
      </c>
      <c r="I134" s="147"/>
    </row>
    <row ht="12.75" r="135" spans="1:10" x14ac:dyDescent="0.2">
      <c r="A135" s="165" t="s">
        <v>30</v>
      </c>
      <c r="B135" s="196"/>
      <c r="C135" s="197"/>
      <c r="D135" s="125">
        <f si="26" t="shared"/>
        <v>0</v>
      </c>
      <c r="E135" s="146">
        <v>0</v>
      </c>
      <c r="F135" s="146">
        <v>0</v>
      </c>
      <c r="G135" s="146">
        <v>0</v>
      </c>
      <c r="H135" s="146">
        <v>0</v>
      </c>
      <c r="I135" s="147"/>
    </row>
    <row ht="12.75" r="136" spans="1:10" x14ac:dyDescent="0.2">
      <c r="A136" s="165" t="s">
        <v>32</v>
      </c>
      <c r="B136" s="196"/>
      <c r="C136" s="197"/>
      <c r="D136" s="125">
        <f si="26" t="shared"/>
        <v>0</v>
      </c>
      <c r="E136" s="146">
        <v>0</v>
      </c>
      <c r="F136" s="146">
        <v>0</v>
      </c>
      <c r="G136" s="146">
        <v>0</v>
      </c>
      <c r="H136" s="146">
        <v>0</v>
      </c>
      <c r="I136" s="147"/>
    </row>
    <row ht="12.75" r="137" spans="1:10" x14ac:dyDescent="0.2">
      <c r="A137" s="165" t="s">
        <v>39</v>
      </c>
      <c r="B137" s="196"/>
      <c r="C137" s="197"/>
      <c r="D137" s="125">
        <f si="26" t="shared"/>
        <v>0</v>
      </c>
      <c r="E137" s="146">
        <v>0</v>
      </c>
      <c r="F137" s="146">
        <v>0</v>
      </c>
      <c r="G137" s="146">
        <v>0</v>
      </c>
      <c r="H137" s="146">
        <v>0</v>
      </c>
      <c r="I137" s="147"/>
    </row>
    <row ht="13.5" r="138" spans="1:10" thickBot="1" x14ac:dyDescent="0.25">
      <c r="A138" s="193" t="s">
        <v>112</v>
      </c>
      <c r="B138" s="198"/>
      <c r="C138" s="199"/>
      <c r="D138" s="125">
        <f>SUM(E138:H138)</f>
        <v>0</v>
      </c>
      <c r="E138" s="126">
        <f ref="E138:H138" si="27" t="shared">SUM(E130:E137)</f>
        <v>0</v>
      </c>
      <c r="F138" s="126">
        <f si="27" t="shared"/>
        <v>0</v>
      </c>
      <c r="G138" s="126">
        <f si="27" t="shared"/>
        <v>0</v>
      </c>
      <c r="H138" s="126">
        <f si="27" t="shared"/>
        <v>0</v>
      </c>
      <c r="I138" s="147"/>
      <c r="J138" s="135"/>
    </row>
    <row hidden="1" ht="13.5" r="139" spans="1:10" thickBot="1" x14ac:dyDescent="0.25">
      <c r="A139" s="64" t="s">
        <v>123</v>
      </c>
      <c r="B139" s="64"/>
      <c r="C139" s="65"/>
      <c r="D139" s="127">
        <f>SUM(E139:H139)</f>
        <v>0</v>
      </c>
      <c r="E139" s="128">
        <f ref="E139:H139" si="28" t="shared">IF(E138&lt;=$C$142*E125,E125*$C$142-E138,0)</f>
        <v>0</v>
      </c>
      <c r="F139" s="128">
        <f si="28" t="shared"/>
        <v>0</v>
      </c>
      <c r="G139" s="128">
        <f si="28" t="shared"/>
        <v>0</v>
      </c>
      <c r="H139" s="128">
        <f si="28" t="shared"/>
        <v>0</v>
      </c>
      <c r="I139" s="147"/>
      <c r="J139" s="135">
        <f ref="J139" si="29" t="shared">SUM(E139:G139)</f>
        <v>0</v>
      </c>
    </row>
    <row customHeight="1" ht="13.5" r="140" spans="1:10" thickBot="1" x14ac:dyDescent="0.25">
      <c r="A140" s="200" t="s">
        <v>133</v>
      </c>
      <c r="B140" s="201"/>
      <c r="C140" s="202"/>
      <c r="D140" s="129">
        <f>SUM(D138:D139)</f>
        <v>0</v>
      </c>
      <c r="E140" s="130">
        <f ref="E140:H140" si="30" t="shared">SUM(E138:E139)</f>
        <v>0</v>
      </c>
      <c r="F140" s="130">
        <f si="30" t="shared"/>
        <v>0</v>
      </c>
      <c r="G140" s="130">
        <f si="30" t="shared"/>
        <v>0</v>
      </c>
      <c r="H140" s="131">
        <f si="30" t="shared"/>
        <v>0</v>
      </c>
      <c r="I140" s="147"/>
      <c r="J140" s="135">
        <f>SUM(E140:H140)</f>
        <v>0</v>
      </c>
    </row>
    <row customHeight="1" ht="13.5" r="141" spans="1:10" thickBot="1" x14ac:dyDescent="0.25">
      <c r="A141" s="203" t="s">
        <v>122</v>
      </c>
      <c r="B141" s="204"/>
      <c r="C141" s="205"/>
      <c r="D141" s="132">
        <f>SUM(D125-D140)</f>
        <v>0</v>
      </c>
      <c r="E141" s="133">
        <f ref="E141:H141" si="31" t="shared">SUM(E125-E140)</f>
        <v>0</v>
      </c>
      <c r="F141" s="133">
        <f si="31" t="shared"/>
        <v>0</v>
      </c>
      <c r="G141" s="133">
        <f si="31" t="shared"/>
        <v>0</v>
      </c>
      <c r="H141" s="134">
        <f si="31" t="shared"/>
        <v>0</v>
      </c>
      <c r="I141" s="147"/>
      <c r="J141" s="135">
        <f>SUM(E141:H141)</f>
        <v>0</v>
      </c>
    </row>
    <row customHeight="1" ht="39.75" r="142" spans="1:10" x14ac:dyDescent="0.2">
      <c r="A142" s="206" t="s">
        <v>111</v>
      </c>
      <c r="B142" s="207"/>
      <c r="C142" s="149">
        <v>0</v>
      </c>
      <c r="D142" s="135"/>
      <c r="E142" s="32"/>
      <c r="F142" s="32"/>
      <c r="G142" s="32"/>
      <c r="H142" s="32"/>
      <c r="I142" s="32"/>
      <c r="J142" s="30"/>
    </row>
    <row customFormat="1" ht="12.75" r="143" s="29" spans="1:10" x14ac:dyDescent="0.2">
      <c r="A143" s="32"/>
      <c r="B143" s="124"/>
      <c r="C143" s="123"/>
      <c r="E143" s="34"/>
      <c r="F143" s="34"/>
      <c r="G143" s="34"/>
      <c r="H143" s="34"/>
      <c r="I143" s="32"/>
      <c r="J143" s="32"/>
    </row>
    <row customFormat="1" ht="12.75" r="144" s="29" spans="1:10" x14ac:dyDescent="0.2">
      <c r="A144" s="187" t="s">
        <v>141</v>
      </c>
      <c r="B144" s="188"/>
      <c r="C144" s="189"/>
      <c r="D144" s="121" t="s">
        <v>140</v>
      </c>
      <c r="E144" s="120" t="s">
        <v>87</v>
      </c>
      <c r="F144" s="120" t="s">
        <v>88</v>
      </c>
      <c r="G144" s="120" t="s">
        <v>89</v>
      </c>
      <c r="H144" s="120" t="s">
        <v>129</v>
      </c>
    </row>
    <row customHeight="1" ht="18.75" r="145" spans="1:8" x14ac:dyDescent="0.2">
      <c r="A145" s="188"/>
      <c r="B145" s="188"/>
      <c r="C145" s="190"/>
      <c r="D145" s="122">
        <f>SUM(E145:G145)</f>
        <v>0</v>
      </c>
      <c r="E145" s="148"/>
      <c r="F145" s="148"/>
      <c r="G145" s="148"/>
      <c r="H145" s="148"/>
    </row>
    <row ht="12.75" r="146" spans="1:8" x14ac:dyDescent="0.2">
      <c r="B146" s="3"/>
    </row>
    <row ht="12.75" r="147" spans="1:8" x14ac:dyDescent="0.2">
      <c r="A147" s="20" t="s">
        <v>86</v>
      </c>
      <c r="B147" s="20"/>
    </row>
    <row ht="12.75" r="148" spans="1:8" x14ac:dyDescent="0.2">
      <c r="B148" s="3"/>
    </row>
    <row ht="12.75" r="149" spans="1:8" x14ac:dyDescent="0.2">
      <c r="B149" s="3"/>
    </row>
    <row hidden="1" ht="12.75" r="150" spans="1:8" x14ac:dyDescent="0.2">
      <c r="B150" s="28"/>
    </row>
    <row hidden="1" r="151" spans="1:8" x14ac:dyDescent="0.2">
      <c r="B151" s="27">
        <v>0</v>
      </c>
    </row>
    <row hidden="1" r="152" spans="1:8" x14ac:dyDescent="0.2">
      <c r="B152" s="27">
        <v>0.05</v>
      </c>
    </row>
    <row hidden="1" r="153" spans="1:8" x14ac:dyDescent="0.2">
      <c r="B153" s="27">
        <v>0.15</v>
      </c>
    </row>
    <row hidden="1" r="154" spans="1:8" x14ac:dyDescent="0.2"/>
  </sheetData>
  <sheetProtection autoFilter="0" formatCells="0" formatColumns="0" formatRows="0" objects="1" password="CDC2" scenarios="1" sheet="1"/>
  <mergeCells count="140">
    <mergeCell ref="A137:C137"/>
    <mergeCell ref="A138:C138"/>
    <mergeCell ref="A140:C140"/>
    <mergeCell ref="A141:C141"/>
    <mergeCell ref="A142:B142"/>
    <mergeCell ref="A123:C123"/>
    <mergeCell ref="A125:C125"/>
    <mergeCell ref="A122:C122"/>
    <mergeCell ref="A103:C103"/>
    <mergeCell ref="A104:C104"/>
    <mergeCell ref="A109:C109"/>
    <mergeCell ref="A116:C116"/>
    <mergeCell ref="A118:C118"/>
    <mergeCell ref="A115:C115"/>
    <mergeCell ref="A117:C117"/>
    <mergeCell ref="A119:C119"/>
    <mergeCell ref="A120:C120"/>
    <mergeCell ref="A121:C121"/>
    <mergeCell ref="B88:C88"/>
    <mergeCell ref="B89:C89"/>
    <mergeCell ref="B90:C90"/>
    <mergeCell ref="B91:C91"/>
    <mergeCell ref="A144:B145"/>
    <mergeCell ref="C144:C145"/>
    <mergeCell ref="A97:C97"/>
    <mergeCell ref="A98:C98"/>
    <mergeCell ref="A99:C99"/>
    <mergeCell ref="A100:C100"/>
    <mergeCell ref="A101:C101"/>
    <mergeCell ref="A102:C102"/>
    <mergeCell ref="A105:C105"/>
    <mergeCell ref="A106:C106"/>
    <mergeCell ref="A107:C107"/>
    <mergeCell ref="A108:C108"/>
    <mergeCell ref="A129:C129"/>
    <mergeCell ref="A130:C130"/>
    <mergeCell ref="A131:C131"/>
    <mergeCell ref="A132:C132"/>
    <mergeCell ref="A133:C133"/>
    <mergeCell ref="A134:C134"/>
    <mergeCell ref="A135:C135"/>
    <mergeCell ref="A136:C136"/>
    <mergeCell ref="B83:C83"/>
    <mergeCell ref="B84:C84"/>
    <mergeCell ref="B85:C85"/>
    <mergeCell ref="B86:C86"/>
    <mergeCell ref="B87:C87"/>
    <mergeCell ref="B76:C76"/>
    <mergeCell ref="B79:C79"/>
    <mergeCell ref="B80:C80"/>
    <mergeCell ref="B81:C81"/>
    <mergeCell ref="B82:C82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59:C59"/>
    <mergeCell ref="B60:C60"/>
    <mergeCell ref="B61:C61"/>
    <mergeCell ref="B64:C64"/>
    <mergeCell ref="B65:C65"/>
    <mergeCell ref="B54:C54"/>
    <mergeCell ref="B55:C55"/>
    <mergeCell ref="B56:C56"/>
    <mergeCell ref="B57:C57"/>
    <mergeCell ref="B58:C58"/>
    <mergeCell ref="A25:B25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A5:B5"/>
    <mergeCell ref="A6:B6"/>
    <mergeCell ref="A7:B7"/>
    <mergeCell ref="B37:C37"/>
    <mergeCell ref="B38:C38"/>
    <mergeCell ref="B39:C39"/>
    <mergeCell ref="B40:C40"/>
    <mergeCell ref="B41:C41"/>
    <mergeCell ref="A28:F28"/>
    <mergeCell ref="A20:F20"/>
    <mergeCell ref="B34:C34"/>
    <mergeCell ref="B35:C35"/>
    <mergeCell ref="B36:C36"/>
    <mergeCell ref="C26:D26"/>
    <mergeCell ref="E23:F23"/>
    <mergeCell ref="E24:F24"/>
    <mergeCell ref="E25:F25"/>
    <mergeCell ref="E26:F26"/>
    <mergeCell ref="C22:D22"/>
    <mergeCell ref="E22:F22"/>
    <mergeCell ref="C23:D23"/>
    <mergeCell ref="C24:D24"/>
    <mergeCell ref="C25:D25"/>
    <mergeCell ref="A22:B22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A8:B8"/>
    <mergeCell ref="A9:B9"/>
    <mergeCell ref="A111:C111"/>
    <mergeCell ref="A112:C112"/>
    <mergeCell ref="A113:C113"/>
    <mergeCell ref="A114:C114"/>
    <mergeCell ref="A110:C110"/>
    <mergeCell ref="A10:B10"/>
    <mergeCell ref="A11:B11"/>
    <mergeCell ref="A12:B12"/>
    <mergeCell ref="A26:B26"/>
    <mergeCell ref="A18:B18"/>
    <mergeCell ref="C14:F14"/>
    <mergeCell ref="C15:F15"/>
    <mergeCell ref="C16:F16"/>
    <mergeCell ref="C17:F17"/>
    <mergeCell ref="C18:F18"/>
    <mergeCell ref="A13:B13"/>
    <mergeCell ref="A14:B14"/>
    <mergeCell ref="A15:B15"/>
    <mergeCell ref="A16:B16"/>
    <mergeCell ref="A17:B17"/>
    <mergeCell ref="A23:B23"/>
    <mergeCell ref="A24:B24"/>
  </mergeCells>
  <dataValidations count="1">
    <dataValidation allowBlank="1" showErrorMessage="1" showInputMessage="1" sqref="C142" type="list">
      <formula1>$B$151:$B$153</formula1>
    </dataValidation>
  </dataValidations>
  <pageMargins bottom="0.78740157499999996" footer="0.3" header="0.3" left="0.7" right="0.7" top="0.78740157499999996"/>
  <pageSetup orientation="portrait" paperSize="9" r:id="rId1" scale="29"/>
  <ignoredErrors>
    <ignoredError formula="1" sqref="G73 G88"/>
  </ignoredErrors>
  <legacy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 codeName="List2">
    <pageSetUpPr fitToPage="1"/>
  </sheetPr>
  <dimension ref="A1:J154"/>
  <sheetViews>
    <sheetView topLeftCell="A16" workbookViewId="0" zoomScale="80" zoomScaleNormal="80">
      <selection activeCell="D45" sqref="D45"/>
    </sheetView>
  </sheetViews>
  <sheetFormatPr defaultRowHeight="14.25" x14ac:dyDescent="0.2"/>
  <cols>
    <col min="1" max="1" style="3" width="9.140625" collapsed="false"/>
    <col min="2" max="2" customWidth="true" style="23" width="41.85546875" collapsed="false"/>
    <col min="3" max="3" customWidth="true" style="3" width="14.5703125" collapsed="false"/>
    <col min="4" max="4" bestFit="true" customWidth="true" style="3" width="22.85546875" collapsed="false"/>
    <col min="5" max="8" customWidth="true" style="3" width="15.7109375" collapsed="false"/>
    <col min="9" max="9" customWidth="true" style="3" width="24.7109375" collapsed="false"/>
    <col min="10" max="10" customWidth="true" style="3" width="28.28515625" collapsed="false"/>
    <col min="11" max="16384" style="3" width="9.140625" collapsed="false"/>
  </cols>
  <sheetData>
    <row ht="15" r="1" spans="1:6" x14ac:dyDescent="0.25">
      <c r="A1" s="66" t="s">
        <v>144</v>
      </c>
      <c r="B1" s="66"/>
    </row>
    <row ht="15.75" r="3" spans="1:6" x14ac:dyDescent="0.25">
      <c r="A3" s="60" t="s">
        <v>47</v>
      </c>
      <c r="B3" s="60"/>
      <c r="C3" s="60"/>
    </row>
    <row customHeight="1" ht="8.25" r="4" spans="1:6" x14ac:dyDescent="0.2"/>
    <row customFormat="1" customHeight="1" ht="30" r="5" s="24" spans="1:6" x14ac:dyDescent="0.2">
      <c r="A5" s="211" t="s">
        <v>42</v>
      </c>
      <c r="B5" s="179"/>
      <c r="C5" s="170"/>
      <c r="D5" s="170"/>
      <c r="E5" s="171"/>
      <c r="F5" s="171"/>
    </row>
    <row customFormat="1" customHeight="1" ht="30" r="6" s="24" spans="1:6" x14ac:dyDescent="0.2">
      <c r="A6" s="211" t="s">
        <v>46</v>
      </c>
      <c r="B6" s="179"/>
      <c r="C6" s="170"/>
      <c r="D6" s="170"/>
      <c r="E6" s="171"/>
      <c r="F6" s="171"/>
    </row>
    <row customFormat="1" customHeight="1" ht="30" r="7" s="24" spans="1:6" x14ac:dyDescent="0.2">
      <c r="A7" s="211" t="s">
        <v>43</v>
      </c>
      <c r="B7" s="179"/>
      <c r="C7" s="170"/>
      <c r="D7" s="170"/>
      <c r="E7" s="171"/>
      <c r="F7" s="171"/>
    </row>
    <row customFormat="1" customHeight="1" ht="30" r="8" s="24" spans="1:6" x14ac:dyDescent="0.2">
      <c r="A8" s="211" t="s">
        <v>50</v>
      </c>
      <c r="B8" s="179"/>
      <c r="C8" s="170"/>
      <c r="D8" s="170"/>
      <c r="E8" s="171"/>
      <c r="F8" s="171"/>
    </row>
    <row customFormat="1" customHeight="1" ht="30" r="9" s="24" spans="1:6" x14ac:dyDescent="0.2">
      <c r="A9" s="211" t="s">
        <v>44</v>
      </c>
      <c r="B9" s="179"/>
      <c r="C9" s="170"/>
      <c r="D9" s="170"/>
      <c r="E9" s="171"/>
      <c r="F9" s="171"/>
    </row>
    <row customFormat="1" customHeight="1" ht="30" r="10" s="24" spans="1:6" x14ac:dyDescent="0.2">
      <c r="A10" s="211" t="s">
        <v>45</v>
      </c>
      <c r="B10" s="179"/>
      <c r="C10" s="170"/>
      <c r="D10" s="170"/>
      <c r="E10" s="171"/>
      <c r="F10" s="171"/>
    </row>
    <row customFormat="1" customHeight="1" ht="30" r="11" s="24" spans="1:6" x14ac:dyDescent="0.2">
      <c r="A11" s="211" t="s">
        <v>90</v>
      </c>
      <c r="B11" s="179"/>
      <c r="C11" s="170"/>
      <c r="D11" s="170"/>
      <c r="E11" s="171"/>
      <c r="F11" s="171"/>
    </row>
    <row customFormat="1" customHeight="1" ht="30" r="12" s="24" spans="1:6" x14ac:dyDescent="0.2">
      <c r="A12" s="211" t="s">
        <v>94</v>
      </c>
      <c r="B12" s="179"/>
      <c r="C12" s="170"/>
      <c r="D12" s="170"/>
      <c r="E12" s="171"/>
      <c r="F12" s="171"/>
    </row>
    <row customFormat="1" customHeight="1" ht="42.75" r="13" s="24" spans="1:6" x14ac:dyDescent="0.2">
      <c r="A13" s="211" t="s">
        <v>91</v>
      </c>
      <c r="B13" s="179"/>
      <c r="C13" s="170"/>
      <c r="D13" s="170"/>
      <c r="E13" s="171"/>
      <c r="F13" s="171"/>
    </row>
    <row customFormat="1" customHeight="1" ht="30" r="14" s="24" spans="1:6" x14ac:dyDescent="0.2">
      <c r="A14" s="211" t="s">
        <v>49</v>
      </c>
      <c r="B14" s="179"/>
      <c r="C14" s="170">
        <f>SUM(C15:C18)</f>
        <v>0</v>
      </c>
      <c r="D14" s="170"/>
      <c r="E14" s="171"/>
      <c r="F14" s="171"/>
    </row>
    <row customFormat="1" ht="12.75" r="15" s="24" spans="1:6" x14ac:dyDescent="0.2">
      <c r="A15" s="211" t="s">
        <v>87</v>
      </c>
      <c r="B15" s="179"/>
      <c r="C15" s="170"/>
      <c r="D15" s="170"/>
      <c r="E15" s="171"/>
      <c r="F15" s="171"/>
    </row>
    <row customFormat="1" ht="12.75" r="16" s="24" spans="1:6" x14ac:dyDescent="0.2">
      <c r="A16" s="211" t="s">
        <v>88</v>
      </c>
      <c r="B16" s="179"/>
      <c r="C16" s="170"/>
      <c r="D16" s="170"/>
      <c r="E16" s="171"/>
      <c r="F16" s="171"/>
    </row>
    <row customFormat="1" ht="12.75" r="17" s="24" spans="1:9" x14ac:dyDescent="0.2">
      <c r="A17" s="211" t="s">
        <v>89</v>
      </c>
      <c r="B17" s="179"/>
      <c r="C17" s="170"/>
      <c r="D17" s="170"/>
      <c r="E17" s="171"/>
      <c r="F17" s="171"/>
    </row>
    <row customFormat="1" ht="12.75" r="18" s="24" spans="1:9" x14ac:dyDescent="0.2">
      <c r="A18" s="211" t="s">
        <v>129</v>
      </c>
      <c r="B18" s="179"/>
      <c r="C18" s="170"/>
      <c r="D18" s="170"/>
      <c r="E18" s="171"/>
      <c r="F18" s="171"/>
    </row>
    <row customFormat="1" customHeight="1" ht="30" r="19" s="23" spans="1:9" x14ac:dyDescent="0.2"/>
    <row customFormat="1" customHeight="1" ht="30" r="20" s="23" spans="1:9" x14ac:dyDescent="0.2">
      <c r="A20" s="176" t="s">
        <v>92</v>
      </c>
      <c r="B20" s="177"/>
      <c r="C20" s="177"/>
      <c r="D20" s="177"/>
      <c r="E20" s="177"/>
      <c r="F20" s="177"/>
    </row>
    <row customFormat="1" customHeight="1" ht="19.5" r="21" s="23" spans="1:9" x14ac:dyDescent="0.2">
      <c r="B21" s="25"/>
    </row>
    <row customFormat="1" customHeight="1" ht="57" r="22" s="24" spans="1:9" x14ac:dyDescent="0.2">
      <c r="A22" s="184" t="s">
        <v>41</v>
      </c>
      <c r="B22" s="184"/>
      <c r="C22" s="182" t="s">
        <v>138</v>
      </c>
      <c r="D22" s="183"/>
      <c r="E22" s="184" t="s">
        <v>139</v>
      </c>
      <c r="F22" s="185"/>
    </row>
    <row ht="12.75" r="23" spans="1:9" x14ac:dyDescent="0.2">
      <c r="A23" s="168" t="s">
        <v>87</v>
      </c>
      <c r="B23" s="169"/>
      <c r="C23" s="180"/>
      <c r="D23" s="181"/>
      <c r="E23" s="180"/>
      <c r="F23" s="181"/>
    </row>
    <row ht="12.75" r="24" spans="1:9" x14ac:dyDescent="0.2">
      <c r="A24" s="168" t="s">
        <v>88</v>
      </c>
      <c r="B24" s="169"/>
      <c r="C24" s="180"/>
      <c r="D24" s="181"/>
      <c r="E24" s="180"/>
      <c r="F24" s="181"/>
    </row>
    <row ht="12.75" r="25" spans="1:9" x14ac:dyDescent="0.2">
      <c r="A25" s="168" t="s">
        <v>89</v>
      </c>
      <c r="B25" s="169"/>
      <c r="C25" s="180"/>
      <c r="D25" s="181"/>
      <c r="E25" s="180"/>
      <c r="F25" s="181"/>
    </row>
    <row customHeight="1" ht="15" r="26" spans="1:9" x14ac:dyDescent="0.2">
      <c r="A26" s="168" t="s">
        <v>129</v>
      </c>
      <c r="B26" s="169"/>
      <c r="C26" s="180"/>
      <c r="D26" s="181"/>
      <c r="E26" s="180"/>
      <c r="F26" s="181"/>
    </row>
    <row hidden="1" r="27" spans="1:9" x14ac:dyDescent="0.2"/>
    <row customHeight="1" ht="35.25" r="28" spans="1:9" x14ac:dyDescent="0.2">
      <c r="A28" s="174" t="s">
        <v>132</v>
      </c>
      <c r="B28" s="175"/>
      <c r="C28" s="175"/>
      <c r="D28" s="175"/>
      <c r="E28" s="175"/>
      <c r="F28" s="175"/>
    </row>
    <row ht="15.75" r="31" spans="1:9" x14ac:dyDescent="0.25">
      <c r="A31" s="60" t="s">
        <v>48</v>
      </c>
      <c r="B31" s="39"/>
      <c r="G31" s="5"/>
      <c r="H31" s="5"/>
    </row>
    <row ht="15" r="32" spans="1:9" x14ac:dyDescent="0.25">
      <c r="B32" s="17"/>
      <c r="C32" s="1"/>
      <c r="D32" s="1"/>
      <c r="E32" s="1"/>
      <c r="F32" s="1"/>
      <c r="G32" s="5"/>
      <c r="H32" s="5"/>
      <c r="I32" s="1"/>
    </row>
    <row ht="15" r="33" spans="1:9" x14ac:dyDescent="0.25">
      <c r="A33" s="21" t="s">
        <v>87</v>
      </c>
      <c r="B33" s="21"/>
      <c r="G33" s="5"/>
      <c r="H33" s="5"/>
    </row>
    <row ht="24.75" r="34" spans="1:9" thickBot="1" x14ac:dyDescent="0.25">
      <c r="A34" s="7" t="s">
        <v>15</v>
      </c>
      <c r="B34" s="178" t="s">
        <v>10</v>
      </c>
      <c r="C34" s="179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ht="13.5" r="35" spans="1:9" thickBot="1" x14ac:dyDescent="0.25">
      <c r="A35" s="12">
        <v>1</v>
      </c>
      <c r="B35" s="178" t="s">
        <v>14</v>
      </c>
      <c r="C35" s="179"/>
      <c r="D35" s="126">
        <f>D36+D43</f>
        <v>0</v>
      </c>
      <c r="E35" s="126">
        <f ref="E35:F35" si="0" t="shared">E36+E43</f>
        <v>0</v>
      </c>
      <c r="F35" s="126">
        <f si="0" t="shared"/>
        <v>0</v>
      </c>
      <c r="G35" s="138">
        <f>G36+G43</f>
        <v>0</v>
      </c>
      <c r="H35" s="33"/>
      <c r="I35" s="4"/>
    </row>
    <row ht="13.5" r="36" spans="1:9" thickBot="1" x14ac:dyDescent="0.25">
      <c r="A36" s="14">
        <v>41275</v>
      </c>
      <c r="B36" s="178" t="s">
        <v>12</v>
      </c>
      <c r="C36" s="179"/>
      <c r="D36" s="139">
        <f>SUM(D37:D42)</f>
        <v>0</v>
      </c>
      <c r="E36" s="139">
        <f ref="E36:F36" si="1" t="shared">SUM(E37:E42)</f>
        <v>0</v>
      </c>
      <c r="F36" s="139">
        <f si="1" t="shared"/>
        <v>0</v>
      </c>
      <c r="G36" s="140">
        <f>SUM(G37:G42)</f>
        <v>0</v>
      </c>
      <c r="H36" s="62"/>
      <c r="I36" s="4"/>
    </row>
    <row ht="12.75" r="37" spans="1:9" x14ac:dyDescent="0.2">
      <c r="A37" s="15" t="s">
        <v>16</v>
      </c>
      <c r="B37" s="172" t="s">
        <v>34</v>
      </c>
      <c r="C37" s="173"/>
      <c r="D37" s="146"/>
      <c r="E37" s="146"/>
      <c r="F37" s="146"/>
      <c r="G37" s="141">
        <f ref="G37:G42" si="2" t="shared">SUM(D37:F37)</f>
        <v>0</v>
      </c>
      <c r="H37" s="33"/>
    </row>
    <row ht="12.75" r="38" spans="1:9" x14ac:dyDescent="0.2">
      <c r="A38" s="15" t="s">
        <v>17</v>
      </c>
      <c r="B38" s="172" t="s">
        <v>0</v>
      </c>
      <c r="C38" s="173"/>
      <c r="D38" s="146"/>
      <c r="E38" s="146"/>
      <c r="F38" s="146"/>
      <c r="G38" s="141">
        <f si="2" t="shared"/>
        <v>0</v>
      </c>
      <c r="H38" s="33"/>
    </row>
    <row ht="12.75" r="39" spans="1:9" x14ac:dyDescent="0.2">
      <c r="A39" s="15" t="s">
        <v>18</v>
      </c>
      <c r="B39" s="172" t="s">
        <v>1</v>
      </c>
      <c r="C39" s="173"/>
      <c r="D39" s="146"/>
      <c r="E39" s="146"/>
      <c r="F39" s="146"/>
      <c r="G39" s="141">
        <f si="2" t="shared"/>
        <v>0</v>
      </c>
      <c r="H39" s="33"/>
    </row>
    <row ht="12.75" r="40" spans="1:9" x14ac:dyDescent="0.2">
      <c r="A40" s="15" t="s">
        <v>19</v>
      </c>
      <c r="B40" s="172" t="s">
        <v>2</v>
      </c>
      <c r="C40" s="173"/>
      <c r="D40" s="146"/>
      <c r="E40" s="146"/>
      <c r="F40" s="146"/>
      <c r="G40" s="141">
        <f si="2" t="shared"/>
        <v>0</v>
      </c>
      <c r="H40" s="33"/>
    </row>
    <row ht="12.75" r="41" spans="1:9" x14ac:dyDescent="0.2">
      <c r="A41" s="15" t="s">
        <v>20</v>
      </c>
      <c r="B41" s="172" t="s">
        <v>3</v>
      </c>
      <c r="C41" s="173"/>
      <c r="D41" s="146"/>
      <c r="E41" s="146"/>
      <c r="F41" s="146"/>
      <c r="G41" s="141">
        <f si="2" t="shared"/>
        <v>0</v>
      </c>
      <c r="H41" s="33"/>
    </row>
    <row ht="13.5" r="42" spans="1:9" thickBot="1" x14ac:dyDescent="0.25">
      <c r="A42" s="15" t="s">
        <v>21</v>
      </c>
      <c r="B42" s="172" t="s">
        <v>11</v>
      </c>
      <c r="C42" s="173"/>
      <c r="D42" s="146"/>
      <c r="E42" s="146"/>
      <c r="F42" s="146"/>
      <c r="G42" s="141">
        <f si="2" t="shared"/>
        <v>0</v>
      </c>
      <c r="H42" s="33"/>
    </row>
    <row ht="13.5" r="43" spans="1:9" thickBot="1" x14ac:dyDescent="0.25">
      <c r="A43" s="14">
        <v>41306</v>
      </c>
      <c r="B43" s="178" t="s">
        <v>13</v>
      </c>
      <c r="C43" s="186"/>
      <c r="D43" s="126">
        <f>SUM(D44:D46)</f>
        <v>0</v>
      </c>
      <c r="E43" s="126">
        <f ref="E43:F43" si="3" t="shared">SUM(E44:E46)</f>
        <v>0</v>
      </c>
      <c r="F43" s="126">
        <f si="3" t="shared"/>
        <v>0</v>
      </c>
      <c r="G43" s="138">
        <f>SUM(G44:G46)</f>
        <v>0</v>
      </c>
      <c r="H43" s="33"/>
      <c r="I43" s="4"/>
    </row>
    <row ht="12.75" r="44" spans="1:9" x14ac:dyDescent="0.2">
      <c r="A44" s="16" t="s">
        <v>22</v>
      </c>
      <c r="B44" s="172" t="s">
        <v>8</v>
      </c>
      <c r="C44" s="173"/>
      <c r="D44" s="146"/>
      <c r="E44" s="146"/>
      <c r="F44" s="146"/>
      <c r="G44" s="141">
        <f>SUM(D44:F44)</f>
        <v>0</v>
      </c>
      <c r="H44" s="33"/>
    </row>
    <row ht="12.75" r="45" spans="1:9" x14ac:dyDescent="0.2">
      <c r="A45" s="16" t="s">
        <v>23</v>
      </c>
      <c r="B45" s="172" t="s">
        <v>7</v>
      </c>
      <c r="C45" s="173"/>
      <c r="D45" s="146"/>
      <c r="E45" s="146"/>
      <c r="F45" s="146"/>
      <c r="G45" s="141">
        <f>SUM(D45:F45)</f>
        <v>0</v>
      </c>
      <c r="H45" s="33"/>
    </row>
    <row ht="12.75" r="46" spans="1:9" x14ac:dyDescent="0.2">
      <c r="A46" s="16" t="s">
        <v>24</v>
      </c>
      <c r="B46" s="172" t="s">
        <v>6</v>
      </c>
      <c r="C46" s="173"/>
      <c r="D46" s="146"/>
      <c r="E46" s="146"/>
      <c r="F46" s="146"/>
      <c r="G46" s="141">
        <f>SUM(D46:F46)</f>
        <v>0</v>
      </c>
      <c r="H46" s="33"/>
    </row>
    <row ht="15" r="47" spans="1:9" x14ac:dyDescent="0.25">
      <c r="B47" s="6"/>
      <c r="G47" s="5"/>
      <c r="H47" s="63"/>
    </row>
    <row ht="15" r="48" spans="1:9" x14ac:dyDescent="0.25">
      <c r="A48" s="21" t="s">
        <v>88</v>
      </c>
      <c r="B48" s="21"/>
      <c r="G48" s="5"/>
      <c r="H48" s="63"/>
    </row>
    <row ht="24.75" r="49" spans="1:9" thickBot="1" x14ac:dyDescent="0.25">
      <c r="A49" s="7" t="s">
        <v>15</v>
      </c>
      <c r="B49" s="178" t="s">
        <v>10</v>
      </c>
      <c r="C49" s="179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ht="13.5" r="50" spans="1:9" thickBot="1" x14ac:dyDescent="0.25">
      <c r="A50" s="12">
        <v>1</v>
      </c>
      <c r="B50" s="178" t="s">
        <v>14</v>
      </c>
      <c r="C50" s="179"/>
      <c r="D50" s="126">
        <f>D51+D58</f>
        <v>0</v>
      </c>
      <c r="E50" s="126">
        <f ref="E50:F50" si="4" t="shared">E51+E58</f>
        <v>0</v>
      </c>
      <c r="F50" s="126">
        <f si="4" t="shared"/>
        <v>0</v>
      </c>
      <c r="G50" s="138">
        <f>G51+G58</f>
        <v>0</v>
      </c>
      <c r="H50" s="33"/>
      <c r="I50" s="4"/>
    </row>
    <row ht="13.5" r="51" spans="1:9" thickBot="1" x14ac:dyDescent="0.25">
      <c r="A51" s="14">
        <v>41275</v>
      </c>
      <c r="B51" s="178" t="s">
        <v>12</v>
      </c>
      <c r="C51" s="179"/>
      <c r="D51" s="139">
        <f>SUM(D52:D57)</f>
        <v>0</v>
      </c>
      <c r="E51" s="139">
        <f ref="E51:F51" si="5" t="shared">SUM(E52:E57)</f>
        <v>0</v>
      </c>
      <c r="F51" s="139">
        <f si="5" t="shared"/>
        <v>0</v>
      </c>
      <c r="G51" s="140">
        <f>SUM(G52:G57)</f>
        <v>0</v>
      </c>
      <c r="H51" s="62"/>
      <c r="I51" s="4"/>
    </row>
    <row ht="12.75" r="52" spans="1:9" x14ac:dyDescent="0.2">
      <c r="A52" s="15" t="s">
        <v>16</v>
      </c>
      <c r="B52" s="172" t="s">
        <v>34</v>
      </c>
      <c r="C52" s="173"/>
      <c r="D52" s="146"/>
      <c r="E52" s="146"/>
      <c r="F52" s="146"/>
      <c r="G52" s="141">
        <f ref="G52:G57" si="6" t="shared">SUM(D52:F52)</f>
        <v>0</v>
      </c>
      <c r="H52" s="33"/>
    </row>
    <row ht="12.75" r="53" spans="1:9" x14ac:dyDescent="0.2">
      <c r="A53" s="15" t="s">
        <v>17</v>
      </c>
      <c r="B53" s="172" t="s">
        <v>0</v>
      </c>
      <c r="C53" s="173"/>
      <c r="D53" s="146"/>
      <c r="E53" s="146"/>
      <c r="F53" s="146"/>
      <c r="G53" s="141">
        <f si="6" t="shared"/>
        <v>0</v>
      </c>
      <c r="H53" s="33"/>
    </row>
    <row ht="12.75" r="54" spans="1:9" x14ac:dyDescent="0.2">
      <c r="A54" s="15" t="s">
        <v>18</v>
      </c>
      <c r="B54" s="172" t="s">
        <v>1</v>
      </c>
      <c r="C54" s="173"/>
      <c r="D54" s="146"/>
      <c r="E54" s="146"/>
      <c r="F54" s="146"/>
      <c r="G54" s="141">
        <f si="6" t="shared"/>
        <v>0</v>
      </c>
      <c r="H54" s="33"/>
    </row>
    <row ht="12.75" r="55" spans="1:9" x14ac:dyDescent="0.2">
      <c r="A55" s="15" t="s">
        <v>19</v>
      </c>
      <c r="B55" s="172" t="s">
        <v>2</v>
      </c>
      <c r="C55" s="173"/>
      <c r="D55" s="146"/>
      <c r="E55" s="146"/>
      <c r="F55" s="146"/>
      <c r="G55" s="141">
        <f si="6" t="shared"/>
        <v>0</v>
      </c>
      <c r="H55" s="33"/>
    </row>
    <row ht="12.75" r="56" spans="1:9" x14ac:dyDescent="0.2">
      <c r="A56" s="15" t="s">
        <v>20</v>
      </c>
      <c r="B56" s="172" t="s">
        <v>3</v>
      </c>
      <c r="C56" s="173"/>
      <c r="D56" s="146"/>
      <c r="E56" s="146"/>
      <c r="F56" s="146"/>
      <c r="G56" s="141">
        <f si="6" t="shared"/>
        <v>0</v>
      </c>
      <c r="H56" s="33"/>
    </row>
    <row ht="13.5" r="57" spans="1:9" thickBot="1" x14ac:dyDescent="0.25">
      <c r="A57" s="15" t="s">
        <v>21</v>
      </c>
      <c r="B57" s="172" t="s">
        <v>11</v>
      </c>
      <c r="C57" s="173"/>
      <c r="D57" s="146"/>
      <c r="E57" s="146"/>
      <c r="F57" s="146"/>
      <c r="G57" s="141">
        <f si="6" t="shared"/>
        <v>0</v>
      </c>
      <c r="H57" s="33"/>
    </row>
    <row ht="13.5" r="58" spans="1:9" thickBot="1" x14ac:dyDescent="0.25">
      <c r="A58" s="14">
        <v>41306</v>
      </c>
      <c r="B58" s="178" t="s">
        <v>13</v>
      </c>
      <c r="C58" s="186"/>
      <c r="D58" s="126">
        <f>SUM(D59:D61)</f>
        <v>0</v>
      </c>
      <c r="E58" s="126">
        <f ref="E58:F58" si="7" t="shared">SUM(E59:E61)</f>
        <v>0</v>
      </c>
      <c r="F58" s="126">
        <f si="7" t="shared"/>
        <v>0</v>
      </c>
      <c r="G58" s="138">
        <f>SUM(G59:G61)</f>
        <v>0</v>
      </c>
      <c r="H58" s="33"/>
      <c r="I58" s="4"/>
    </row>
    <row ht="12.75" r="59" spans="1:9" x14ac:dyDescent="0.2">
      <c r="A59" s="16" t="s">
        <v>22</v>
      </c>
      <c r="B59" s="172" t="s">
        <v>8</v>
      </c>
      <c r="C59" s="173"/>
      <c r="D59" s="146"/>
      <c r="E59" s="146"/>
      <c r="F59" s="146"/>
      <c r="G59" s="141">
        <f>SUM(D59:F59)</f>
        <v>0</v>
      </c>
      <c r="H59" s="33"/>
    </row>
    <row ht="12.75" r="60" spans="1:9" x14ac:dyDescent="0.2">
      <c r="A60" s="16" t="s">
        <v>23</v>
      </c>
      <c r="B60" s="172" t="s">
        <v>7</v>
      </c>
      <c r="C60" s="173"/>
      <c r="D60" s="146"/>
      <c r="E60" s="146"/>
      <c r="F60" s="146"/>
      <c r="G60" s="141">
        <f>SUM(D60:F60)</f>
        <v>0</v>
      </c>
      <c r="H60" s="33"/>
    </row>
    <row ht="12.75" r="61" spans="1:9" x14ac:dyDescent="0.2">
      <c r="A61" s="16" t="s">
        <v>24</v>
      </c>
      <c r="B61" s="172" t="s">
        <v>6</v>
      </c>
      <c r="C61" s="173"/>
      <c r="D61" s="146"/>
      <c r="E61" s="146"/>
      <c r="F61" s="146"/>
      <c r="G61" s="141">
        <f>SUM(D61:F61)</f>
        <v>0</v>
      </c>
      <c r="H61" s="33"/>
    </row>
    <row ht="15" r="62" spans="1:9" x14ac:dyDescent="0.25">
      <c r="B62" s="6"/>
      <c r="G62" s="5"/>
      <c r="H62" s="63"/>
    </row>
    <row ht="15" r="63" spans="1:9" x14ac:dyDescent="0.25">
      <c r="A63" s="21" t="s">
        <v>89</v>
      </c>
      <c r="B63" s="21"/>
      <c r="G63" s="5"/>
      <c r="H63" s="63"/>
    </row>
    <row ht="24.75" r="64" spans="1:9" thickBot="1" x14ac:dyDescent="0.25">
      <c r="A64" s="7" t="s">
        <v>15</v>
      </c>
      <c r="B64" s="178" t="s">
        <v>10</v>
      </c>
      <c r="C64" s="179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ht="13.5" r="65" spans="1:9" thickBot="1" x14ac:dyDescent="0.25">
      <c r="A65" s="12">
        <v>1</v>
      </c>
      <c r="B65" s="178" t="s">
        <v>14</v>
      </c>
      <c r="C65" s="179"/>
      <c r="D65" s="126">
        <f>D66+D73</f>
        <v>0</v>
      </c>
      <c r="E65" s="126">
        <f ref="E65:F65" si="8" t="shared">E66+E73</f>
        <v>0</v>
      </c>
      <c r="F65" s="126">
        <f si="8" t="shared"/>
        <v>0</v>
      </c>
      <c r="G65" s="138">
        <f>G66+G73</f>
        <v>0</v>
      </c>
      <c r="H65" s="33"/>
      <c r="I65" s="4"/>
    </row>
    <row ht="13.5" r="66" spans="1:9" thickBot="1" x14ac:dyDescent="0.25">
      <c r="A66" s="14">
        <v>41275</v>
      </c>
      <c r="B66" s="178" t="s">
        <v>12</v>
      </c>
      <c r="C66" s="179"/>
      <c r="D66" s="139">
        <f>SUM(D67:D72)</f>
        <v>0</v>
      </c>
      <c r="E66" s="139">
        <f ref="E66:F66" si="9" t="shared">SUM(E67:E72)</f>
        <v>0</v>
      </c>
      <c r="F66" s="139">
        <f si="9" t="shared"/>
        <v>0</v>
      </c>
      <c r="G66" s="140">
        <f>SUM(G67:G72)</f>
        <v>0</v>
      </c>
      <c r="H66" s="62"/>
      <c r="I66" s="4"/>
    </row>
    <row ht="12.75" r="67" spans="1:9" x14ac:dyDescent="0.2">
      <c r="A67" s="15" t="s">
        <v>16</v>
      </c>
      <c r="B67" s="172" t="s">
        <v>34</v>
      </c>
      <c r="C67" s="173"/>
      <c r="D67" s="146"/>
      <c r="E67" s="146"/>
      <c r="F67" s="146"/>
      <c r="G67" s="141">
        <f ref="G67:G72" si="10" t="shared">SUM(D67:F67)</f>
        <v>0</v>
      </c>
      <c r="H67" s="33"/>
    </row>
    <row ht="12.75" r="68" spans="1:9" x14ac:dyDescent="0.2">
      <c r="A68" s="15" t="s">
        <v>17</v>
      </c>
      <c r="B68" s="172" t="s">
        <v>0</v>
      </c>
      <c r="C68" s="173"/>
      <c r="D68" s="146"/>
      <c r="E68" s="146"/>
      <c r="F68" s="146"/>
      <c r="G68" s="141">
        <f si="10" t="shared"/>
        <v>0</v>
      </c>
      <c r="H68" s="33"/>
    </row>
    <row ht="12.75" r="69" spans="1:9" x14ac:dyDescent="0.2">
      <c r="A69" s="15" t="s">
        <v>18</v>
      </c>
      <c r="B69" s="172" t="s">
        <v>1</v>
      </c>
      <c r="C69" s="173"/>
      <c r="D69" s="146"/>
      <c r="E69" s="146"/>
      <c r="F69" s="146"/>
      <c r="G69" s="141">
        <f si="10" t="shared"/>
        <v>0</v>
      </c>
      <c r="H69" s="33"/>
    </row>
    <row ht="12.75" r="70" spans="1:9" x14ac:dyDescent="0.2">
      <c r="A70" s="15" t="s">
        <v>19</v>
      </c>
      <c r="B70" s="172" t="s">
        <v>2</v>
      </c>
      <c r="C70" s="173"/>
      <c r="D70" s="146"/>
      <c r="E70" s="146"/>
      <c r="F70" s="146"/>
      <c r="G70" s="141">
        <f si="10" t="shared"/>
        <v>0</v>
      </c>
      <c r="H70" s="33"/>
    </row>
    <row ht="12.75" r="71" spans="1:9" x14ac:dyDescent="0.2">
      <c r="A71" s="15" t="s">
        <v>20</v>
      </c>
      <c r="B71" s="172" t="s">
        <v>3</v>
      </c>
      <c r="C71" s="173"/>
      <c r="D71" s="146"/>
      <c r="E71" s="146"/>
      <c r="F71" s="146"/>
      <c r="G71" s="141">
        <f si="10" t="shared"/>
        <v>0</v>
      </c>
      <c r="H71" s="33"/>
    </row>
    <row ht="13.5" r="72" spans="1:9" thickBot="1" x14ac:dyDescent="0.25">
      <c r="A72" s="15" t="s">
        <v>21</v>
      </c>
      <c r="B72" s="172" t="s">
        <v>11</v>
      </c>
      <c r="C72" s="173"/>
      <c r="D72" s="146"/>
      <c r="E72" s="146"/>
      <c r="F72" s="146"/>
      <c r="G72" s="141">
        <f si="10" t="shared"/>
        <v>0</v>
      </c>
      <c r="H72" s="33"/>
    </row>
    <row ht="13.5" r="73" spans="1:9" thickBot="1" x14ac:dyDescent="0.25">
      <c r="A73" s="14">
        <v>41306</v>
      </c>
      <c r="B73" s="178" t="s">
        <v>13</v>
      </c>
      <c r="C73" s="186"/>
      <c r="D73" s="126">
        <f>SUM(D74:D76)</f>
        <v>0</v>
      </c>
      <c r="E73" s="126">
        <f ref="E73:F73" si="11" t="shared">SUM(E74:E76)</f>
        <v>0</v>
      </c>
      <c r="F73" s="126">
        <f si="11" t="shared"/>
        <v>0</v>
      </c>
      <c r="G73" s="138">
        <f>SUM(G74:G76)</f>
        <v>0</v>
      </c>
      <c r="H73" s="33"/>
      <c r="I73" s="4"/>
    </row>
    <row ht="12.75" r="74" spans="1:9" x14ac:dyDescent="0.2">
      <c r="A74" s="16" t="s">
        <v>22</v>
      </c>
      <c r="B74" s="172" t="s">
        <v>8</v>
      </c>
      <c r="C74" s="173"/>
      <c r="D74" s="146"/>
      <c r="E74" s="146"/>
      <c r="F74" s="146"/>
      <c r="G74" s="141">
        <f>SUM(D74:F74)</f>
        <v>0</v>
      </c>
      <c r="H74" s="33"/>
    </row>
    <row ht="12.75" r="75" spans="1:9" x14ac:dyDescent="0.2">
      <c r="A75" s="16" t="s">
        <v>23</v>
      </c>
      <c r="B75" s="172" t="s">
        <v>7</v>
      </c>
      <c r="C75" s="173"/>
      <c r="D75" s="146"/>
      <c r="E75" s="146"/>
      <c r="F75" s="146"/>
      <c r="G75" s="141">
        <f>SUM(D75:F75)</f>
        <v>0</v>
      </c>
      <c r="H75" s="33"/>
    </row>
    <row ht="12.75" r="76" spans="1:9" x14ac:dyDescent="0.2">
      <c r="A76" s="16" t="s">
        <v>24</v>
      </c>
      <c r="B76" s="172" t="s">
        <v>6</v>
      </c>
      <c r="C76" s="173"/>
      <c r="D76" s="146"/>
      <c r="E76" s="146"/>
      <c r="F76" s="146"/>
      <c r="G76" s="141">
        <f>SUM(D76:F76)</f>
        <v>0</v>
      </c>
      <c r="H76" s="33"/>
    </row>
    <row ht="15" r="77" spans="1:9" x14ac:dyDescent="0.25">
      <c r="B77" s="6"/>
      <c r="G77" s="5"/>
      <c r="H77" s="5"/>
    </row>
    <row ht="15" r="78" spans="1:9" x14ac:dyDescent="0.25">
      <c r="A78" s="21" t="s">
        <v>129</v>
      </c>
      <c r="B78" s="21"/>
      <c r="G78" s="5"/>
      <c r="H78" s="5"/>
    </row>
    <row ht="24.75" r="79" spans="1:9" thickBot="1" x14ac:dyDescent="0.25">
      <c r="A79" s="7" t="s">
        <v>15</v>
      </c>
      <c r="B79" s="178" t="s">
        <v>10</v>
      </c>
      <c r="C79" s="179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ht="13.5" r="80" spans="1:9" thickBot="1" x14ac:dyDescent="0.25">
      <c r="A80" s="12">
        <v>1</v>
      </c>
      <c r="B80" s="178" t="s">
        <v>14</v>
      </c>
      <c r="C80" s="179"/>
      <c r="D80" s="126">
        <f>D81+D88</f>
        <v>0</v>
      </c>
      <c r="E80" s="126">
        <f ref="E80:F80" si="12" t="shared">E81+E88</f>
        <v>0</v>
      </c>
      <c r="F80" s="126">
        <f si="12" t="shared"/>
        <v>0</v>
      </c>
      <c r="G80" s="138">
        <f>G81+G88</f>
        <v>0</v>
      </c>
      <c r="H80" s="33"/>
      <c r="I80" s="4"/>
    </row>
    <row ht="13.5" r="81" spans="1:9" thickBot="1" x14ac:dyDescent="0.25">
      <c r="A81" s="14">
        <v>41275</v>
      </c>
      <c r="B81" s="178" t="s">
        <v>12</v>
      </c>
      <c r="C81" s="179"/>
      <c r="D81" s="139">
        <f>SUM(D82:D87)</f>
        <v>0</v>
      </c>
      <c r="E81" s="139">
        <f ref="E81:F81" si="13" t="shared">SUM(E82:E87)</f>
        <v>0</v>
      </c>
      <c r="F81" s="139">
        <f si="13" t="shared"/>
        <v>0</v>
      </c>
      <c r="G81" s="140">
        <f>SUM(G82:G87)</f>
        <v>0</v>
      </c>
      <c r="H81" s="62"/>
      <c r="I81" s="4"/>
    </row>
    <row ht="12.75" r="82" spans="1:9" x14ac:dyDescent="0.2">
      <c r="A82" s="15" t="s">
        <v>16</v>
      </c>
      <c r="B82" s="172" t="s">
        <v>34</v>
      </c>
      <c r="C82" s="173"/>
      <c r="D82" s="146"/>
      <c r="E82" s="146"/>
      <c r="F82" s="146"/>
      <c r="G82" s="141">
        <f ref="G82:G87" si="14" t="shared">SUM(D82:F82)</f>
        <v>0</v>
      </c>
      <c r="H82" s="33"/>
    </row>
    <row ht="12.75" r="83" spans="1:9" x14ac:dyDescent="0.2">
      <c r="A83" s="15" t="s">
        <v>17</v>
      </c>
      <c r="B83" s="172" t="s">
        <v>0</v>
      </c>
      <c r="C83" s="173"/>
      <c r="D83" s="146"/>
      <c r="E83" s="146"/>
      <c r="F83" s="146"/>
      <c r="G83" s="141">
        <f si="14" t="shared"/>
        <v>0</v>
      </c>
      <c r="H83" s="33"/>
    </row>
    <row ht="12.75" r="84" spans="1:9" x14ac:dyDescent="0.2">
      <c r="A84" s="15" t="s">
        <v>18</v>
      </c>
      <c r="B84" s="172" t="s">
        <v>1</v>
      </c>
      <c r="C84" s="173"/>
      <c r="D84" s="146"/>
      <c r="E84" s="146"/>
      <c r="F84" s="146"/>
      <c r="G84" s="141">
        <f si="14" t="shared"/>
        <v>0</v>
      </c>
      <c r="H84" s="33"/>
    </row>
    <row ht="12.75" r="85" spans="1:9" x14ac:dyDescent="0.2">
      <c r="A85" s="15" t="s">
        <v>19</v>
      </c>
      <c r="B85" s="172" t="s">
        <v>2</v>
      </c>
      <c r="C85" s="173"/>
      <c r="D85" s="146"/>
      <c r="E85" s="146"/>
      <c r="F85" s="146"/>
      <c r="G85" s="141">
        <f si="14" t="shared"/>
        <v>0</v>
      </c>
      <c r="H85" s="33"/>
    </row>
    <row ht="12.75" r="86" spans="1:9" x14ac:dyDescent="0.2">
      <c r="A86" s="15" t="s">
        <v>20</v>
      </c>
      <c r="B86" s="172" t="s">
        <v>3</v>
      </c>
      <c r="C86" s="173"/>
      <c r="D86" s="146"/>
      <c r="E86" s="146"/>
      <c r="F86" s="146"/>
      <c r="G86" s="141">
        <f si="14" t="shared"/>
        <v>0</v>
      </c>
      <c r="H86" s="33"/>
    </row>
    <row ht="13.5" r="87" spans="1:9" thickBot="1" x14ac:dyDescent="0.25">
      <c r="A87" s="15" t="s">
        <v>21</v>
      </c>
      <c r="B87" s="172" t="s">
        <v>11</v>
      </c>
      <c r="C87" s="173"/>
      <c r="D87" s="146"/>
      <c r="E87" s="146"/>
      <c r="F87" s="146"/>
      <c r="G87" s="141">
        <f si="14" t="shared"/>
        <v>0</v>
      </c>
      <c r="H87" s="33"/>
    </row>
    <row ht="13.5" r="88" spans="1:9" thickBot="1" x14ac:dyDescent="0.25">
      <c r="A88" s="14">
        <v>41306</v>
      </c>
      <c r="B88" s="178" t="s">
        <v>13</v>
      </c>
      <c r="C88" s="186"/>
      <c r="D88" s="126">
        <f>SUM(D89:D91)</f>
        <v>0</v>
      </c>
      <c r="E88" s="126">
        <f ref="E88:F88" si="15" t="shared">SUM(E89:E91)</f>
        <v>0</v>
      </c>
      <c r="F88" s="126">
        <f si="15" t="shared"/>
        <v>0</v>
      </c>
      <c r="G88" s="138">
        <f>SUM(G89:G91)</f>
        <v>0</v>
      </c>
      <c r="H88" s="33"/>
      <c r="I88" s="4"/>
    </row>
    <row ht="12.75" r="89" spans="1:9" x14ac:dyDescent="0.2">
      <c r="A89" s="16" t="s">
        <v>22</v>
      </c>
      <c r="B89" s="172" t="s">
        <v>8</v>
      </c>
      <c r="C89" s="173"/>
      <c r="D89" s="146"/>
      <c r="E89" s="146"/>
      <c r="F89" s="146"/>
      <c r="G89" s="141">
        <f>SUM(D89:F89)</f>
        <v>0</v>
      </c>
      <c r="H89" s="33"/>
    </row>
    <row ht="12.75" r="90" spans="1:9" x14ac:dyDescent="0.2">
      <c r="A90" s="16" t="s">
        <v>23</v>
      </c>
      <c r="B90" s="172" t="s">
        <v>7</v>
      </c>
      <c r="C90" s="173"/>
      <c r="D90" s="146"/>
      <c r="E90" s="146"/>
      <c r="F90" s="146"/>
      <c r="G90" s="141">
        <f>SUM(D90:F90)</f>
        <v>0</v>
      </c>
      <c r="H90" s="33"/>
    </row>
    <row ht="12.75" r="91" spans="1:9" x14ac:dyDescent="0.2">
      <c r="A91" s="16" t="s">
        <v>24</v>
      </c>
      <c r="B91" s="172" t="s">
        <v>6</v>
      </c>
      <c r="C91" s="173"/>
      <c r="D91" s="146"/>
      <c r="E91" s="146"/>
      <c r="F91" s="146"/>
      <c r="G91" s="141">
        <f>SUM(D91:F91)</f>
        <v>0</v>
      </c>
      <c r="H91" s="33"/>
    </row>
    <row ht="15.75" r="93" spans="1:9" x14ac:dyDescent="0.25">
      <c r="A93" s="2" t="s">
        <v>35</v>
      </c>
      <c r="B93" s="2"/>
      <c r="C93" s="2"/>
    </row>
    <row ht="15.75" r="94" spans="1:9" x14ac:dyDescent="0.25">
      <c r="B94" s="2"/>
    </row>
    <row ht="15" r="95" spans="1:9" x14ac:dyDescent="0.25">
      <c r="A95" s="18" t="s">
        <v>93</v>
      </c>
      <c r="B95" s="18"/>
    </row>
    <row ht="15" r="96" spans="1:9" x14ac:dyDescent="0.25">
      <c r="B96" s="3"/>
      <c r="C96" s="18"/>
    </row>
    <row ht="51" r="97" spans="1:10" x14ac:dyDescent="0.2">
      <c r="A97" s="191" t="s">
        <v>29</v>
      </c>
      <c r="B97" s="192"/>
      <c r="C97" s="169"/>
      <c r="D97" s="8" t="s">
        <v>78</v>
      </c>
      <c r="E97" s="8" t="s">
        <v>79</v>
      </c>
      <c r="F97" s="8" t="s">
        <v>80</v>
      </c>
      <c r="G97" s="8" t="s">
        <v>81</v>
      </c>
      <c r="H97" s="8" t="s">
        <v>130</v>
      </c>
      <c r="I97" s="8" t="s">
        <v>65</v>
      </c>
      <c r="J97" s="8" t="s">
        <v>33</v>
      </c>
    </row>
    <row ht="12.75" r="98" spans="1:10" x14ac:dyDescent="0.2">
      <c r="A98" s="193" t="s">
        <v>52</v>
      </c>
      <c r="B98" s="196"/>
      <c r="C98" s="197"/>
      <c r="D98" s="125">
        <f>SUM(E98:H98)</f>
        <v>0</v>
      </c>
      <c r="E98" s="126">
        <f>SUM(E99:E102)</f>
        <v>0</v>
      </c>
      <c r="F98" s="126">
        <f ref="F98:H98" si="16" t="shared">SUM(F99:F102)</f>
        <v>0</v>
      </c>
      <c r="G98" s="126">
        <f si="16" t="shared"/>
        <v>0</v>
      </c>
      <c r="H98" s="126">
        <f si="16" t="shared"/>
        <v>0</v>
      </c>
      <c r="I98" s="13"/>
      <c r="J98" s="13"/>
    </row>
    <row ht="12.75" r="99" spans="1:10" x14ac:dyDescent="0.2">
      <c r="A99" s="165" t="s">
        <v>51</v>
      </c>
      <c r="B99" s="196"/>
      <c r="C99" s="197"/>
      <c r="D99" s="125">
        <f ref="D99:D122" si="17" t="shared">SUM(E99:H99)</f>
        <v>0</v>
      </c>
      <c r="E99" s="146">
        <v>0</v>
      </c>
      <c r="F99" s="146">
        <v>0</v>
      </c>
      <c r="G99" s="146">
        <v>0</v>
      </c>
      <c r="H99" s="146">
        <v>0</v>
      </c>
      <c r="I99" s="158"/>
      <c r="J99" s="147"/>
    </row>
    <row ht="12.75" r="100" spans="1:10" x14ac:dyDescent="0.2">
      <c r="A100" s="165" t="s">
        <v>26</v>
      </c>
      <c r="B100" s="196"/>
      <c r="C100" s="197"/>
      <c r="D100" s="125">
        <f si="17" t="shared"/>
        <v>0</v>
      </c>
      <c r="E100" s="146">
        <v>0</v>
      </c>
      <c r="F100" s="146">
        <v>0</v>
      </c>
      <c r="G100" s="146">
        <v>0</v>
      </c>
      <c r="H100" s="146">
        <v>0</v>
      </c>
      <c r="I100" s="158"/>
      <c r="J100" s="147"/>
    </row>
    <row ht="12.75" r="101" spans="1:10" x14ac:dyDescent="0.2">
      <c r="A101" s="165" t="s">
        <v>27</v>
      </c>
      <c r="B101" s="196"/>
      <c r="C101" s="197"/>
      <c r="D101" s="125">
        <f si="17" t="shared"/>
        <v>0</v>
      </c>
      <c r="E101" s="146">
        <v>0</v>
      </c>
      <c r="F101" s="146">
        <v>0</v>
      </c>
      <c r="G101" s="146">
        <v>0</v>
      </c>
      <c r="H101" s="146">
        <v>0</v>
      </c>
      <c r="I101" s="158"/>
      <c r="J101" s="147"/>
    </row>
    <row ht="12.75" r="102" spans="1:10" x14ac:dyDescent="0.2">
      <c r="A102" s="165" t="s">
        <v>28</v>
      </c>
      <c r="B102" s="196"/>
      <c r="C102" s="197"/>
      <c r="D102" s="125">
        <f si="17" t="shared"/>
        <v>0</v>
      </c>
      <c r="E102" s="146">
        <v>0</v>
      </c>
      <c r="F102" s="146">
        <v>0</v>
      </c>
      <c r="G102" s="146">
        <v>0</v>
      </c>
      <c r="H102" s="146">
        <v>0</v>
      </c>
      <c r="I102" s="158"/>
      <c r="J102" s="147"/>
    </row>
    <row ht="12.75" r="103" spans="1:10" x14ac:dyDescent="0.2">
      <c r="A103" s="193" t="s">
        <v>57</v>
      </c>
      <c r="B103" s="196"/>
      <c r="C103" s="197"/>
      <c r="D103" s="125">
        <f si="17" t="shared"/>
        <v>0</v>
      </c>
      <c r="E103" s="126">
        <f>E104</f>
        <v>0</v>
      </c>
      <c r="F103" s="126">
        <f ref="F103:H103" si="18" t="shared">F104</f>
        <v>0</v>
      </c>
      <c r="G103" s="126">
        <f si="18" t="shared"/>
        <v>0</v>
      </c>
      <c r="H103" s="126">
        <f si="18" t="shared"/>
        <v>0</v>
      </c>
      <c r="I103" s="159"/>
      <c r="J103" s="13"/>
    </row>
    <row ht="12.75" r="104" spans="1:10" x14ac:dyDescent="0.2">
      <c r="A104" s="193" t="s">
        <v>58</v>
      </c>
      <c r="B104" s="196"/>
      <c r="C104" s="197"/>
      <c r="D104" s="125">
        <f si="17" t="shared"/>
        <v>0</v>
      </c>
      <c r="E104" s="126">
        <f>SUM(E105:E108)</f>
        <v>0</v>
      </c>
      <c r="F104" s="126">
        <f ref="F104:H104" si="19" t="shared">SUM(F105:F108)</f>
        <v>0</v>
      </c>
      <c r="G104" s="126">
        <f si="19" t="shared"/>
        <v>0</v>
      </c>
      <c r="H104" s="126">
        <f si="19" t="shared"/>
        <v>0</v>
      </c>
      <c r="I104" s="159"/>
      <c r="J104" s="13"/>
    </row>
    <row ht="12.75" r="105" spans="1:10" x14ac:dyDescent="0.2">
      <c r="A105" s="165" t="s">
        <v>59</v>
      </c>
      <c r="B105" s="196"/>
      <c r="C105" s="197"/>
      <c r="D105" s="125">
        <f si="17" t="shared"/>
        <v>0</v>
      </c>
      <c r="E105" s="146">
        <v>0</v>
      </c>
      <c r="F105" s="146">
        <v>0</v>
      </c>
      <c r="G105" s="146">
        <v>0</v>
      </c>
      <c r="H105" s="146">
        <v>0</v>
      </c>
      <c r="I105" s="158"/>
      <c r="J105" s="147"/>
    </row>
    <row ht="12.75" r="106" spans="1:10" x14ac:dyDescent="0.2">
      <c r="A106" s="165" t="s">
        <v>60</v>
      </c>
      <c r="B106" s="196"/>
      <c r="C106" s="197"/>
      <c r="D106" s="125">
        <f si="17" t="shared"/>
        <v>0</v>
      </c>
      <c r="E106" s="146">
        <v>0</v>
      </c>
      <c r="F106" s="146">
        <v>0</v>
      </c>
      <c r="G106" s="146">
        <v>0</v>
      </c>
      <c r="H106" s="146">
        <v>0</v>
      </c>
      <c r="I106" s="158"/>
      <c r="J106" s="147"/>
    </row>
    <row ht="12.75" r="107" spans="1:10" x14ac:dyDescent="0.2">
      <c r="A107" s="165" t="s">
        <v>77</v>
      </c>
      <c r="B107" s="196"/>
      <c r="C107" s="197"/>
      <c r="D107" s="125">
        <f si="17" t="shared"/>
        <v>0</v>
      </c>
      <c r="E107" s="146">
        <v>0</v>
      </c>
      <c r="F107" s="146">
        <v>0</v>
      </c>
      <c r="G107" s="146">
        <v>0</v>
      </c>
      <c r="H107" s="146">
        <v>0</v>
      </c>
      <c r="I107" s="158"/>
      <c r="J107" s="147"/>
    </row>
    <row ht="12.75" r="108" spans="1:10" x14ac:dyDescent="0.2">
      <c r="A108" s="165" t="s">
        <v>64</v>
      </c>
      <c r="B108" s="196"/>
      <c r="C108" s="197"/>
      <c r="D108" s="125">
        <f si="17" t="shared"/>
        <v>0</v>
      </c>
      <c r="E108" s="146">
        <v>0</v>
      </c>
      <c r="F108" s="146">
        <v>0</v>
      </c>
      <c r="G108" s="146">
        <v>0</v>
      </c>
      <c r="H108" s="146">
        <v>0</v>
      </c>
      <c r="I108" s="158"/>
      <c r="J108" s="147"/>
    </row>
    <row ht="12.75" r="109" spans="1:10" x14ac:dyDescent="0.2">
      <c r="A109" s="193" t="s">
        <v>56</v>
      </c>
      <c r="B109" s="196"/>
      <c r="C109" s="197"/>
      <c r="D109" s="125">
        <f si="17" t="shared"/>
        <v>0</v>
      </c>
      <c r="E109" s="126">
        <f>SUM(E110:E115)</f>
        <v>0</v>
      </c>
      <c r="F109" s="126">
        <f ref="F109:H109" si="20" t="shared">SUM(F110:F115)</f>
        <v>0</v>
      </c>
      <c r="G109" s="126">
        <f si="20" t="shared"/>
        <v>0</v>
      </c>
      <c r="H109" s="126">
        <f si="20" t="shared"/>
        <v>0</v>
      </c>
      <c r="I109" s="159"/>
      <c r="J109" s="13"/>
    </row>
    <row ht="12.75" r="110" spans="1:10" x14ac:dyDescent="0.2">
      <c r="A110" s="165" t="s">
        <v>67</v>
      </c>
      <c r="B110" s="196"/>
      <c r="C110" s="197"/>
      <c r="D110" s="125">
        <f si="17" t="shared"/>
        <v>0</v>
      </c>
      <c r="E110" s="146">
        <v>0</v>
      </c>
      <c r="F110" s="146">
        <v>0</v>
      </c>
      <c r="G110" s="146">
        <v>0</v>
      </c>
      <c r="H110" s="146">
        <v>0</v>
      </c>
      <c r="I110" s="158"/>
      <c r="J110" s="147"/>
    </row>
    <row ht="12.75" r="111" spans="1:10" x14ac:dyDescent="0.2">
      <c r="A111" s="165" t="s">
        <v>68</v>
      </c>
      <c r="B111" s="196"/>
      <c r="C111" s="197"/>
      <c r="D111" s="125">
        <f si="17" t="shared"/>
        <v>0</v>
      </c>
      <c r="E111" s="146">
        <v>0</v>
      </c>
      <c r="F111" s="146">
        <v>0</v>
      </c>
      <c r="G111" s="146">
        <v>0</v>
      </c>
      <c r="H111" s="146">
        <v>0</v>
      </c>
      <c r="I111" s="158"/>
      <c r="J111" s="147"/>
    </row>
    <row ht="12.75" r="112" spans="1:10" x14ac:dyDescent="0.2">
      <c r="A112" s="165" t="s">
        <v>69</v>
      </c>
      <c r="B112" s="196"/>
      <c r="C112" s="197"/>
      <c r="D112" s="125">
        <f si="17" t="shared"/>
        <v>0</v>
      </c>
      <c r="E112" s="146">
        <v>0</v>
      </c>
      <c r="F112" s="146">
        <v>0</v>
      </c>
      <c r="G112" s="146">
        <v>0</v>
      </c>
      <c r="H112" s="146">
        <v>0</v>
      </c>
      <c r="I112" s="158"/>
      <c r="J112" s="147"/>
    </row>
    <row ht="12.75" r="113" spans="1:10" x14ac:dyDescent="0.2">
      <c r="A113" s="165" t="s">
        <v>70</v>
      </c>
      <c r="B113" s="196"/>
      <c r="C113" s="197"/>
      <c r="D113" s="125">
        <f si="17" t="shared"/>
        <v>0</v>
      </c>
      <c r="E113" s="146">
        <v>0</v>
      </c>
      <c r="F113" s="146">
        <v>0</v>
      </c>
      <c r="G113" s="146">
        <v>0</v>
      </c>
      <c r="H113" s="146">
        <v>0</v>
      </c>
      <c r="I113" s="158"/>
      <c r="J113" s="147"/>
    </row>
    <row ht="12.75" r="114" spans="1:10" x14ac:dyDescent="0.2">
      <c r="A114" s="165" t="s">
        <v>71</v>
      </c>
      <c r="B114" s="196"/>
      <c r="C114" s="197"/>
      <c r="D114" s="125">
        <f si="17" t="shared"/>
        <v>0</v>
      </c>
      <c r="E114" s="146">
        <v>0</v>
      </c>
      <c r="F114" s="146">
        <v>0</v>
      </c>
      <c r="G114" s="146">
        <v>0</v>
      </c>
      <c r="H114" s="146">
        <v>0</v>
      </c>
      <c r="I114" s="158"/>
      <c r="J114" s="147"/>
    </row>
    <row ht="12.75" r="115" spans="1:10" x14ac:dyDescent="0.2">
      <c r="A115" s="165" t="s">
        <v>72</v>
      </c>
      <c r="B115" s="196"/>
      <c r="C115" s="197"/>
      <c r="D115" s="125">
        <f si="17" t="shared"/>
        <v>0</v>
      </c>
      <c r="E115" s="146">
        <v>0</v>
      </c>
      <c r="F115" s="146">
        <v>0</v>
      </c>
      <c r="G115" s="146">
        <v>0</v>
      </c>
      <c r="H115" s="146">
        <v>0</v>
      </c>
      <c r="I115" s="158"/>
      <c r="J115" s="147"/>
    </row>
    <row ht="12.75" r="116" spans="1:10" x14ac:dyDescent="0.2">
      <c r="A116" s="193" t="s">
        <v>61</v>
      </c>
      <c r="B116" s="196"/>
      <c r="C116" s="197"/>
      <c r="D116" s="125">
        <f si="17" t="shared"/>
        <v>0</v>
      </c>
      <c r="E116" s="126">
        <f>E117</f>
        <v>0</v>
      </c>
      <c r="F116" s="126">
        <f ref="F116:H116" si="21" t="shared">F117</f>
        <v>0</v>
      </c>
      <c r="G116" s="126">
        <f si="21" t="shared"/>
        <v>0</v>
      </c>
      <c r="H116" s="126">
        <f si="21" t="shared"/>
        <v>0</v>
      </c>
      <c r="I116" s="160"/>
      <c r="J116" s="19"/>
    </row>
    <row ht="12.75" r="117" spans="1:10" x14ac:dyDescent="0.2">
      <c r="A117" s="165" t="s">
        <v>63</v>
      </c>
      <c r="B117" s="196"/>
      <c r="C117" s="197"/>
      <c r="D117" s="125">
        <f si="17" t="shared"/>
        <v>0</v>
      </c>
      <c r="E117" s="146">
        <v>0</v>
      </c>
      <c r="F117" s="146">
        <v>0</v>
      </c>
      <c r="G117" s="146">
        <v>0</v>
      </c>
      <c r="H117" s="146">
        <v>0</v>
      </c>
      <c r="I117" s="158"/>
      <c r="J117" s="147"/>
    </row>
    <row ht="12.75" r="118" spans="1:10" x14ac:dyDescent="0.2">
      <c r="A118" s="193" t="s">
        <v>62</v>
      </c>
      <c r="B118" s="196"/>
      <c r="C118" s="197"/>
      <c r="D118" s="125">
        <f si="17" t="shared"/>
        <v>0</v>
      </c>
      <c r="E118" s="126">
        <f>SUM(E119:E122)</f>
        <v>0</v>
      </c>
      <c r="F118" s="126">
        <f ref="F118:H118" si="22" t="shared">SUM(F119:F122)</f>
        <v>0</v>
      </c>
      <c r="G118" s="126">
        <f si="22" t="shared"/>
        <v>0</v>
      </c>
      <c r="H118" s="126">
        <f si="22" t="shared"/>
        <v>0</v>
      </c>
      <c r="I118" s="160"/>
      <c r="J118" s="19"/>
    </row>
    <row ht="12.75" r="119" spans="1:10" x14ac:dyDescent="0.2">
      <c r="A119" s="165" t="s">
        <v>73</v>
      </c>
      <c r="B119" s="196"/>
      <c r="C119" s="197"/>
      <c r="D119" s="125">
        <f si="17" t="shared"/>
        <v>0</v>
      </c>
      <c r="E119" s="146">
        <v>0</v>
      </c>
      <c r="F119" s="146">
        <v>0</v>
      </c>
      <c r="G119" s="146">
        <v>0</v>
      </c>
      <c r="H119" s="146">
        <v>0</v>
      </c>
      <c r="I119" s="158"/>
      <c r="J119" s="147"/>
    </row>
    <row ht="12.75" r="120" spans="1:10" x14ac:dyDescent="0.2">
      <c r="A120" s="165" t="s">
        <v>74</v>
      </c>
      <c r="B120" s="196"/>
      <c r="C120" s="197"/>
      <c r="D120" s="125">
        <f si="17" t="shared"/>
        <v>0</v>
      </c>
      <c r="E120" s="146">
        <v>0</v>
      </c>
      <c r="F120" s="146">
        <v>0</v>
      </c>
      <c r="G120" s="146">
        <v>0</v>
      </c>
      <c r="H120" s="146">
        <v>0</v>
      </c>
      <c r="I120" s="158"/>
      <c r="J120" s="147"/>
    </row>
    <row ht="12.75" r="121" spans="1:10" x14ac:dyDescent="0.2">
      <c r="A121" s="165" t="s">
        <v>75</v>
      </c>
      <c r="B121" s="196"/>
      <c r="C121" s="197"/>
      <c r="D121" s="125">
        <f si="17" t="shared"/>
        <v>0</v>
      </c>
      <c r="E121" s="146">
        <v>0</v>
      </c>
      <c r="F121" s="146">
        <v>0</v>
      </c>
      <c r="G121" s="146">
        <v>0</v>
      </c>
      <c r="H121" s="146">
        <v>0</v>
      </c>
      <c r="I121" s="158"/>
      <c r="J121" s="147"/>
    </row>
    <row ht="12.75" r="122" spans="1:10" x14ac:dyDescent="0.2">
      <c r="A122" s="165" t="s">
        <v>76</v>
      </c>
      <c r="B122" s="196"/>
      <c r="C122" s="197"/>
      <c r="D122" s="125">
        <f si="17" t="shared"/>
        <v>0</v>
      </c>
      <c r="E122" s="146">
        <v>0</v>
      </c>
      <c r="F122" s="146">
        <v>0</v>
      </c>
      <c r="G122" s="146">
        <v>0</v>
      </c>
      <c r="H122" s="146">
        <v>0</v>
      </c>
      <c r="I122" s="158"/>
      <c r="J122" s="147"/>
    </row>
    <row ht="13.5" r="123" spans="1:10" thickBot="1" x14ac:dyDescent="0.25">
      <c r="A123" s="193" t="s">
        <v>66</v>
      </c>
      <c r="B123" s="196"/>
      <c r="C123" s="197"/>
      <c r="D123" s="127">
        <f>SUM(E123:H123)</f>
        <v>0</v>
      </c>
      <c r="E123" s="128">
        <f>E98+E103+E109+E116+E118</f>
        <v>0</v>
      </c>
      <c r="F123" s="128">
        <f ref="F123:H123" si="23" t="shared">F98+F103+F109+F116+F118</f>
        <v>0</v>
      </c>
      <c r="G123" s="128">
        <f si="23" t="shared"/>
        <v>0</v>
      </c>
      <c r="H123" s="128">
        <f si="23" t="shared"/>
        <v>0</v>
      </c>
      <c r="I123" s="161"/>
      <c r="J123" s="41"/>
    </row>
    <row ht="13.5" r="124" spans="1:10" thickBot="1" x14ac:dyDescent="0.25">
      <c r="A124" s="59" t="s">
        <v>55</v>
      </c>
      <c r="B124" s="53"/>
      <c r="C124" s="157">
        <v>0.2</v>
      </c>
      <c r="D124" s="136">
        <f>D123*$C$124</f>
        <v>0</v>
      </c>
      <c r="E124" s="128">
        <f ref="E124:H124" si="24" t="shared">E123*$C$124</f>
        <v>0</v>
      </c>
      <c r="F124" s="128">
        <f si="24" t="shared"/>
        <v>0</v>
      </c>
      <c r="G124" s="128">
        <f si="24" t="shared"/>
        <v>0</v>
      </c>
      <c r="H124" s="128">
        <f si="24" t="shared"/>
        <v>0</v>
      </c>
      <c r="I124" s="159"/>
      <c r="J124" s="13"/>
    </row>
    <row ht="13.5" r="125" spans="1:10" thickBot="1" x14ac:dyDescent="0.25">
      <c r="A125" s="208" t="s">
        <v>124</v>
      </c>
      <c r="B125" s="209"/>
      <c r="C125" s="210"/>
      <c r="D125" s="129">
        <f>SUM(D123:D124)</f>
        <v>0</v>
      </c>
      <c r="E125" s="130">
        <f>E123+E124</f>
        <v>0</v>
      </c>
      <c r="F125" s="130">
        <f>F123+F124</f>
        <v>0</v>
      </c>
      <c r="G125" s="130">
        <f>G123+G124</f>
        <v>0</v>
      </c>
      <c r="H125" s="131">
        <f>H123+H124</f>
        <v>0</v>
      </c>
      <c r="I125" s="33"/>
      <c r="J125" s="33"/>
    </row>
    <row ht="12.75" r="126" spans="1:10" x14ac:dyDescent="0.2">
      <c r="B126" s="3"/>
    </row>
    <row ht="15" r="127" spans="1:10" x14ac:dyDescent="0.25">
      <c r="A127" s="18" t="s">
        <v>37</v>
      </c>
      <c r="B127" s="18"/>
      <c r="D127" s="18"/>
    </row>
    <row ht="12.75" r="128" spans="1:10" x14ac:dyDescent="0.2">
      <c r="B128" s="3"/>
      <c r="C128" s="4"/>
      <c r="D128" s="4"/>
    </row>
    <row ht="51" r="129" spans="1:10" x14ac:dyDescent="0.2">
      <c r="A129" s="191" t="s">
        <v>53</v>
      </c>
      <c r="B129" s="192"/>
      <c r="C129" s="169"/>
      <c r="D129" s="8" t="s">
        <v>82</v>
      </c>
      <c r="E129" s="8" t="s">
        <v>83</v>
      </c>
      <c r="F129" s="8" t="s">
        <v>84</v>
      </c>
      <c r="G129" s="8" t="s">
        <v>85</v>
      </c>
      <c r="H129" s="8" t="s">
        <v>131</v>
      </c>
      <c r="I129" s="8" t="s">
        <v>33</v>
      </c>
    </row>
    <row ht="12.75" r="130" spans="1:10" x14ac:dyDescent="0.2">
      <c r="A130" s="165" t="s">
        <v>38</v>
      </c>
      <c r="B130" s="196"/>
      <c r="C130" s="197"/>
      <c r="D130" s="125">
        <f>SUM(E130:H130)</f>
        <v>0</v>
      </c>
      <c r="E130" s="146">
        <v>0</v>
      </c>
      <c r="F130" s="146">
        <v>0</v>
      </c>
      <c r="G130" s="146">
        <v>0</v>
      </c>
      <c r="H130" s="146">
        <v>0</v>
      </c>
      <c r="I130" s="147"/>
    </row>
    <row ht="12.75" r="131" spans="1:10" x14ac:dyDescent="0.2">
      <c r="A131" s="165" t="s">
        <v>36</v>
      </c>
      <c r="B131" s="196"/>
      <c r="C131" s="197"/>
      <c r="D131" s="125">
        <f ref="D131:D136" si="25" t="shared">SUM(E131:H131)</f>
        <v>0</v>
      </c>
      <c r="E131" s="146">
        <v>0</v>
      </c>
      <c r="F131" s="146">
        <v>0</v>
      </c>
      <c r="G131" s="146">
        <v>0</v>
      </c>
      <c r="H131" s="146">
        <v>0</v>
      </c>
      <c r="I131" s="147"/>
    </row>
    <row ht="12.75" r="132" spans="1:10" x14ac:dyDescent="0.2">
      <c r="A132" s="165" t="s">
        <v>54</v>
      </c>
      <c r="B132" s="196"/>
      <c r="C132" s="197"/>
      <c r="D132" s="125">
        <f si="25" t="shared"/>
        <v>0</v>
      </c>
      <c r="E132" s="146">
        <v>0</v>
      </c>
      <c r="F132" s="146">
        <v>0</v>
      </c>
      <c r="G132" s="146">
        <v>0</v>
      </c>
      <c r="H132" s="146">
        <v>0</v>
      </c>
      <c r="I132" s="147"/>
    </row>
    <row ht="12.75" r="133" spans="1:10" x14ac:dyDescent="0.2">
      <c r="A133" s="165" t="s">
        <v>31</v>
      </c>
      <c r="B133" s="196"/>
      <c r="C133" s="197"/>
      <c r="D133" s="125">
        <f si="25" t="shared"/>
        <v>0</v>
      </c>
      <c r="E133" s="146">
        <v>0</v>
      </c>
      <c r="F133" s="146">
        <v>0</v>
      </c>
      <c r="G133" s="146">
        <v>0</v>
      </c>
      <c r="H133" s="146">
        <v>0</v>
      </c>
      <c r="I133" s="147"/>
    </row>
    <row ht="12.75" r="134" spans="1:10" x14ac:dyDescent="0.2">
      <c r="A134" s="165" t="s">
        <v>40</v>
      </c>
      <c r="B134" s="196"/>
      <c r="C134" s="197"/>
      <c r="D134" s="125">
        <f si="25" t="shared"/>
        <v>0</v>
      </c>
      <c r="E134" s="146">
        <v>0</v>
      </c>
      <c r="F134" s="146">
        <v>0</v>
      </c>
      <c r="G134" s="146">
        <v>0</v>
      </c>
      <c r="H134" s="146">
        <v>0</v>
      </c>
      <c r="I134" s="147"/>
    </row>
    <row ht="12.75" r="135" spans="1:10" x14ac:dyDescent="0.2">
      <c r="A135" s="165" t="s">
        <v>30</v>
      </c>
      <c r="B135" s="196"/>
      <c r="C135" s="197"/>
      <c r="D135" s="125">
        <f si="25" t="shared"/>
        <v>0</v>
      </c>
      <c r="E135" s="146">
        <v>0</v>
      </c>
      <c r="F135" s="146">
        <v>0</v>
      </c>
      <c r="G135" s="146">
        <v>0</v>
      </c>
      <c r="H135" s="146">
        <v>0</v>
      </c>
      <c r="I135" s="147"/>
    </row>
    <row ht="12.75" r="136" spans="1:10" x14ac:dyDescent="0.2">
      <c r="A136" s="165" t="s">
        <v>32</v>
      </c>
      <c r="B136" s="196"/>
      <c r="C136" s="197"/>
      <c r="D136" s="125">
        <f si="25" t="shared"/>
        <v>0</v>
      </c>
      <c r="E136" s="146">
        <v>0</v>
      </c>
      <c r="F136" s="146">
        <v>0</v>
      </c>
      <c r="G136" s="146">
        <v>0</v>
      </c>
      <c r="H136" s="146">
        <v>0</v>
      </c>
      <c r="I136" s="147"/>
    </row>
    <row ht="12.75" r="137" spans="1:10" x14ac:dyDescent="0.2">
      <c r="A137" s="165" t="s">
        <v>39</v>
      </c>
      <c r="B137" s="196"/>
      <c r="C137" s="197"/>
      <c r="D137" s="125">
        <f>SUM(E137:H137)</f>
        <v>0</v>
      </c>
      <c r="E137" s="146">
        <v>0</v>
      </c>
      <c r="F137" s="146">
        <v>0</v>
      </c>
      <c r="G137" s="146">
        <v>0</v>
      </c>
      <c r="H137" s="146">
        <v>0</v>
      </c>
      <c r="I137" s="147"/>
    </row>
    <row ht="13.5" r="138" spans="1:10" thickBot="1" x14ac:dyDescent="0.25">
      <c r="A138" s="193" t="s">
        <v>112</v>
      </c>
      <c r="B138" s="198"/>
      <c r="C138" s="199"/>
      <c r="D138" s="125">
        <f>SUM(E138:H138)</f>
        <v>0</v>
      </c>
      <c r="E138" s="126">
        <f ref="E138:H138" si="26" t="shared">SUM(E130:E137)</f>
        <v>0</v>
      </c>
      <c r="F138" s="126">
        <f si="26" t="shared"/>
        <v>0</v>
      </c>
      <c r="G138" s="126">
        <f si="26" t="shared"/>
        <v>0</v>
      </c>
      <c r="H138" s="126">
        <f si="26" t="shared"/>
        <v>0</v>
      </c>
      <c r="I138" s="147"/>
    </row>
    <row hidden="1" ht="13.5" r="139" spans="1:10" thickBot="1" x14ac:dyDescent="0.25">
      <c r="A139" s="64" t="s">
        <v>123</v>
      </c>
      <c r="B139" s="64"/>
      <c r="C139" s="65"/>
      <c r="D139" s="127">
        <f>SUM(E139:H139)</f>
        <v>0</v>
      </c>
      <c r="E139" s="128">
        <f ref="E139:H139" si="27" t="shared">IF(E138&lt;=$C$142*E125,E125*$C$142-E138,0)</f>
        <v>0</v>
      </c>
      <c r="F139" s="128">
        <f si="27" t="shared"/>
        <v>0</v>
      </c>
      <c r="G139" s="128">
        <f si="27" t="shared"/>
        <v>0</v>
      </c>
      <c r="H139" s="128">
        <f si="27" t="shared"/>
        <v>0</v>
      </c>
      <c r="I139" s="147"/>
      <c r="J139" s="40">
        <f>SUM(E139:G139)</f>
        <v>0</v>
      </c>
    </row>
    <row customHeight="1" ht="13.5" r="140" spans="1:10" thickBot="1" x14ac:dyDescent="0.25">
      <c r="A140" s="212" t="s">
        <v>134</v>
      </c>
      <c r="B140" s="204"/>
      <c r="C140" s="205"/>
      <c r="D140" s="142">
        <f>SUM(D138:D139)</f>
        <v>0</v>
      </c>
      <c r="E140" s="143">
        <f ref="E140:H140" si="28" t="shared">SUM(E138:E139)</f>
        <v>0</v>
      </c>
      <c r="F140" s="143">
        <f si="28" t="shared"/>
        <v>0</v>
      </c>
      <c r="G140" s="143">
        <f si="28" t="shared"/>
        <v>0</v>
      </c>
      <c r="H140" s="144">
        <f si="28" t="shared"/>
        <v>0</v>
      </c>
      <c r="I140" s="147"/>
      <c r="J140" s="135">
        <f>SUM(E140:H140)</f>
        <v>0</v>
      </c>
    </row>
    <row customHeight="1" ht="13.5" r="141" spans="1:10" thickBot="1" x14ac:dyDescent="0.25">
      <c r="A141" s="203" t="s">
        <v>122</v>
      </c>
      <c r="B141" s="204"/>
      <c r="C141" s="205"/>
      <c r="D141" s="132">
        <f>SUM(D125-D140)</f>
        <v>0</v>
      </c>
      <c r="E141" s="133">
        <f ref="E141:H141" si="29" t="shared">SUM(E125-E140)</f>
        <v>0</v>
      </c>
      <c r="F141" s="133">
        <f si="29" t="shared"/>
        <v>0</v>
      </c>
      <c r="G141" s="133">
        <f si="29" t="shared"/>
        <v>0</v>
      </c>
      <c r="H141" s="134">
        <f si="29" t="shared"/>
        <v>0</v>
      </c>
      <c r="I141" s="147"/>
      <c r="J141" s="135">
        <f>SUM(E141:H141)</f>
        <v>0</v>
      </c>
    </row>
    <row customHeight="1" ht="39.75" r="142" spans="1:10" x14ac:dyDescent="0.2">
      <c r="A142" s="206" t="s">
        <v>111</v>
      </c>
      <c r="B142" s="207"/>
      <c r="C142" s="52">
        <f>'Sociální služba 1'!C142</f>
        <v>0</v>
      </c>
      <c r="D142" s="135"/>
      <c r="E142" s="32"/>
      <c r="F142" s="32"/>
      <c r="G142" s="32"/>
      <c r="H142" s="32"/>
      <c r="I142" s="32"/>
      <c r="J142" s="30"/>
    </row>
    <row customFormat="1" ht="12.75" r="143" s="29" spans="1:10" x14ac:dyDescent="0.2">
      <c r="A143" s="32"/>
      <c r="B143" s="124"/>
      <c r="C143" s="31"/>
      <c r="E143" s="34"/>
      <c r="F143" s="34"/>
      <c r="G143" s="34"/>
      <c r="H143" s="34"/>
      <c r="I143" s="32"/>
      <c r="J143" s="32"/>
    </row>
    <row customFormat="1" ht="12.75" r="144" s="29" spans="1:10" x14ac:dyDescent="0.2">
      <c r="A144" s="187" t="s">
        <v>141</v>
      </c>
      <c r="B144" s="188"/>
      <c r="C144" s="189"/>
      <c r="D144" s="121" t="s">
        <v>140</v>
      </c>
      <c r="E144" s="120" t="s">
        <v>87</v>
      </c>
      <c r="F144" s="120" t="s">
        <v>88</v>
      </c>
      <c r="G144" s="120" t="s">
        <v>89</v>
      </c>
      <c r="H144" s="120" t="s">
        <v>129</v>
      </c>
      <c r="I144" s="32"/>
    </row>
    <row customHeight="1" ht="18.75" r="145" spans="1:9" x14ac:dyDescent="0.2">
      <c r="A145" s="188"/>
      <c r="B145" s="188"/>
      <c r="C145" s="190"/>
      <c r="D145" s="122">
        <f>SUM(E145:G145)</f>
        <v>0</v>
      </c>
      <c r="E145" s="148"/>
      <c r="F145" s="148"/>
      <c r="G145" s="148"/>
      <c r="H145" s="148"/>
      <c r="I145" s="32"/>
    </row>
    <row ht="12.75" r="146" spans="1:9" x14ac:dyDescent="0.2">
      <c r="B146" s="3"/>
    </row>
    <row ht="12.75" r="147" spans="1:9" x14ac:dyDescent="0.2">
      <c r="A147" s="20" t="s">
        <v>86</v>
      </c>
      <c r="B147" s="20"/>
    </row>
    <row ht="12.75" r="148" spans="1:9" x14ac:dyDescent="0.2">
      <c r="B148" s="3"/>
    </row>
    <row ht="12.75" r="149" spans="1:9" x14ac:dyDescent="0.2">
      <c r="B149" s="3"/>
    </row>
    <row hidden="1" ht="12.75" r="150" spans="1:9" x14ac:dyDescent="0.2">
      <c r="B150" s="28"/>
    </row>
    <row hidden="1" r="151" spans="1:9" x14ac:dyDescent="0.2">
      <c r="B151" s="27">
        <v>0</v>
      </c>
    </row>
    <row hidden="1" r="152" spans="1:9" x14ac:dyDescent="0.2">
      <c r="B152" s="27">
        <v>0.05</v>
      </c>
    </row>
    <row hidden="1" r="153" spans="1:9" x14ac:dyDescent="0.2">
      <c r="B153" s="27">
        <v>0.15</v>
      </c>
    </row>
    <row hidden="1" r="154" spans="1:9" x14ac:dyDescent="0.2"/>
  </sheetData>
  <sheetProtection formatCells="0" formatColumns="0" formatRows="0" objects="1" scenarios="1" sheet="1"/>
  <mergeCells count="140">
    <mergeCell ref="A122:C122"/>
    <mergeCell ref="A125:C125"/>
    <mergeCell ref="A144:B145"/>
    <mergeCell ref="C144:C145"/>
    <mergeCell ref="A129:C129"/>
    <mergeCell ref="A130:C130"/>
    <mergeCell ref="A131:C131"/>
    <mergeCell ref="A132:C132"/>
    <mergeCell ref="A133:C133"/>
    <mergeCell ref="A134:C134"/>
    <mergeCell ref="A135:C135"/>
    <mergeCell ref="A136:C136"/>
    <mergeCell ref="A137:C137"/>
    <mergeCell ref="A138:C138"/>
    <mergeCell ref="A140:C140"/>
    <mergeCell ref="A141:C141"/>
    <mergeCell ref="A142:B142"/>
    <mergeCell ref="A123:C123"/>
    <mergeCell ref="A115:C115"/>
    <mergeCell ref="A117:C117"/>
    <mergeCell ref="A119:C119"/>
    <mergeCell ref="A120:C120"/>
    <mergeCell ref="A121:C121"/>
    <mergeCell ref="A108:C108"/>
    <mergeCell ref="A110:C110"/>
    <mergeCell ref="A111:C111"/>
    <mergeCell ref="A112:C112"/>
    <mergeCell ref="A113:C113"/>
    <mergeCell ref="A116:C116"/>
    <mergeCell ref="A118:C118"/>
    <mergeCell ref="A114:C114"/>
    <mergeCell ref="A109:C109"/>
    <mergeCell ref="B91:C91"/>
    <mergeCell ref="A97:C97"/>
    <mergeCell ref="A98:C98"/>
    <mergeCell ref="A103:C103"/>
    <mergeCell ref="A104:C104"/>
    <mergeCell ref="A99:C99"/>
    <mergeCell ref="A100:C100"/>
    <mergeCell ref="A101:C101"/>
    <mergeCell ref="A102:C102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74:C74"/>
    <mergeCell ref="B75:C75"/>
    <mergeCell ref="B76:C76"/>
    <mergeCell ref="B79:C79"/>
    <mergeCell ref="B80:C80"/>
    <mergeCell ref="B69:C69"/>
    <mergeCell ref="B70:C70"/>
    <mergeCell ref="B71:C71"/>
    <mergeCell ref="B72:C72"/>
    <mergeCell ref="B73:C73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54:C54"/>
    <mergeCell ref="B55:C55"/>
    <mergeCell ref="B56:C56"/>
    <mergeCell ref="B45:C45"/>
    <mergeCell ref="B46:C46"/>
    <mergeCell ref="B49:C49"/>
    <mergeCell ref="B50:C50"/>
    <mergeCell ref="B51:C51"/>
    <mergeCell ref="B64:C64"/>
    <mergeCell ref="A14:B14"/>
    <mergeCell ref="A15:B15"/>
    <mergeCell ref="A16:B16"/>
    <mergeCell ref="A17:B17"/>
    <mergeCell ref="A18:B18"/>
    <mergeCell ref="C13:F13"/>
    <mergeCell ref="C14:F14"/>
    <mergeCell ref="A26:B26"/>
    <mergeCell ref="C26:D26"/>
    <mergeCell ref="E26:F26"/>
    <mergeCell ref="A24:B24"/>
    <mergeCell ref="C24:D24"/>
    <mergeCell ref="E24:F24"/>
    <mergeCell ref="A25:B25"/>
    <mergeCell ref="C25:D25"/>
    <mergeCell ref="E25:F25"/>
    <mergeCell ref="C16:F16"/>
    <mergeCell ref="C17:F17"/>
    <mergeCell ref="C18:F18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05:C105"/>
    <mergeCell ref="A106:C106"/>
    <mergeCell ref="A107:C107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52:C52"/>
    <mergeCell ref="B53:C53"/>
    <mergeCell ref="C10:F10"/>
    <mergeCell ref="C11:F11"/>
    <mergeCell ref="C12:F12"/>
    <mergeCell ref="C5:F5"/>
    <mergeCell ref="C6:F6"/>
    <mergeCell ref="C7:F7"/>
    <mergeCell ref="C8:F8"/>
    <mergeCell ref="C9:F9"/>
    <mergeCell ref="C15:F15"/>
  </mergeCells>
  <pageMargins bottom="0.78740157499999996" footer="0.3" header="0.3" left="0.7" right="0.7" top="0.78740157499999996"/>
  <pageSetup fitToHeight="0" orientation="portrait" paperSize="9" r:id="rId1" scale="47"/>
  <ignoredErrors>
    <ignoredError formula="1" sqref="G43 G58 G73"/>
  </ignoredErrors>
  <legacyDrawing r:id="rId2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 codeName="List3">
    <pageSetUpPr fitToPage="1"/>
  </sheetPr>
  <dimension ref="A1:J154"/>
  <sheetViews>
    <sheetView tabSelected="1" topLeftCell="A13" workbookViewId="0" zoomScale="80" zoomScaleNormal="80">
      <selection activeCell="I46" sqref="I46"/>
    </sheetView>
  </sheetViews>
  <sheetFormatPr defaultRowHeight="14.25" x14ac:dyDescent="0.2"/>
  <cols>
    <col min="1" max="1" style="3" width="9.140625" collapsed="false"/>
    <col min="2" max="2" customWidth="true" style="23" width="41.85546875" collapsed="false"/>
    <col min="3" max="3" customWidth="true" style="3" width="14.28515625" collapsed="false"/>
    <col min="4" max="4" bestFit="true" customWidth="true" style="3" width="22.85546875" collapsed="false"/>
    <col min="5" max="8" customWidth="true" style="3" width="15.7109375" collapsed="false"/>
    <col min="9" max="9" customWidth="true" style="3" width="24.7109375" collapsed="false"/>
    <col min="10" max="10" customWidth="true" style="3" width="28.28515625" collapsed="false"/>
    <col min="11" max="16384" style="3" width="9.140625" collapsed="false"/>
  </cols>
  <sheetData>
    <row ht="15" r="1" spans="1:6" x14ac:dyDescent="0.25">
      <c r="A1" s="66" t="s">
        <v>144</v>
      </c>
      <c r="B1" s="66"/>
    </row>
    <row ht="15.75" r="3" spans="1:6" x14ac:dyDescent="0.25">
      <c r="A3" s="60" t="s">
        <v>47</v>
      </c>
      <c r="B3" s="60"/>
      <c r="C3" s="60"/>
    </row>
    <row customHeight="1" ht="8.25" r="4" spans="1:6" x14ac:dyDescent="0.2"/>
    <row customFormat="1" customHeight="1" ht="30" r="5" s="24" spans="1:6" x14ac:dyDescent="0.2">
      <c r="A5" s="163" t="s">
        <v>42</v>
      </c>
      <c r="B5" s="213"/>
      <c r="C5" s="170"/>
      <c r="D5" s="170"/>
      <c r="E5" s="171"/>
      <c r="F5" s="171"/>
    </row>
    <row customFormat="1" customHeight="1" ht="30" r="6" s="24" spans="1:6" x14ac:dyDescent="0.2">
      <c r="A6" s="163" t="s">
        <v>46</v>
      </c>
      <c r="B6" s="213"/>
      <c r="C6" s="170"/>
      <c r="D6" s="170"/>
      <c r="E6" s="171"/>
      <c r="F6" s="171"/>
    </row>
    <row customFormat="1" customHeight="1" ht="30" r="7" s="24" spans="1:6" x14ac:dyDescent="0.2">
      <c r="A7" s="163" t="s">
        <v>43</v>
      </c>
      <c r="B7" s="213"/>
      <c r="C7" s="170"/>
      <c r="D7" s="170"/>
      <c r="E7" s="171"/>
      <c r="F7" s="171"/>
    </row>
    <row customFormat="1" customHeight="1" ht="30" r="8" s="24" spans="1:6" x14ac:dyDescent="0.2">
      <c r="A8" s="163" t="s">
        <v>50</v>
      </c>
      <c r="B8" s="213"/>
      <c r="C8" s="170"/>
      <c r="D8" s="170"/>
      <c r="E8" s="171"/>
      <c r="F8" s="171"/>
    </row>
    <row customFormat="1" customHeight="1" ht="30" r="9" s="24" spans="1:6" x14ac:dyDescent="0.2">
      <c r="A9" s="163" t="s">
        <v>44</v>
      </c>
      <c r="B9" s="213"/>
      <c r="C9" s="170"/>
      <c r="D9" s="170"/>
      <c r="E9" s="171"/>
      <c r="F9" s="171"/>
    </row>
    <row customFormat="1" customHeight="1" ht="30" r="10" s="24" spans="1:6" x14ac:dyDescent="0.2">
      <c r="A10" s="163" t="s">
        <v>45</v>
      </c>
      <c r="B10" s="213"/>
      <c r="C10" s="170"/>
      <c r="D10" s="170"/>
      <c r="E10" s="171"/>
      <c r="F10" s="171"/>
    </row>
    <row customFormat="1" customHeight="1" ht="30" r="11" s="24" spans="1:6" x14ac:dyDescent="0.2">
      <c r="A11" s="163" t="s">
        <v>90</v>
      </c>
      <c r="B11" s="213"/>
      <c r="C11" s="170"/>
      <c r="D11" s="170"/>
      <c r="E11" s="171"/>
      <c r="F11" s="171"/>
    </row>
    <row customFormat="1" customHeight="1" ht="30" r="12" s="24" spans="1:6" x14ac:dyDescent="0.2">
      <c r="A12" s="163" t="s">
        <v>94</v>
      </c>
      <c r="B12" s="213"/>
      <c r="C12" s="170"/>
      <c r="D12" s="170"/>
      <c r="E12" s="171"/>
      <c r="F12" s="171"/>
    </row>
    <row customFormat="1" customHeight="1" ht="42.75" r="13" s="24" spans="1:6" x14ac:dyDescent="0.2">
      <c r="A13" s="163" t="s">
        <v>91</v>
      </c>
      <c r="B13" s="213"/>
      <c r="C13" s="170"/>
      <c r="D13" s="170"/>
      <c r="E13" s="171"/>
      <c r="F13" s="171"/>
    </row>
    <row customFormat="1" customHeight="1" ht="30" r="14" s="24" spans="1:6" x14ac:dyDescent="0.2">
      <c r="A14" s="163" t="s">
        <v>49</v>
      </c>
      <c r="B14" s="213"/>
      <c r="C14" s="170">
        <f>SUM(C15:C18)</f>
        <v>0</v>
      </c>
      <c r="D14" s="170"/>
      <c r="E14" s="171"/>
      <c r="F14" s="171"/>
    </row>
    <row customFormat="1" ht="12.75" r="15" s="24" spans="1:6" x14ac:dyDescent="0.2">
      <c r="A15" s="163" t="s">
        <v>87</v>
      </c>
      <c r="B15" s="213"/>
      <c r="C15" s="170"/>
      <c r="D15" s="170"/>
      <c r="E15" s="171"/>
      <c r="F15" s="171"/>
    </row>
    <row customFormat="1" ht="12.75" r="16" s="24" spans="1:6" x14ac:dyDescent="0.2">
      <c r="A16" s="163" t="s">
        <v>88</v>
      </c>
      <c r="B16" s="213"/>
      <c r="C16" s="170"/>
      <c r="D16" s="170"/>
      <c r="E16" s="171"/>
      <c r="F16" s="171"/>
    </row>
    <row customFormat="1" ht="12.75" r="17" s="24" spans="1:9" x14ac:dyDescent="0.2">
      <c r="A17" s="163" t="s">
        <v>89</v>
      </c>
      <c r="B17" s="213"/>
      <c r="C17" s="170"/>
      <c r="D17" s="170"/>
      <c r="E17" s="171"/>
      <c r="F17" s="171"/>
    </row>
    <row customFormat="1" ht="12.75" r="18" s="24" spans="1:9" x14ac:dyDescent="0.2">
      <c r="A18" s="163" t="s">
        <v>129</v>
      </c>
      <c r="B18" s="213"/>
      <c r="C18" s="170"/>
      <c r="D18" s="170"/>
      <c r="E18" s="171"/>
      <c r="F18" s="171"/>
    </row>
    <row customFormat="1" customHeight="1" ht="30" r="19" s="23" spans="1:9" x14ac:dyDescent="0.2"/>
    <row customFormat="1" customHeight="1" ht="30" r="20" s="23" spans="1:9" x14ac:dyDescent="0.2">
      <c r="A20" s="176" t="s">
        <v>92</v>
      </c>
      <c r="B20" s="177"/>
      <c r="C20" s="177"/>
      <c r="D20" s="177"/>
      <c r="E20" s="177"/>
      <c r="F20" s="177"/>
    </row>
    <row customFormat="1" customHeight="1" ht="19.5" r="21" s="23" spans="1:9" x14ac:dyDescent="0.2">
      <c r="B21" s="25"/>
    </row>
    <row customFormat="1" customHeight="1" ht="57" r="22" s="24" spans="1:9" x14ac:dyDescent="0.2">
      <c r="A22" s="184" t="s">
        <v>41</v>
      </c>
      <c r="B22" s="184"/>
      <c r="C22" s="182" t="s">
        <v>138</v>
      </c>
      <c r="D22" s="183"/>
      <c r="E22" s="184" t="s">
        <v>139</v>
      </c>
      <c r="F22" s="185"/>
    </row>
    <row ht="12.75" r="23" spans="1:9" x14ac:dyDescent="0.2">
      <c r="A23" s="168" t="s">
        <v>87</v>
      </c>
      <c r="B23" s="169"/>
      <c r="C23" s="180"/>
      <c r="D23" s="181"/>
      <c r="E23" s="180"/>
      <c r="F23" s="181"/>
    </row>
    <row ht="12.75" r="24" spans="1:9" x14ac:dyDescent="0.2">
      <c r="A24" s="168" t="s">
        <v>88</v>
      </c>
      <c r="B24" s="169"/>
      <c r="C24" s="180"/>
      <c r="D24" s="181"/>
      <c r="E24" s="180"/>
      <c r="F24" s="181"/>
    </row>
    <row ht="12.75" r="25" spans="1:9" x14ac:dyDescent="0.2">
      <c r="A25" s="168" t="s">
        <v>89</v>
      </c>
      <c r="B25" s="169"/>
      <c r="C25" s="180"/>
      <c r="D25" s="181"/>
      <c r="E25" s="180"/>
      <c r="F25" s="181"/>
    </row>
    <row customHeight="1" ht="15" r="26" spans="1:9" x14ac:dyDescent="0.2">
      <c r="A26" s="168" t="s">
        <v>129</v>
      </c>
      <c r="B26" s="169"/>
      <c r="C26" s="180"/>
      <c r="D26" s="181"/>
      <c r="E26" s="180"/>
      <c r="F26" s="181"/>
    </row>
    <row hidden="1" r="27" spans="1:9" x14ac:dyDescent="0.2"/>
    <row customHeight="1" ht="35.25" r="28" spans="1:9" x14ac:dyDescent="0.2">
      <c r="A28" s="174" t="s">
        <v>132</v>
      </c>
      <c r="B28" s="175"/>
      <c r="C28" s="175"/>
      <c r="D28" s="175"/>
      <c r="E28" s="175"/>
      <c r="F28" s="175"/>
    </row>
    <row ht="15.75" r="31" spans="1:9" x14ac:dyDescent="0.25">
      <c r="A31" s="60" t="s">
        <v>48</v>
      </c>
      <c r="B31" s="26"/>
      <c r="G31" s="5"/>
      <c r="H31" s="5"/>
    </row>
    <row ht="15" r="32" spans="1:9" x14ac:dyDescent="0.25">
      <c r="B32" s="17"/>
      <c r="C32" s="1"/>
      <c r="D32" s="1"/>
      <c r="E32" s="1"/>
      <c r="F32" s="1"/>
      <c r="G32" s="5"/>
      <c r="H32" s="5"/>
      <c r="I32" s="1"/>
    </row>
    <row ht="15" r="33" spans="1:9" x14ac:dyDescent="0.25">
      <c r="A33" s="22" t="s">
        <v>87</v>
      </c>
      <c r="B33" s="22"/>
      <c r="G33" s="5"/>
      <c r="H33" s="5"/>
    </row>
    <row ht="24.75" r="34" spans="1:9" thickBot="1" x14ac:dyDescent="0.25">
      <c r="A34" s="7" t="s">
        <v>15</v>
      </c>
      <c r="B34" s="178" t="s">
        <v>10</v>
      </c>
      <c r="C34" s="179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ht="13.5" r="35" spans="1:9" thickBot="1" x14ac:dyDescent="0.25">
      <c r="A35" s="12">
        <v>1</v>
      </c>
      <c r="B35" s="178" t="s">
        <v>14</v>
      </c>
      <c r="C35" s="179"/>
      <c r="D35" s="126">
        <f>D36+D43</f>
        <v>0</v>
      </c>
      <c r="E35" s="126">
        <f ref="E35:F35" si="0" t="shared">E36+E43</f>
        <v>0</v>
      </c>
      <c r="F35" s="126">
        <f si="0" t="shared"/>
        <v>0</v>
      </c>
      <c r="G35" s="138">
        <f>G36+G43</f>
        <v>0</v>
      </c>
      <c r="H35" s="33"/>
      <c r="I35" s="4"/>
    </row>
    <row ht="13.5" r="36" spans="1:9" thickBot="1" x14ac:dyDescent="0.25">
      <c r="A36" s="14">
        <v>41275</v>
      </c>
      <c r="B36" s="178" t="s">
        <v>12</v>
      </c>
      <c r="C36" s="179"/>
      <c r="D36" s="139">
        <f>SUM(D37:D42)</f>
        <v>0</v>
      </c>
      <c r="E36" s="139">
        <f ref="E36:F36" si="1" t="shared">SUM(E37:E42)</f>
        <v>0</v>
      </c>
      <c r="F36" s="139">
        <f si="1" t="shared"/>
        <v>0</v>
      </c>
      <c r="G36" s="140">
        <f>SUM(G37:G42)</f>
        <v>0</v>
      </c>
      <c r="H36" s="62"/>
      <c r="I36" s="4"/>
    </row>
    <row ht="12.75" r="37" spans="1:9" x14ac:dyDescent="0.2">
      <c r="A37" s="15" t="s">
        <v>16</v>
      </c>
      <c r="B37" s="172" t="s">
        <v>34</v>
      </c>
      <c r="C37" s="173"/>
      <c r="D37" s="146"/>
      <c r="E37" s="146"/>
      <c r="F37" s="146"/>
      <c r="G37" s="141">
        <f ref="G37:G42" si="2" t="shared">SUM(D37:F37)</f>
        <v>0</v>
      </c>
      <c r="H37" s="33"/>
    </row>
    <row ht="12.75" r="38" spans="1:9" x14ac:dyDescent="0.2">
      <c r="A38" s="15" t="s">
        <v>17</v>
      </c>
      <c r="B38" s="172" t="s">
        <v>0</v>
      </c>
      <c r="C38" s="173"/>
      <c r="D38" s="146"/>
      <c r="E38" s="146"/>
      <c r="F38" s="146"/>
      <c r="G38" s="141">
        <f si="2" t="shared"/>
        <v>0</v>
      </c>
      <c r="H38" s="33"/>
    </row>
    <row ht="12.75" r="39" spans="1:9" x14ac:dyDescent="0.2">
      <c r="A39" s="15" t="s">
        <v>18</v>
      </c>
      <c r="B39" s="172" t="s">
        <v>1</v>
      </c>
      <c r="C39" s="173"/>
      <c r="D39" s="146"/>
      <c r="E39" s="146"/>
      <c r="F39" s="146"/>
      <c r="G39" s="141">
        <f si="2" t="shared"/>
        <v>0</v>
      </c>
      <c r="H39" s="33"/>
    </row>
    <row ht="12.75" r="40" spans="1:9" x14ac:dyDescent="0.2">
      <c r="A40" s="15" t="s">
        <v>19</v>
      </c>
      <c r="B40" s="172" t="s">
        <v>2</v>
      </c>
      <c r="C40" s="173"/>
      <c r="D40" s="146"/>
      <c r="E40" s="146"/>
      <c r="F40" s="146"/>
      <c r="G40" s="141">
        <f si="2" t="shared"/>
        <v>0</v>
      </c>
      <c r="H40" s="33"/>
    </row>
    <row ht="12.75" r="41" spans="1:9" x14ac:dyDescent="0.2">
      <c r="A41" s="15" t="s">
        <v>20</v>
      </c>
      <c r="B41" s="172" t="s">
        <v>3</v>
      </c>
      <c r="C41" s="173"/>
      <c r="D41" s="146"/>
      <c r="E41" s="146"/>
      <c r="F41" s="146"/>
      <c r="G41" s="141">
        <f si="2" t="shared"/>
        <v>0</v>
      </c>
      <c r="H41" s="33"/>
    </row>
    <row ht="13.5" r="42" spans="1:9" thickBot="1" x14ac:dyDescent="0.25">
      <c r="A42" s="15" t="s">
        <v>21</v>
      </c>
      <c r="B42" s="172" t="s">
        <v>11</v>
      </c>
      <c r="C42" s="173"/>
      <c r="D42" s="146"/>
      <c r="E42" s="146"/>
      <c r="F42" s="146"/>
      <c r="G42" s="141">
        <f si="2" t="shared"/>
        <v>0</v>
      </c>
      <c r="H42" s="33"/>
    </row>
    <row ht="13.5" r="43" spans="1:9" thickBot="1" x14ac:dyDescent="0.25">
      <c r="A43" s="14">
        <v>41306</v>
      </c>
      <c r="B43" s="178" t="s">
        <v>13</v>
      </c>
      <c r="C43" s="186"/>
      <c r="D43" s="126">
        <f>SUM(D44:D46)</f>
        <v>0</v>
      </c>
      <c r="E43" s="126">
        <f ref="E43:F43" si="3" t="shared">SUM(E44:E46)</f>
        <v>0</v>
      </c>
      <c r="F43" s="126">
        <f si="3" t="shared"/>
        <v>0</v>
      </c>
      <c r="G43" s="138">
        <f>SUM(G44:G46)</f>
        <v>0</v>
      </c>
      <c r="H43" s="33"/>
      <c r="I43" s="4"/>
    </row>
    <row ht="12.75" r="44" spans="1:9" x14ac:dyDescent="0.2">
      <c r="A44" s="16" t="s">
        <v>22</v>
      </c>
      <c r="B44" s="172" t="s">
        <v>8</v>
      </c>
      <c r="C44" s="173"/>
      <c r="D44" s="146"/>
      <c r="E44" s="146"/>
      <c r="F44" s="146"/>
      <c r="G44" s="141">
        <f>SUM(D44:F44)</f>
        <v>0</v>
      </c>
      <c r="H44" s="33"/>
    </row>
    <row ht="12.75" r="45" spans="1:9" x14ac:dyDescent="0.2">
      <c r="A45" s="16" t="s">
        <v>23</v>
      </c>
      <c r="B45" s="172" t="s">
        <v>7</v>
      </c>
      <c r="C45" s="173"/>
      <c r="D45" s="146"/>
      <c r="E45" s="146"/>
      <c r="F45" s="146"/>
      <c r="G45" s="141">
        <f>SUM(D45:F45)</f>
        <v>0</v>
      </c>
      <c r="H45" s="33"/>
    </row>
    <row ht="12.75" r="46" spans="1:9" x14ac:dyDescent="0.2">
      <c r="A46" s="16" t="s">
        <v>24</v>
      </c>
      <c r="B46" s="172" t="s">
        <v>6</v>
      </c>
      <c r="C46" s="173"/>
      <c r="D46" s="146"/>
      <c r="E46" s="146"/>
      <c r="F46" s="146"/>
      <c r="G46" s="141">
        <f>SUM(D46:F46)</f>
        <v>0</v>
      </c>
      <c r="H46" s="33"/>
    </row>
    <row ht="15" r="47" spans="1:9" x14ac:dyDescent="0.25">
      <c r="B47" s="6"/>
      <c r="G47" s="5"/>
      <c r="H47" s="63"/>
    </row>
    <row ht="15" r="48" spans="1:9" x14ac:dyDescent="0.25">
      <c r="A48" s="21" t="s">
        <v>88</v>
      </c>
      <c r="B48" s="21"/>
      <c r="G48" s="5"/>
      <c r="H48" s="63"/>
    </row>
    <row ht="24.75" r="49" spans="1:9" thickBot="1" x14ac:dyDescent="0.25">
      <c r="A49" s="7" t="s">
        <v>15</v>
      </c>
      <c r="B49" s="178" t="s">
        <v>10</v>
      </c>
      <c r="C49" s="179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ht="13.5" r="50" spans="1:9" thickBot="1" x14ac:dyDescent="0.25">
      <c r="A50" s="12">
        <v>1</v>
      </c>
      <c r="B50" s="178" t="s">
        <v>14</v>
      </c>
      <c r="C50" s="179"/>
      <c r="D50" s="126">
        <f>D51+D58</f>
        <v>0</v>
      </c>
      <c r="E50" s="126">
        <f ref="E50:F50" si="4" t="shared">E51+E58</f>
        <v>0</v>
      </c>
      <c r="F50" s="126">
        <f si="4" t="shared"/>
        <v>0</v>
      </c>
      <c r="G50" s="138">
        <f>G51+G58</f>
        <v>0</v>
      </c>
      <c r="H50" s="33"/>
      <c r="I50" s="4"/>
    </row>
    <row ht="13.5" r="51" spans="1:9" thickBot="1" x14ac:dyDescent="0.25">
      <c r="A51" s="14">
        <v>41275</v>
      </c>
      <c r="B51" s="178" t="s">
        <v>12</v>
      </c>
      <c r="C51" s="179"/>
      <c r="D51" s="139">
        <f>SUM(D52:D57)</f>
        <v>0</v>
      </c>
      <c r="E51" s="139">
        <f ref="E51:F51" si="5" t="shared">SUM(E52:E57)</f>
        <v>0</v>
      </c>
      <c r="F51" s="139">
        <f si="5" t="shared"/>
        <v>0</v>
      </c>
      <c r="G51" s="140">
        <f>SUM(G52:G57)</f>
        <v>0</v>
      </c>
      <c r="H51" s="62"/>
      <c r="I51" s="4"/>
    </row>
    <row ht="12.75" r="52" spans="1:9" x14ac:dyDescent="0.2">
      <c r="A52" s="15" t="s">
        <v>16</v>
      </c>
      <c r="B52" s="172" t="s">
        <v>34</v>
      </c>
      <c r="C52" s="173"/>
      <c r="D52" s="146"/>
      <c r="E52" s="146"/>
      <c r="F52" s="146"/>
      <c r="G52" s="141">
        <f ref="G52:G57" si="6" t="shared">SUM(D52:F52)</f>
        <v>0</v>
      </c>
      <c r="H52" s="33"/>
    </row>
    <row ht="12.75" r="53" spans="1:9" x14ac:dyDescent="0.2">
      <c r="A53" s="15" t="s">
        <v>17</v>
      </c>
      <c r="B53" s="172" t="s">
        <v>0</v>
      </c>
      <c r="C53" s="173"/>
      <c r="D53" s="146"/>
      <c r="E53" s="146"/>
      <c r="F53" s="146"/>
      <c r="G53" s="141">
        <f si="6" t="shared"/>
        <v>0</v>
      </c>
      <c r="H53" s="33"/>
    </row>
    <row ht="12.75" r="54" spans="1:9" x14ac:dyDescent="0.2">
      <c r="A54" s="15" t="s">
        <v>18</v>
      </c>
      <c r="B54" s="172" t="s">
        <v>1</v>
      </c>
      <c r="C54" s="173"/>
      <c r="D54" s="146"/>
      <c r="E54" s="146"/>
      <c r="F54" s="146"/>
      <c r="G54" s="141">
        <f si="6" t="shared"/>
        <v>0</v>
      </c>
      <c r="H54" s="33"/>
    </row>
    <row ht="12.75" r="55" spans="1:9" x14ac:dyDescent="0.2">
      <c r="A55" s="15" t="s">
        <v>19</v>
      </c>
      <c r="B55" s="172" t="s">
        <v>2</v>
      </c>
      <c r="C55" s="173"/>
      <c r="D55" s="146"/>
      <c r="E55" s="146"/>
      <c r="F55" s="146"/>
      <c r="G55" s="141">
        <f si="6" t="shared"/>
        <v>0</v>
      </c>
      <c r="H55" s="33"/>
    </row>
    <row ht="12.75" r="56" spans="1:9" x14ac:dyDescent="0.2">
      <c r="A56" s="15" t="s">
        <v>20</v>
      </c>
      <c r="B56" s="172" t="s">
        <v>3</v>
      </c>
      <c r="C56" s="173"/>
      <c r="D56" s="146"/>
      <c r="E56" s="146"/>
      <c r="F56" s="146"/>
      <c r="G56" s="141">
        <f si="6" t="shared"/>
        <v>0</v>
      </c>
      <c r="H56" s="33"/>
    </row>
    <row ht="13.5" r="57" spans="1:9" thickBot="1" x14ac:dyDescent="0.25">
      <c r="A57" s="15" t="s">
        <v>21</v>
      </c>
      <c r="B57" s="172" t="s">
        <v>11</v>
      </c>
      <c r="C57" s="173"/>
      <c r="D57" s="146"/>
      <c r="E57" s="146"/>
      <c r="F57" s="146"/>
      <c r="G57" s="141">
        <f si="6" t="shared"/>
        <v>0</v>
      </c>
      <c r="H57" s="33"/>
    </row>
    <row ht="13.5" r="58" spans="1:9" thickBot="1" x14ac:dyDescent="0.25">
      <c r="A58" s="14">
        <v>41306</v>
      </c>
      <c r="B58" s="178" t="s">
        <v>13</v>
      </c>
      <c r="C58" s="186"/>
      <c r="D58" s="126">
        <f>SUM(D59:D61)</f>
        <v>0</v>
      </c>
      <c r="E58" s="126">
        <f ref="E58:F58" si="7" t="shared">SUM(E59:E61)</f>
        <v>0</v>
      </c>
      <c r="F58" s="126">
        <f si="7" t="shared"/>
        <v>0</v>
      </c>
      <c r="G58" s="138">
        <f>SUM(G59:G61)</f>
        <v>0</v>
      </c>
      <c r="H58" s="33"/>
      <c r="I58" s="4"/>
    </row>
    <row ht="12.75" r="59" spans="1:9" x14ac:dyDescent="0.2">
      <c r="A59" s="16" t="s">
        <v>22</v>
      </c>
      <c r="B59" s="172" t="s">
        <v>8</v>
      </c>
      <c r="C59" s="173"/>
      <c r="D59" s="146"/>
      <c r="E59" s="146"/>
      <c r="F59" s="146"/>
      <c r="G59" s="141">
        <f>SUM(D59:F59)</f>
        <v>0</v>
      </c>
      <c r="H59" s="33"/>
    </row>
    <row ht="12.75" r="60" spans="1:9" x14ac:dyDescent="0.2">
      <c r="A60" s="16" t="s">
        <v>23</v>
      </c>
      <c r="B60" s="172" t="s">
        <v>7</v>
      </c>
      <c r="C60" s="173"/>
      <c r="D60" s="146"/>
      <c r="E60" s="146"/>
      <c r="F60" s="146"/>
      <c r="G60" s="141">
        <f>SUM(D60:F60)</f>
        <v>0</v>
      </c>
      <c r="H60" s="33"/>
    </row>
    <row ht="12.75" r="61" spans="1:9" x14ac:dyDescent="0.2">
      <c r="A61" s="16" t="s">
        <v>24</v>
      </c>
      <c r="B61" s="172" t="s">
        <v>6</v>
      </c>
      <c r="C61" s="173"/>
      <c r="D61" s="146"/>
      <c r="E61" s="146"/>
      <c r="F61" s="146"/>
      <c r="G61" s="141">
        <f>SUM(D61:F61)</f>
        <v>0</v>
      </c>
      <c r="H61" s="33"/>
    </row>
    <row ht="15" r="62" spans="1:9" x14ac:dyDescent="0.25">
      <c r="B62" s="6"/>
      <c r="G62" s="5"/>
      <c r="H62" s="63"/>
    </row>
    <row ht="15" r="63" spans="1:9" x14ac:dyDescent="0.25">
      <c r="A63" s="21" t="s">
        <v>89</v>
      </c>
      <c r="B63" s="21"/>
      <c r="G63" s="5"/>
      <c r="H63" s="63"/>
    </row>
    <row ht="24.75" r="64" spans="1:9" thickBot="1" x14ac:dyDescent="0.25">
      <c r="A64" s="7" t="s">
        <v>15</v>
      </c>
      <c r="B64" s="178" t="s">
        <v>10</v>
      </c>
      <c r="C64" s="179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ht="13.5" r="65" spans="1:9" thickBot="1" x14ac:dyDescent="0.25">
      <c r="A65" s="12">
        <v>1</v>
      </c>
      <c r="B65" s="178" t="s">
        <v>14</v>
      </c>
      <c r="C65" s="179"/>
      <c r="D65" s="126">
        <f>D66+D73</f>
        <v>0</v>
      </c>
      <c r="E65" s="126">
        <f ref="E65:F65" si="8" t="shared">E66+E73</f>
        <v>0</v>
      </c>
      <c r="F65" s="126">
        <f si="8" t="shared"/>
        <v>0</v>
      </c>
      <c r="G65" s="138">
        <f>G66+G73</f>
        <v>0</v>
      </c>
      <c r="H65" s="33"/>
      <c r="I65" s="4"/>
    </row>
    <row ht="13.5" r="66" spans="1:9" thickBot="1" x14ac:dyDescent="0.25">
      <c r="A66" s="14">
        <v>41275</v>
      </c>
      <c r="B66" s="178" t="s">
        <v>12</v>
      </c>
      <c r="C66" s="179"/>
      <c r="D66" s="139">
        <f>SUM(D67:D72)</f>
        <v>0</v>
      </c>
      <c r="E66" s="139">
        <f ref="E66:F66" si="9" t="shared">SUM(E67:E72)</f>
        <v>0</v>
      </c>
      <c r="F66" s="139">
        <f si="9" t="shared"/>
        <v>0</v>
      </c>
      <c r="G66" s="140">
        <f>SUM(G67:G72)</f>
        <v>0</v>
      </c>
      <c r="H66" s="62"/>
      <c r="I66" s="4"/>
    </row>
    <row ht="12.75" r="67" spans="1:9" x14ac:dyDescent="0.2">
      <c r="A67" s="15" t="s">
        <v>16</v>
      </c>
      <c r="B67" s="172" t="s">
        <v>34</v>
      </c>
      <c r="C67" s="173"/>
      <c r="D67" s="146"/>
      <c r="E67" s="146"/>
      <c r="F67" s="146"/>
      <c r="G67" s="141">
        <f ref="G67:G72" si="10" t="shared">SUM(D67:F67)</f>
        <v>0</v>
      </c>
      <c r="H67" s="33"/>
    </row>
    <row ht="12.75" r="68" spans="1:9" x14ac:dyDescent="0.2">
      <c r="A68" s="15" t="s">
        <v>17</v>
      </c>
      <c r="B68" s="172" t="s">
        <v>0</v>
      </c>
      <c r="C68" s="173"/>
      <c r="D68" s="146"/>
      <c r="E68" s="146"/>
      <c r="F68" s="146"/>
      <c r="G68" s="141">
        <f si="10" t="shared"/>
        <v>0</v>
      </c>
      <c r="H68" s="33"/>
    </row>
    <row ht="12.75" r="69" spans="1:9" x14ac:dyDescent="0.2">
      <c r="A69" s="15" t="s">
        <v>18</v>
      </c>
      <c r="B69" s="172" t="s">
        <v>1</v>
      </c>
      <c r="C69" s="173"/>
      <c r="D69" s="146"/>
      <c r="E69" s="146"/>
      <c r="F69" s="146"/>
      <c r="G69" s="141">
        <f si="10" t="shared"/>
        <v>0</v>
      </c>
      <c r="H69" s="33"/>
    </row>
    <row ht="12.75" r="70" spans="1:9" x14ac:dyDescent="0.2">
      <c r="A70" s="15" t="s">
        <v>19</v>
      </c>
      <c r="B70" s="172" t="s">
        <v>2</v>
      </c>
      <c r="C70" s="173"/>
      <c r="D70" s="146"/>
      <c r="E70" s="146"/>
      <c r="F70" s="146"/>
      <c r="G70" s="141">
        <f si="10" t="shared"/>
        <v>0</v>
      </c>
      <c r="H70" s="33"/>
    </row>
    <row ht="12.75" r="71" spans="1:9" x14ac:dyDescent="0.2">
      <c r="A71" s="15" t="s">
        <v>20</v>
      </c>
      <c r="B71" s="172" t="s">
        <v>3</v>
      </c>
      <c r="C71" s="173"/>
      <c r="D71" s="146"/>
      <c r="E71" s="146"/>
      <c r="F71" s="146"/>
      <c r="G71" s="141">
        <f si="10" t="shared"/>
        <v>0</v>
      </c>
      <c r="H71" s="33"/>
    </row>
    <row ht="13.5" r="72" spans="1:9" thickBot="1" x14ac:dyDescent="0.25">
      <c r="A72" s="15" t="s">
        <v>21</v>
      </c>
      <c r="B72" s="172" t="s">
        <v>11</v>
      </c>
      <c r="C72" s="173"/>
      <c r="D72" s="146"/>
      <c r="E72" s="146"/>
      <c r="F72" s="146"/>
      <c r="G72" s="141">
        <f si="10" t="shared"/>
        <v>0</v>
      </c>
      <c r="H72" s="33"/>
    </row>
    <row ht="13.5" r="73" spans="1:9" thickBot="1" x14ac:dyDescent="0.25">
      <c r="A73" s="14">
        <v>41306</v>
      </c>
      <c r="B73" s="178" t="s">
        <v>13</v>
      </c>
      <c r="C73" s="186"/>
      <c r="D73" s="126">
        <f>SUM(D74:D76)</f>
        <v>0</v>
      </c>
      <c r="E73" s="126">
        <f ref="E73:F73" si="11" t="shared">SUM(E74:E76)</f>
        <v>0</v>
      </c>
      <c r="F73" s="126">
        <f si="11" t="shared"/>
        <v>0</v>
      </c>
      <c r="G73" s="138">
        <f>SUM(G74:G76)</f>
        <v>0</v>
      </c>
      <c r="H73" s="33"/>
      <c r="I73" s="4"/>
    </row>
    <row ht="12.75" r="74" spans="1:9" x14ac:dyDescent="0.2">
      <c r="A74" s="16" t="s">
        <v>22</v>
      </c>
      <c r="B74" s="172" t="s">
        <v>8</v>
      </c>
      <c r="C74" s="173"/>
      <c r="D74" s="146"/>
      <c r="E74" s="146"/>
      <c r="F74" s="146"/>
      <c r="G74" s="141">
        <f>SUM(D74:F74)</f>
        <v>0</v>
      </c>
      <c r="H74" s="33"/>
    </row>
    <row ht="12.75" r="75" spans="1:9" x14ac:dyDescent="0.2">
      <c r="A75" s="16" t="s">
        <v>23</v>
      </c>
      <c r="B75" s="172" t="s">
        <v>7</v>
      </c>
      <c r="C75" s="173"/>
      <c r="D75" s="146"/>
      <c r="E75" s="146"/>
      <c r="F75" s="146"/>
      <c r="G75" s="141">
        <f>SUM(D75:F75)</f>
        <v>0</v>
      </c>
      <c r="H75" s="33"/>
    </row>
    <row ht="12.75" r="76" spans="1:9" x14ac:dyDescent="0.2">
      <c r="A76" s="16" t="s">
        <v>24</v>
      </c>
      <c r="B76" s="172" t="s">
        <v>6</v>
      </c>
      <c r="C76" s="173"/>
      <c r="D76" s="146"/>
      <c r="E76" s="146"/>
      <c r="F76" s="146"/>
      <c r="G76" s="141">
        <f>SUM(D76:F76)</f>
        <v>0</v>
      </c>
      <c r="H76" s="33"/>
    </row>
    <row ht="15" r="77" spans="1:9" x14ac:dyDescent="0.25">
      <c r="B77" s="6"/>
      <c r="G77" s="5"/>
      <c r="H77" s="63"/>
    </row>
    <row ht="15" r="78" spans="1:9" x14ac:dyDescent="0.25">
      <c r="A78" s="21" t="s">
        <v>129</v>
      </c>
      <c r="B78" s="21"/>
      <c r="G78" s="5"/>
      <c r="H78" s="63"/>
    </row>
    <row ht="24.75" r="79" spans="1:9" thickBot="1" x14ac:dyDescent="0.25">
      <c r="A79" s="7" t="s">
        <v>15</v>
      </c>
      <c r="B79" s="178" t="s">
        <v>10</v>
      </c>
      <c r="C79" s="179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ht="13.5" r="80" spans="1:9" thickBot="1" x14ac:dyDescent="0.25">
      <c r="A80" s="12">
        <v>1</v>
      </c>
      <c r="B80" s="178" t="s">
        <v>14</v>
      </c>
      <c r="C80" s="179"/>
      <c r="D80" s="126">
        <f>D81+D88</f>
        <v>0</v>
      </c>
      <c r="E80" s="126">
        <f ref="E80:F80" si="12" t="shared">E81+E88</f>
        <v>0</v>
      </c>
      <c r="F80" s="126">
        <f si="12" t="shared"/>
        <v>0</v>
      </c>
      <c r="G80" s="138">
        <f>G81+G88</f>
        <v>0</v>
      </c>
      <c r="H80" s="33"/>
      <c r="I80" s="4"/>
    </row>
    <row ht="13.5" r="81" spans="1:9" thickBot="1" x14ac:dyDescent="0.25">
      <c r="A81" s="14">
        <v>41275</v>
      </c>
      <c r="B81" s="178" t="s">
        <v>12</v>
      </c>
      <c r="C81" s="179"/>
      <c r="D81" s="139">
        <f>SUM(D82:D87)</f>
        <v>0</v>
      </c>
      <c r="E81" s="139">
        <f ref="E81:F81" si="13" t="shared">SUM(E82:E87)</f>
        <v>0</v>
      </c>
      <c r="F81" s="139">
        <f si="13" t="shared"/>
        <v>0</v>
      </c>
      <c r="G81" s="140">
        <f>SUM(G82:G87)</f>
        <v>0</v>
      </c>
      <c r="H81" s="62"/>
      <c r="I81" s="4"/>
    </row>
    <row ht="12.75" r="82" spans="1:9" x14ac:dyDescent="0.2">
      <c r="A82" s="15" t="s">
        <v>16</v>
      </c>
      <c r="B82" s="172" t="s">
        <v>34</v>
      </c>
      <c r="C82" s="173"/>
      <c r="D82" s="146"/>
      <c r="E82" s="146"/>
      <c r="F82" s="146"/>
      <c r="G82" s="141">
        <f ref="G82:G87" si="14" t="shared">SUM(D82:F82)</f>
        <v>0</v>
      </c>
      <c r="H82" s="33"/>
    </row>
    <row ht="12.75" r="83" spans="1:9" x14ac:dyDescent="0.2">
      <c r="A83" s="15" t="s">
        <v>17</v>
      </c>
      <c r="B83" s="172" t="s">
        <v>0</v>
      </c>
      <c r="C83" s="173"/>
      <c r="D83" s="146"/>
      <c r="E83" s="146"/>
      <c r="F83" s="146"/>
      <c r="G83" s="141">
        <f si="14" t="shared"/>
        <v>0</v>
      </c>
      <c r="H83" s="33"/>
    </row>
    <row ht="12.75" r="84" spans="1:9" x14ac:dyDescent="0.2">
      <c r="A84" s="15" t="s">
        <v>18</v>
      </c>
      <c r="B84" s="172" t="s">
        <v>1</v>
      </c>
      <c r="C84" s="173"/>
      <c r="D84" s="146"/>
      <c r="E84" s="146"/>
      <c r="F84" s="146"/>
      <c r="G84" s="141">
        <f si="14" t="shared"/>
        <v>0</v>
      </c>
      <c r="H84" s="33"/>
    </row>
    <row ht="12.75" r="85" spans="1:9" x14ac:dyDescent="0.2">
      <c r="A85" s="15" t="s">
        <v>19</v>
      </c>
      <c r="B85" s="172" t="s">
        <v>2</v>
      </c>
      <c r="C85" s="173"/>
      <c r="D85" s="146"/>
      <c r="E85" s="146"/>
      <c r="F85" s="146"/>
      <c r="G85" s="141">
        <f si="14" t="shared"/>
        <v>0</v>
      </c>
      <c r="H85" s="33"/>
    </row>
    <row ht="12.75" r="86" spans="1:9" x14ac:dyDescent="0.2">
      <c r="A86" s="15" t="s">
        <v>20</v>
      </c>
      <c r="B86" s="172" t="s">
        <v>3</v>
      </c>
      <c r="C86" s="173"/>
      <c r="D86" s="146"/>
      <c r="E86" s="146"/>
      <c r="F86" s="146"/>
      <c r="G86" s="141">
        <f si="14" t="shared"/>
        <v>0</v>
      </c>
      <c r="H86" s="33"/>
    </row>
    <row ht="13.5" r="87" spans="1:9" thickBot="1" x14ac:dyDescent="0.25">
      <c r="A87" s="15" t="s">
        <v>21</v>
      </c>
      <c r="B87" s="172" t="s">
        <v>11</v>
      </c>
      <c r="C87" s="173"/>
      <c r="D87" s="146"/>
      <c r="E87" s="146"/>
      <c r="F87" s="146"/>
      <c r="G87" s="141">
        <f si="14" t="shared"/>
        <v>0</v>
      </c>
      <c r="H87" s="33"/>
    </row>
    <row ht="13.5" r="88" spans="1:9" thickBot="1" x14ac:dyDescent="0.25">
      <c r="A88" s="14">
        <v>41306</v>
      </c>
      <c r="B88" s="178" t="s">
        <v>13</v>
      </c>
      <c r="C88" s="186"/>
      <c r="D88" s="126">
        <f>SUM(D89:D91)</f>
        <v>0</v>
      </c>
      <c r="E88" s="126">
        <f ref="E88:F88" si="15" t="shared">SUM(E89:E91)</f>
        <v>0</v>
      </c>
      <c r="F88" s="126">
        <f si="15" t="shared"/>
        <v>0</v>
      </c>
      <c r="G88" s="138">
        <f>SUM(G89:G91)</f>
        <v>0</v>
      </c>
      <c r="H88" s="33"/>
      <c r="I88" s="4"/>
    </row>
    <row ht="12.75" r="89" spans="1:9" x14ac:dyDescent="0.2">
      <c r="A89" s="16" t="s">
        <v>22</v>
      </c>
      <c r="B89" s="172" t="s">
        <v>8</v>
      </c>
      <c r="C89" s="173"/>
      <c r="D89" s="146"/>
      <c r="E89" s="146"/>
      <c r="F89" s="146"/>
      <c r="G89" s="141">
        <f>SUM(D89:F89)</f>
        <v>0</v>
      </c>
      <c r="H89" s="33"/>
    </row>
    <row ht="12.75" r="90" spans="1:9" x14ac:dyDescent="0.2">
      <c r="A90" s="16" t="s">
        <v>23</v>
      </c>
      <c r="B90" s="172" t="s">
        <v>7</v>
      </c>
      <c r="C90" s="173"/>
      <c r="D90" s="146"/>
      <c r="E90" s="146"/>
      <c r="F90" s="146"/>
      <c r="G90" s="141">
        <f>SUM(D90:F90)</f>
        <v>0</v>
      </c>
      <c r="H90" s="33"/>
    </row>
    <row ht="12.75" r="91" spans="1:9" x14ac:dyDescent="0.2">
      <c r="A91" s="16" t="s">
        <v>24</v>
      </c>
      <c r="B91" s="172" t="s">
        <v>6</v>
      </c>
      <c r="C91" s="173"/>
      <c r="D91" s="146"/>
      <c r="E91" s="146"/>
      <c r="F91" s="146"/>
      <c r="G91" s="141">
        <f>SUM(D91:F91)</f>
        <v>0</v>
      </c>
      <c r="H91" s="33"/>
    </row>
    <row ht="15.75" r="93" spans="1:9" x14ac:dyDescent="0.25">
      <c r="A93" s="2" t="s">
        <v>35</v>
      </c>
      <c r="B93" s="2"/>
      <c r="C93" s="2"/>
    </row>
    <row ht="15.75" r="94" spans="1:9" x14ac:dyDescent="0.25">
      <c r="B94" s="2"/>
    </row>
    <row ht="15" r="95" spans="1:9" x14ac:dyDescent="0.25">
      <c r="A95" s="18" t="s">
        <v>93</v>
      </c>
      <c r="B95" s="18"/>
    </row>
    <row ht="15" r="96" spans="1:9" x14ac:dyDescent="0.25">
      <c r="B96" s="3"/>
      <c r="C96" s="18"/>
    </row>
    <row ht="51" r="97" spans="1:10" x14ac:dyDescent="0.2">
      <c r="A97" s="217" t="s">
        <v>29</v>
      </c>
      <c r="B97" s="218"/>
      <c r="C97" s="219"/>
      <c r="D97" s="120" t="s">
        <v>78</v>
      </c>
      <c r="E97" s="120" t="s">
        <v>79</v>
      </c>
      <c r="F97" s="120" t="s">
        <v>80</v>
      </c>
      <c r="G97" s="120" t="s">
        <v>81</v>
      </c>
      <c r="H97" s="120" t="s">
        <v>130</v>
      </c>
      <c r="I97" s="120" t="s">
        <v>65</v>
      </c>
      <c r="J97" s="120" t="s">
        <v>33</v>
      </c>
    </row>
    <row customHeight="1" ht="12.75" r="98" spans="1:10" x14ac:dyDescent="0.2">
      <c r="A98" s="191" t="s">
        <v>52</v>
      </c>
      <c r="B98" s="192"/>
      <c r="C98" s="169"/>
      <c r="D98" s="125">
        <f>SUM(E98:H98)</f>
        <v>0</v>
      </c>
      <c r="E98" s="126">
        <f>SUM(E99:E102)</f>
        <v>0</v>
      </c>
      <c r="F98" s="126">
        <f ref="F98:H98" si="16" t="shared">SUM(F99:F102)</f>
        <v>0</v>
      </c>
      <c r="G98" s="126">
        <f si="16" t="shared"/>
        <v>0</v>
      </c>
      <c r="H98" s="126">
        <f si="16" t="shared"/>
        <v>0</v>
      </c>
      <c r="I98" s="13"/>
      <c r="J98" s="13"/>
    </row>
    <row customHeight="1" ht="12.75" r="99" spans="1:10" x14ac:dyDescent="0.2">
      <c r="A99" s="214" t="s">
        <v>51</v>
      </c>
      <c r="B99" s="215"/>
      <c r="C99" s="216"/>
      <c r="D99" s="125">
        <f ref="D99:D122" si="17" t="shared">SUM(E99:H99)</f>
        <v>0</v>
      </c>
      <c r="E99" s="146">
        <v>0</v>
      </c>
      <c r="F99" s="146">
        <v>0</v>
      </c>
      <c r="G99" s="146">
        <v>0</v>
      </c>
      <c r="H99" s="146">
        <v>0</v>
      </c>
      <c r="I99" s="158"/>
      <c r="J99" s="147"/>
    </row>
    <row ht="12.75" r="100" spans="1:10" x14ac:dyDescent="0.2">
      <c r="A100" s="214" t="s">
        <v>26</v>
      </c>
      <c r="B100" s="215"/>
      <c r="C100" s="216"/>
      <c r="D100" s="125">
        <f si="17" t="shared"/>
        <v>0</v>
      </c>
      <c r="E100" s="146">
        <v>0</v>
      </c>
      <c r="F100" s="146">
        <v>0</v>
      </c>
      <c r="G100" s="146">
        <v>0</v>
      </c>
      <c r="H100" s="146">
        <v>0</v>
      </c>
      <c r="I100" s="158"/>
      <c r="J100" s="147"/>
    </row>
    <row ht="12.75" r="101" spans="1:10" x14ac:dyDescent="0.2">
      <c r="A101" s="214" t="s">
        <v>27</v>
      </c>
      <c r="B101" s="215"/>
      <c r="C101" s="216"/>
      <c r="D101" s="125">
        <f si="17" t="shared"/>
        <v>0</v>
      </c>
      <c r="E101" s="146">
        <v>0</v>
      </c>
      <c r="F101" s="146">
        <v>0</v>
      </c>
      <c r="G101" s="146">
        <v>0</v>
      </c>
      <c r="H101" s="146">
        <v>0</v>
      </c>
      <c r="I101" s="158"/>
      <c r="J101" s="147"/>
    </row>
    <row ht="12.75" r="102" spans="1:10" x14ac:dyDescent="0.2">
      <c r="A102" s="214" t="s">
        <v>28</v>
      </c>
      <c r="B102" s="215"/>
      <c r="C102" s="216"/>
      <c r="D102" s="125">
        <f si="17" t="shared"/>
        <v>0</v>
      </c>
      <c r="E102" s="146">
        <v>0</v>
      </c>
      <c r="F102" s="146">
        <v>0</v>
      </c>
      <c r="G102" s="146">
        <v>0</v>
      </c>
      <c r="H102" s="146">
        <v>0</v>
      </c>
      <c r="I102" s="158"/>
      <c r="J102" s="147"/>
    </row>
    <row ht="12.75" r="103" spans="1:10" x14ac:dyDescent="0.2">
      <c r="A103" s="191" t="s">
        <v>57</v>
      </c>
      <c r="B103" s="192"/>
      <c r="C103" s="169"/>
      <c r="D103" s="125">
        <f si="17" t="shared"/>
        <v>0</v>
      </c>
      <c r="E103" s="126">
        <f>E104</f>
        <v>0</v>
      </c>
      <c r="F103" s="126">
        <f ref="F103:H103" si="18" t="shared">F104</f>
        <v>0</v>
      </c>
      <c r="G103" s="126">
        <f si="18" t="shared"/>
        <v>0</v>
      </c>
      <c r="H103" s="126">
        <f si="18" t="shared"/>
        <v>0</v>
      </c>
      <c r="I103" s="159"/>
      <c r="J103" s="13"/>
    </row>
    <row ht="12.75" r="104" spans="1:10" x14ac:dyDescent="0.2">
      <c r="A104" s="214" t="s">
        <v>58</v>
      </c>
      <c r="B104" s="215"/>
      <c r="C104" s="216"/>
      <c r="D104" s="125">
        <f si="17" t="shared"/>
        <v>0</v>
      </c>
      <c r="E104" s="126">
        <f>SUM(E105:E108)</f>
        <v>0</v>
      </c>
      <c r="F104" s="126">
        <f ref="F104:H104" si="19" t="shared">SUM(F105:F108)</f>
        <v>0</v>
      </c>
      <c r="G104" s="126">
        <f si="19" t="shared"/>
        <v>0</v>
      </c>
      <c r="H104" s="126">
        <f si="19" t="shared"/>
        <v>0</v>
      </c>
      <c r="I104" s="159"/>
      <c r="J104" s="13"/>
    </row>
    <row ht="12.75" r="105" spans="1:10" x14ac:dyDescent="0.2">
      <c r="A105" s="214" t="s">
        <v>59</v>
      </c>
      <c r="B105" s="215"/>
      <c r="C105" s="216"/>
      <c r="D105" s="125">
        <f si="17" t="shared"/>
        <v>0</v>
      </c>
      <c r="E105" s="146">
        <v>0</v>
      </c>
      <c r="F105" s="146">
        <v>0</v>
      </c>
      <c r="G105" s="146">
        <v>0</v>
      </c>
      <c r="H105" s="146">
        <v>0</v>
      </c>
      <c r="I105" s="158"/>
      <c r="J105" s="147"/>
    </row>
    <row ht="12.75" r="106" spans="1:10" x14ac:dyDescent="0.2">
      <c r="A106" s="214" t="s">
        <v>60</v>
      </c>
      <c r="B106" s="215"/>
      <c r="C106" s="216"/>
      <c r="D106" s="125">
        <f si="17" t="shared"/>
        <v>0</v>
      </c>
      <c r="E106" s="146">
        <v>0</v>
      </c>
      <c r="F106" s="146">
        <v>0</v>
      </c>
      <c r="G106" s="146">
        <v>0</v>
      </c>
      <c r="H106" s="146">
        <v>0</v>
      </c>
      <c r="I106" s="158"/>
      <c r="J106" s="147"/>
    </row>
    <row ht="12.75" r="107" spans="1:10" x14ac:dyDescent="0.2">
      <c r="A107" s="214" t="s">
        <v>77</v>
      </c>
      <c r="B107" s="215"/>
      <c r="C107" s="216"/>
      <c r="D107" s="125">
        <f si="17" t="shared"/>
        <v>0</v>
      </c>
      <c r="E107" s="146">
        <v>0</v>
      </c>
      <c r="F107" s="146">
        <v>0</v>
      </c>
      <c r="G107" s="146">
        <v>0</v>
      </c>
      <c r="H107" s="146">
        <v>0</v>
      </c>
      <c r="I107" s="158"/>
      <c r="J107" s="147"/>
    </row>
    <row ht="12.75" r="108" spans="1:10" x14ac:dyDescent="0.2">
      <c r="A108" s="214" t="s">
        <v>64</v>
      </c>
      <c r="B108" s="215"/>
      <c r="C108" s="216"/>
      <c r="D108" s="125">
        <f si="17" t="shared"/>
        <v>0</v>
      </c>
      <c r="E108" s="146">
        <v>0</v>
      </c>
      <c r="F108" s="146">
        <v>0</v>
      </c>
      <c r="G108" s="146">
        <v>0</v>
      </c>
      <c r="H108" s="146">
        <v>0</v>
      </c>
      <c r="I108" s="158"/>
      <c r="J108" s="147"/>
    </row>
    <row ht="12.75" r="109" spans="1:10" x14ac:dyDescent="0.2">
      <c r="A109" s="191" t="s">
        <v>56</v>
      </c>
      <c r="B109" s="192"/>
      <c r="C109" s="169"/>
      <c r="D109" s="125">
        <f si="17" t="shared"/>
        <v>0</v>
      </c>
      <c r="E109" s="126">
        <f>SUM(E110:E115)</f>
        <v>0</v>
      </c>
      <c r="F109" s="126">
        <f ref="F109:H109" si="20" t="shared">SUM(F110:F115)</f>
        <v>0</v>
      </c>
      <c r="G109" s="126">
        <f si="20" t="shared"/>
        <v>0</v>
      </c>
      <c r="H109" s="126">
        <f si="20" t="shared"/>
        <v>0</v>
      </c>
      <c r="I109" s="159"/>
      <c r="J109" s="13"/>
    </row>
    <row ht="12.75" r="110" spans="1:10" x14ac:dyDescent="0.2">
      <c r="A110" s="214" t="s">
        <v>67</v>
      </c>
      <c r="B110" s="215"/>
      <c r="C110" s="216"/>
      <c r="D110" s="125">
        <f si="17" t="shared"/>
        <v>0</v>
      </c>
      <c r="E110" s="146">
        <v>0</v>
      </c>
      <c r="F110" s="146">
        <v>0</v>
      </c>
      <c r="G110" s="146">
        <v>0</v>
      </c>
      <c r="H110" s="146">
        <v>0</v>
      </c>
      <c r="I110" s="158"/>
      <c r="J110" s="147"/>
    </row>
    <row ht="12.75" r="111" spans="1:10" x14ac:dyDescent="0.2">
      <c r="A111" s="214" t="s">
        <v>68</v>
      </c>
      <c r="B111" s="215"/>
      <c r="C111" s="216"/>
      <c r="D111" s="125">
        <f si="17" t="shared"/>
        <v>0</v>
      </c>
      <c r="E111" s="146">
        <v>0</v>
      </c>
      <c r="F111" s="146">
        <v>0</v>
      </c>
      <c r="G111" s="146">
        <v>0</v>
      </c>
      <c r="H111" s="146">
        <v>0</v>
      </c>
      <c r="I111" s="158"/>
      <c r="J111" s="147"/>
    </row>
    <row ht="12.75" r="112" spans="1:10" x14ac:dyDescent="0.2">
      <c r="A112" s="214" t="s">
        <v>69</v>
      </c>
      <c r="B112" s="215"/>
      <c r="C112" s="216"/>
      <c r="D112" s="125">
        <f si="17" t="shared"/>
        <v>0</v>
      </c>
      <c r="E112" s="146">
        <v>0</v>
      </c>
      <c r="F112" s="146">
        <v>0</v>
      </c>
      <c r="G112" s="146">
        <v>0</v>
      </c>
      <c r="H112" s="146">
        <v>0</v>
      </c>
      <c r="I112" s="158"/>
      <c r="J112" s="147"/>
    </row>
    <row ht="12.75" r="113" spans="1:10" x14ac:dyDescent="0.2">
      <c r="A113" s="214" t="s">
        <v>70</v>
      </c>
      <c r="B113" s="215"/>
      <c r="C113" s="216"/>
      <c r="D113" s="125">
        <f si="17" t="shared"/>
        <v>0</v>
      </c>
      <c r="E113" s="146">
        <v>0</v>
      </c>
      <c r="F113" s="146">
        <v>0</v>
      </c>
      <c r="G113" s="146">
        <v>0</v>
      </c>
      <c r="H113" s="146">
        <v>0</v>
      </c>
      <c r="I113" s="158"/>
      <c r="J113" s="147"/>
    </row>
    <row ht="12.75" r="114" spans="1:10" x14ac:dyDescent="0.2">
      <c r="A114" s="214" t="s">
        <v>71</v>
      </c>
      <c r="B114" s="215"/>
      <c r="C114" s="216"/>
      <c r="D114" s="125">
        <f si="17" t="shared"/>
        <v>0</v>
      </c>
      <c r="E114" s="146">
        <v>0</v>
      </c>
      <c r="F114" s="146">
        <v>0</v>
      </c>
      <c r="G114" s="146">
        <v>0</v>
      </c>
      <c r="H114" s="146">
        <v>0</v>
      </c>
      <c r="I114" s="158"/>
      <c r="J114" s="147"/>
    </row>
    <row ht="12.75" r="115" spans="1:10" x14ac:dyDescent="0.2">
      <c r="A115" s="214" t="s">
        <v>72</v>
      </c>
      <c r="B115" s="215"/>
      <c r="C115" s="216"/>
      <c r="D115" s="125">
        <f si="17" t="shared"/>
        <v>0</v>
      </c>
      <c r="E115" s="146">
        <v>0</v>
      </c>
      <c r="F115" s="146">
        <v>0</v>
      </c>
      <c r="G115" s="146">
        <v>0</v>
      </c>
      <c r="H115" s="146">
        <v>0</v>
      </c>
      <c r="I115" s="158"/>
      <c r="J115" s="147"/>
    </row>
    <row ht="12.75" r="116" spans="1:10" x14ac:dyDescent="0.2">
      <c r="A116" s="191" t="s">
        <v>61</v>
      </c>
      <c r="B116" s="192"/>
      <c r="C116" s="169"/>
      <c r="D116" s="125">
        <f si="17" t="shared"/>
        <v>0</v>
      </c>
      <c r="E116" s="126">
        <f>E117</f>
        <v>0</v>
      </c>
      <c r="F116" s="126">
        <f ref="F116:H116" si="21" t="shared">F117</f>
        <v>0</v>
      </c>
      <c r="G116" s="126">
        <f si="21" t="shared"/>
        <v>0</v>
      </c>
      <c r="H116" s="126">
        <f si="21" t="shared"/>
        <v>0</v>
      </c>
      <c r="I116" s="160"/>
      <c r="J116" s="19"/>
    </row>
    <row ht="12.75" r="117" spans="1:10" x14ac:dyDescent="0.2">
      <c r="A117" s="214" t="s">
        <v>63</v>
      </c>
      <c r="B117" s="215"/>
      <c r="C117" s="216"/>
      <c r="D117" s="125">
        <f si="17" t="shared"/>
        <v>0</v>
      </c>
      <c r="E117" s="146">
        <v>0</v>
      </c>
      <c r="F117" s="146">
        <v>0</v>
      </c>
      <c r="G117" s="146">
        <v>0</v>
      </c>
      <c r="H117" s="146">
        <v>0</v>
      </c>
      <c r="I117" s="158"/>
      <c r="J117" s="147"/>
    </row>
    <row ht="12.75" r="118" spans="1:10" x14ac:dyDescent="0.2">
      <c r="A118" s="191" t="s">
        <v>62</v>
      </c>
      <c r="B118" s="192"/>
      <c r="C118" s="169"/>
      <c r="D118" s="125">
        <f si="17" t="shared"/>
        <v>0</v>
      </c>
      <c r="E118" s="126">
        <f>SUM(E119:E122)</f>
        <v>0</v>
      </c>
      <c r="F118" s="126">
        <f ref="F118:H118" si="22" t="shared">SUM(F119:F122)</f>
        <v>0</v>
      </c>
      <c r="G118" s="126">
        <f si="22" t="shared"/>
        <v>0</v>
      </c>
      <c r="H118" s="126">
        <f si="22" t="shared"/>
        <v>0</v>
      </c>
      <c r="I118" s="160"/>
      <c r="J118" s="19"/>
    </row>
    <row ht="12.75" r="119" spans="1:10" x14ac:dyDescent="0.2">
      <c r="A119" s="214" t="s">
        <v>73</v>
      </c>
      <c r="B119" s="215"/>
      <c r="C119" s="216"/>
      <c r="D119" s="125">
        <f si="17" t="shared"/>
        <v>0</v>
      </c>
      <c r="E119" s="146">
        <v>0</v>
      </c>
      <c r="F119" s="146">
        <v>0</v>
      </c>
      <c r="G119" s="146">
        <v>0</v>
      </c>
      <c r="H119" s="146">
        <v>0</v>
      </c>
      <c r="I119" s="158"/>
      <c r="J119" s="147"/>
    </row>
    <row ht="12.75" r="120" spans="1:10" x14ac:dyDescent="0.2">
      <c r="A120" s="214" t="s">
        <v>74</v>
      </c>
      <c r="B120" s="215"/>
      <c r="C120" s="216"/>
      <c r="D120" s="125">
        <f si="17" t="shared"/>
        <v>0</v>
      </c>
      <c r="E120" s="146">
        <v>0</v>
      </c>
      <c r="F120" s="146">
        <v>0</v>
      </c>
      <c r="G120" s="146">
        <v>0</v>
      </c>
      <c r="H120" s="146">
        <v>0</v>
      </c>
      <c r="I120" s="158"/>
      <c r="J120" s="147"/>
    </row>
    <row ht="12.75" r="121" spans="1:10" x14ac:dyDescent="0.2">
      <c r="A121" s="214" t="s">
        <v>75</v>
      </c>
      <c r="B121" s="215"/>
      <c r="C121" s="216"/>
      <c r="D121" s="125">
        <f si="17" t="shared"/>
        <v>0</v>
      </c>
      <c r="E121" s="146">
        <v>0</v>
      </c>
      <c r="F121" s="146">
        <v>0</v>
      </c>
      <c r="G121" s="146">
        <v>0</v>
      </c>
      <c r="H121" s="146">
        <v>0</v>
      </c>
      <c r="I121" s="158"/>
      <c r="J121" s="147"/>
    </row>
    <row ht="12.75" r="122" spans="1:10" x14ac:dyDescent="0.2">
      <c r="A122" s="214" t="s">
        <v>76</v>
      </c>
      <c r="B122" s="215"/>
      <c r="C122" s="216"/>
      <c r="D122" s="125">
        <f si="17" t="shared"/>
        <v>0</v>
      </c>
      <c r="E122" s="146">
        <v>0</v>
      </c>
      <c r="F122" s="146">
        <v>0</v>
      </c>
      <c r="G122" s="146">
        <v>0</v>
      </c>
      <c r="H122" s="146">
        <v>0</v>
      </c>
      <c r="I122" s="158"/>
      <c r="J122" s="147"/>
    </row>
    <row ht="13.5" r="123" spans="1:10" thickBot="1" x14ac:dyDescent="0.25">
      <c r="A123" s="191" t="s">
        <v>66</v>
      </c>
      <c r="B123" s="192"/>
      <c r="C123" s="169"/>
      <c r="D123" s="127">
        <f>SUM(E123:H123)</f>
        <v>0</v>
      </c>
      <c r="E123" s="128">
        <f>E98+E103+E109+E116+E118</f>
        <v>0</v>
      </c>
      <c r="F123" s="128">
        <f ref="F123:H123" si="23" t="shared">F98+F103+F109+F116+F118</f>
        <v>0</v>
      </c>
      <c r="G123" s="128">
        <f si="23" t="shared"/>
        <v>0</v>
      </c>
      <c r="H123" s="128">
        <f si="23" t="shared"/>
        <v>0</v>
      </c>
      <c r="I123" s="161"/>
      <c r="J123" s="41"/>
    </row>
    <row ht="13.5" r="124" spans="1:10" thickBot="1" x14ac:dyDescent="0.25">
      <c r="A124" s="222" t="s">
        <v>55</v>
      </c>
      <c r="B124" s="223"/>
      <c r="C124" s="162">
        <v>0.25</v>
      </c>
      <c r="D124" s="136">
        <f>D123*$C$124</f>
        <v>0</v>
      </c>
      <c r="E124" s="128">
        <f ref="E124:H124" si="24" t="shared">E123*$C$124</f>
        <v>0</v>
      </c>
      <c r="F124" s="128">
        <f si="24" t="shared"/>
        <v>0</v>
      </c>
      <c r="G124" s="128">
        <f si="24" t="shared"/>
        <v>0</v>
      </c>
      <c r="H124" s="128">
        <f si="24" t="shared"/>
        <v>0</v>
      </c>
      <c r="I124" s="13"/>
      <c r="J124" s="13"/>
    </row>
    <row ht="13.5" r="125" spans="1:10" thickBot="1" x14ac:dyDescent="0.25">
      <c r="A125" s="220" t="s">
        <v>124</v>
      </c>
      <c r="B125" s="221"/>
      <c r="C125" s="221"/>
      <c r="D125" s="129">
        <f>SUM(D123:D124)</f>
        <v>0</v>
      </c>
      <c r="E125" s="130">
        <f>E123+E124</f>
        <v>0</v>
      </c>
      <c r="F125" s="130">
        <f>F123+F124</f>
        <v>0</v>
      </c>
      <c r="G125" s="130">
        <f>G123+G124</f>
        <v>0</v>
      </c>
      <c r="H125" s="131">
        <f>H123+H124</f>
        <v>0</v>
      </c>
      <c r="I125" s="33"/>
      <c r="J125" s="33"/>
    </row>
    <row ht="12.75" r="126" spans="1:10" x14ac:dyDescent="0.2">
      <c r="B126" s="3"/>
    </row>
    <row ht="15" r="127" spans="1:10" x14ac:dyDescent="0.25">
      <c r="A127" s="18" t="s">
        <v>37</v>
      </c>
      <c r="B127" s="18"/>
      <c r="D127" s="18"/>
    </row>
    <row ht="12.75" r="128" spans="1:10" x14ac:dyDescent="0.2">
      <c r="B128" s="3"/>
      <c r="C128" s="4"/>
      <c r="D128" s="4"/>
    </row>
    <row ht="51" r="129" spans="1:10" x14ac:dyDescent="0.2">
      <c r="A129" s="191" t="s">
        <v>53</v>
      </c>
      <c r="B129" s="192"/>
      <c r="C129" s="169"/>
      <c r="D129" s="8" t="s">
        <v>82</v>
      </c>
      <c r="E129" s="8" t="s">
        <v>83</v>
      </c>
      <c r="F129" s="8" t="s">
        <v>84</v>
      </c>
      <c r="G129" s="8" t="s">
        <v>85</v>
      </c>
      <c r="H129" s="8" t="s">
        <v>131</v>
      </c>
      <c r="I129" s="8" t="s">
        <v>33</v>
      </c>
    </row>
    <row ht="12.75" r="130" spans="1:10" x14ac:dyDescent="0.2">
      <c r="A130" s="165" t="s">
        <v>38</v>
      </c>
      <c r="B130" s="196"/>
      <c r="C130" s="197"/>
      <c r="D130" s="125">
        <f>SUM(E130:H130)</f>
        <v>0</v>
      </c>
      <c r="E130" s="146">
        <v>0</v>
      </c>
      <c r="F130" s="146">
        <v>0</v>
      </c>
      <c r="G130" s="146">
        <v>0</v>
      </c>
      <c r="H130" s="146">
        <v>0</v>
      </c>
      <c r="I130" s="147"/>
    </row>
    <row ht="12.75" r="131" spans="1:10" x14ac:dyDescent="0.2">
      <c r="A131" s="56" t="s">
        <v>36</v>
      </c>
      <c r="B131" s="56"/>
      <c r="C131" s="57"/>
      <c r="D131" s="125">
        <f ref="D131:D137" si="25" t="shared">SUM(E131:H131)</f>
        <v>0</v>
      </c>
      <c r="E131" s="146">
        <v>0</v>
      </c>
      <c r="F131" s="146">
        <v>0</v>
      </c>
      <c r="G131" s="146">
        <v>0</v>
      </c>
      <c r="H131" s="146">
        <v>0</v>
      </c>
      <c r="I131" s="147"/>
    </row>
    <row ht="12.75" r="132" spans="1:10" x14ac:dyDescent="0.2">
      <c r="A132" s="56" t="s">
        <v>54</v>
      </c>
      <c r="B132" s="56"/>
      <c r="C132" s="57"/>
      <c r="D132" s="125">
        <f si="25" t="shared"/>
        <v>0</v>
      </c>
      <c r="E132" s="146">
        <v>0</v>
      </c>
      <c r="F132" s="146">
        <v>0</v>
      </c>
      <c r="G132" s="146">
        <v>0</v>
      </c>
      <c r="H132" s="146">
        <v>0</v>
      </c>
      <c r="I132" s="147"/>
    </row>
    <row ht="12.75" r="133" spans="1:10" x14ac:dyDescent="0.2">
      <c r="A133" s="56" t="s">
        <v>31</v>
      </c>
      <c r="B133" s="56"/>
      <c r="C133" s="57"/>
      <c r="D133" s="125">
        <f si="25" t="shared"/>
        <v>0</v>
      </c>
      <c r="E133" s="146">
        <v>0</v>
      </c>
      <c r="F133" s="146">
        <v>0</v>
      </c>
      <c r="G133" s="146">
        <v>0</v>
      </c>
      <c r="H133" s="146">
        <v>0</v>
      </c>
      <c r="I133" s="147"/>
    </row>
    <row ht="12.75" r="134" spans="1:10" x14ac:dyDescent="0.2">
      <c r="A134" s="56" t="s">
        <v>40</v>
      </c>
      <c r="B134" s="56"/>
      <c r="C134" s="57"/>
      <c r="D134" s="125">
        <f si="25" t="shared"/>
        <v>0</v>
      </c>
      <c r="E134" s="146">
        <v>0</v>
      </c>
      <c r="F134" s="146">
        <v>0</v>
      </c>
      <c r="G134" s="146">
        <v>0</v>
      </c>
      <c r="H134" s="146">
        <v>0</v>
      </c>
      <c r="I134" s="147"/>
    </row>
    <row ht="12.75" r="135" spans="1:10" x14ac:dyDescent="0.2">
      <c r="A135" s="56" t="s">
        <v>30</v>
      </c>
      <c r="B135" s="56"/>
      <c r="C135" s="57"/>
      <c r="D135" s="125">
        <f si="25" t="shared"/>
        <v>0</v>
      </c>
      <c r="E135" s="146">
        <v>0</v>
      </c>
      <c r="F135" s="146">
        <v>0</v>
      </c>
      <c r="G135" s="146">
        <v>0</v>
      </c>
      <c r="H135" s="146">
        <v>0</v>
      </c>
      <c r="I135" s="147"/>
    </row>
    <row ht="12.75" r="136" spans="1:10" x14ac:dyDescent="0.2">
      <c r="A136" s="56" t="s">
        <v>32</v>
      </c>
      <c r="B136" s="56"/>
      <c r="C136" s="57"/>
      <c r="D136" s="125">
        <f si="25" t="shared"/>
        <v>0</v>
      </c>
      <c r="E136" s="146">
        <v>0</v>
      </c>
      <c r="F136" s="146">
        <v>0</v>
      </c>
      <c r="G136" s="146">
        <v>0</v>
      </c>
      <c r="H136" s="146">
        <v>0</v>
      </c>
      <c r="I136" s="147"/>
    </row>
    <row ht="12.75" r="137" spans="1:10" x14ac:dyDescent="0.2">
      <c r="A137" s="56" t="s">
        <v>39</v>
      </c>
      <c r="B137" s="56"/>
      <c r="C137" s="57"/>
      <c r="D137" s="125">
        <f si="25" t="shared"/>
        <v>0</v>
      </c>
      <c r="E137" s="146">
        <v>0</v>
      </c>
      <c r="F137" s="146">
        <v>0</v>
      </c>
      <c r="G137" s="146">
        <v>0</v>
      </c>
      <c r="H137" s="146">
        <v>0</v>
      </c>
      <c r="I137" s="147"/>
    </row>
    <row ht="13.5" r="138" spans="1:10" thickBot="1" x14ac:dyDescent="0.25">
      <c r="A138" s="54" t="s">
        <v>112</v>
      </c>
      <c r="B138" s="54"/>
      <c r="C138" s="55"/>
      <c r="D138" s="125">
        <f>SUM(E138:H138)</f>
        <v>0</v>
      </c>
      <c r="E138" s="126">
        <f ref="E138:H138" si="26" t="shared">SUM(E130:E137)</f>
        <v>0</v>
      </c>
      <c r="F138" s="126">
        <f si="26" t="shared"/>
        <v>0</v>
      </c>
      <c r="G138" s="126">
        <f si="26" t="shared"/>
        <v>0</v>
      </c>
      <c r="H138" s="126">
        <f si="26" t="shared"/>
        <v>0</v>
      </c>
      <c r="I138" s="147"/>
    </row>
    <row hidden="1" ht="13.5" r="139" spans="1:10" thickBot="1" x14ac:dyDescent="0.25">
      <c r="A139" s="64" t="s">
        <v>123</v>
      </c>
      <c r="B139" s="64"/>
      <c r="C139" s="65"/>
      <c r="D139" s="127">
        <f>SUM(E139:H139)</f>
        <v>0</v>
      </c>
      <c r="E139" s="128">
        <f>IF(E138&lt;=$C$142*E125,E125*$C$142-E138,0)</f>
        <v>0</v>
      </c>
      <c r="F139" s="128">
        <f>IF(F138&lt;=$C$142*F125,F125*$C$142-F138,0)</f>
        <v>0</v>
      </c>
      <c r="G139" s="128">
        <f>IF(G138&lt;=$C$142*G125,G125*$C$142-G138,0)</f>
        <v>0</v>
      </c>
      <c r="H139" s="128">
        <f>IF(H138&lt;=$C$142*H125,H125*$C$142-H138,0)</f>
        <v>0</v>
      </c>
      <c r="I139" s="147"/>
      <c r="J139" s="40">
        <f>SUM(E139:G139)</f>
        <v>0</v>
      </c>
    </row>
    <row customHeight="1" ht="13.5" r="140" spans="1:10" thickBot="1" x14ac:dyDescent="0.25">
      <c r="A140" s="200" t="s">
        <v>133</v>
      </c>
      <c r="B140" s="209"/>
      <c r="C140" s="210"/>
      <c r="D140" s="129">
        <f>SUM(D138,D139)</f>
        <v>0</v>
      </c>
      <c r="E140" s="130">
        <f>SUM(E138,E139)</f>
        <v>0</v>
      </c>
      <c r="F140" s="130">
        <f>SUM(F138,F139)</f>
        <v>0</v>
      </c>
      <c r="G140" s="130">
        <f>SUM(G138,G139)</f>
        <v>0</v>
      </c>
      <c r="H140" s="131">
        <f>SUM(H138,H139)</f>
        <v>0</v>
      </c>
      <c r="I140" s="147"/>
      <c r="J140" s="135">
        <f>SUM(E140:H140)</f>
        <v>0</v>
      </c>
    </row>
    <row customHeight="1" ht="13.5" r="141" spans="1:10" thickBot="1" x14ac:dyDescent="0.25">
      <c r="A141" s="203" t="s">
        <v>122</v>
      </c>
      <c r="B141" s="204"/>
      <c r="C141" s="205"/>
      <c r="D141" s="132">
        <f>SUM(D125-D140)</f>
        <v>0</v>
      </c>
      <c r="E141" s="133">
        <f>SUM(E125-E140)</f>
        <v>0</v>
      </c>
      <c r="F141" s="133">
        <f>SUM(F125-F140)</f>
        <v>0</v>
      </c>
      <c r="G141" s="133">
        <f>SUM(G125-G140)</f>
        <v>0</v>
      </c>
      <c r="H141" s="134">
        <f>SUM(H125-H140)</f>
        <v>0</v>
      </c>
      <c r="I141" s="147"/>
      <c r="J141" s="135">
        <f>SUM(E141:H141)</f>
        <v>0</v>
      </c>
    </row>
    <row customHeight="1" ht="39.75" r="142" spans="1:10" x14ac:dyDescent="0.2">
      <c r="A142" s="206" t="s">
        <v>111</v>
      </c>
      <c r="B142" s="207"/>
      <c r="C142" s="52">
        <f>'Sociální služba 1'!C142</f>
        <v>0</v>
      </c>
      <c r="D142" s="135"/>
      <c r="E142" s="32"/>
      <c r="F142" s="32"/>
      <c r="G142" s="32"/>
      <c r="H142" s="32"/>
      <c r="I142" s="32"/>
      <c r="J142" s="30"/>
    </row>
    <row customFormat="1" ht="12.75" r="143" s="29" spans="1:10" x14ac:dyDescent="0.2">
      <c r="A143" s="32"/>
      <c r="B143" s="124"/>
      <c r="C143" s="124"/>
      <c r="E143" s="34"/>
      <c r="F143" s="34"/>
      <c r="G143" s="34"/>
      <c r="H143" s="34"/>
      <c r="I143" s="32"/>
      <c r="J143" s="32"/>
    </row>
    <row customFormat="1" ht="12.75" r="144" s="29" spans="1:10" x14ac:dyDescent="0.2">
      <c r="A144" s="187" t="s">
        <v>141</v>
      </c>
      <c r="B144" s="188"/>
      <c r="C144" s="189"/>
      <c r="D144" s="121" t="s">
        <v>140</v>
      </c>
      <c r="E144" s="120" t="s">
        <v>87</v>
      </c>
      <c r="F144" s="120" t="s">
        <v>88</v>
      </c>
      <c r="G144" s="120" t="s">
        <v>89</v>
      </c>
      <c r="H144" s="120" t="s">
        <v>129</v>
      </c>
      <c r="I144" s="32"/>
    </row>
    <row customHeight="1" ht="18.75" r="145" spans="1:9" x14ac:dyDescent="0.2">
      <c r="A145" s="188"/>
      <c r="B145" s="188"/>
      <c r="C145" s="190"/>
      <c r="D145" s="122">
        <f>SUM(E145:G145)</f>
        <v>0</v>
      </c>
      <c r="E145" s="148"/>
      <c r="F145" s="148"/>
      <c r="G145" s="148"/>
      <c r="H145" s="148"/>
      <c r="I145" s="32"/>
    </row>
    <row ht="12.75" r="146" spans="1:9" x14ac:dyDescent="0.2">
      <c r="B146" s="3"/>
    </row>
    <row ht="12.75" r="147" spans="1:9" x14ac:dyDescent="0.2">
      <c r="A147" s="20" t="s">
        <v>86</v>
      </c>
      <c r="B147" s="20"/>
    </row>
    <row ht="12.75" r="148" spans="1:9" x14ac:dyDescent="0.2">
      <c r="B148" s="3"/>
    </row>
    <row ht="12.75" r="149" spans="1:9" x14ac:dyDescent="0.2">
      <c r="B149" s="3"/>
    </row>
    <row hidden="1" ht="12.75" r="150" spans="1:9" x14ac:dyDescent="0.2">
      <c r="B150" s="28"/>
    </row>
    <row hidden="1" r="151" spans="1:9" x14ac:dyDescent="0.2">
      <c r="B151" s="27">
        <v>0</v>
      </c>
    </row>
    <row hidden="1" r="152" spans="1:9" x14ac:dyDescent="0.2">
      <c r="B152" s="27">
        <v>0.05</v>
      </c>
    </row>
    <row hidden="1" r="153" spans="1:9" x14ac:dyDescent="0.2">
      <c r="B153" s="27">
        <v>0.15</v>
      </c>
    </row>
    <row hidden="1" r="154" spans="1:9" x14ac:dyDescent="0.2"/>
  </sheetData>
  <sheetProtection formatCells="0" formatColumns="0" formatRows="0" objects="1" scenarios="1" sheet="1"/>
  <mergeCells count="133">
    <mergeCell ref="A144:B145"/>
    <mergeCell ref="C144:C145"/>
    <mergeCell ref="A125:C125"/>
    <mergeCell ref="A129:C129"/>
    <mergeCell ref="A130:C130"/>
    <mergeCell ref="A140:C140"/>
    <mergeCell ref="A116:C116"/>
    <mergeCell ref="A117:C117"/>
    <mergeCell ref="A118:C118"/>
    <mergeCell ref="A119:C119"/>
    <mergeCell ref="A120:C120"/>
    <mergeCell ref="A141:C141"/>
    <mergeCell ref="A142:B142"/>
    <mergeCell ref="A121:C121"/>
    <mergeCell ref="A122:C122"/>
    <mergeCell ref="A123:C123"/>
    <mergeCell ref="A124:B124"/>
    <mergeCell ref="A111:C111"/>
    <mergeCell ref="A112:C112"/>
    <mergeCell ref="A113:C113"/>
    <mergeCell ref="A114:C114"/>
    <mergeCell ref="A115:C115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B84:C84"/>
    <mergeCell ref="B85:C85"/>
    <mergeCell ref="B86:C86"/>
    <mergeCell ref="B87:C87"/>
    <mergeCell ref="B88:C8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67:C67"/>
    <mergeCell ref="B68:C68"/>
    <mergeCell ref="B69:C69"/>
    <mergeCell ref="B70:C70"/>
    <mergeCell ref="B71:C71"/>
    <mergeCell ref="B60:C60"/>
    <mergeCell ref="B61:C61"/>
    <mergeCell ref="B64:C64"/>
    <mergeCell ref="B65:C65"/>
    <mergeCell ref="B66:C66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9:C49"/>
    <mergeCell ref="B38:C38"/>
    <mergeCell ref="B39:C39"/>
    <mergeCell ref="B40:C40"/>
    <mergeCell ref="B41:C41"/>
    <mergeCell ref="B42:C42"/>
    <mergeCell ref="A28:F28"/>
    <mergeCell ref="B34:C34"/>
    <mergeCell ref="B35:C35"/>
    <mergeCell ref="B36:C36"/>
    <mergeCell ref="B37:C37"/>
    <mergeCell ref="A26:B26"/>
    <mergeCell ref="C26:D26"/>
    <mergeCell ref="E26:F26"/>
    <mergeCell ref="E22:F22"/>
    <mergeCell ref="A23:B23"/>
    <mergeCell ref="C23:D23"/>
    <mergeCell ref="E23:F23"/>
    <mergeCell ref="A24:B24"/>
    <mergeCell ref="C24:D24"/>
    <mergeCell ref="E24:F24"/>
    <mergeCell ref="A22:B22"/>
    <mergeCell ref="C22:D22"/>
    <mergeCell ref="A25:B25"/>
    <mergeCell ref="A18:B18"/>
    <mergeCell ref="A20:F20"/>
    <mergeCell ref="A10:B10"/>
    <mergeCell ref="A11:B11"/>
    <mergeCell ref="A12:B12"/>
    <mergeCell ref="A13:B13"/>
    <mergeCell ref="A14:B14"/>
    <mergeCell ref="C18:F18"/>
    <mergeCell ref="C25:D25"/>
    <mergeCell ref="E25:F25"/>
    <mergeCell ref="A5:B5"/>
    <mergeCell ref="A6:B6"/>
    <mergeCell ref="A7:B7"/>
    <mergeCell ref="A8:B8"/>
    <mergeCell ref="A9:B9"/>
    <mergeCell ref="C14:F14"/>
    <mergeCell ref="C15:F15"/>
    <mergeCell ref="C16:F16"/>
    <mergeCell ref="C17:F17"/>
    <mergeCell ref="C9:F9"/>
    <mergeCell ref="C10:F10"/>
    <mergeCell ref="C11:F11"/>
    <mergeCell ref="C12:F12"/>
    <mergeCell ref="C13:F13"/>
    <mergeCell ref="C5:F5"/>
    <mergeCell ref="C6:F6"/>
    <mergeCell ref="C7:F7"/>
    <mergeCell ref="C8:F8"/>
    <mergeCell ref="A15:B15"/>
    <mergeCell ref="A16:B16"/>
    <mergeCell ref="A17:B17"/>
  </mergeCells>
  <pageMargins bottom="0.78740157499999996" footer="0.3" header="0.3" left="0.7" right="0.7" top="0.78740157499999996"/>
  <pageSetup orientation="portrait" paperSize="9" r:id="rId1" scale="29"/>
  <ignoredErrors>
    <ignoredError formula="1" sqref="G58 G73 G88 G43"/>
  </ignoredErrors>
  <legacyDrawing r:id="rId2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4"/>
  <dimension ref="A2:C15"/>
  <sheetViews>
    <sheetView workbookViewId="0" zoomScaleNormal="100">
      <selection activeCell="H36" sqref="H36"/>
    </sheetView>
  </sheetViews>
  <sheetFormatPr defaultRowHeight="12.75" x14ac:dyDescent="0.2"/>
  <cols>
    <col min="1" max="1" customWidth="true" width="55.28515625" collapsed="false"/>
    <col min="2" max="2" customWidth="true" width="16.28515625" collapsed="false"/>
  </cols>
  <sheetData>
    <row ht="15" r="2" spans="1:3" x14ac:dyDescent="0.25">
      <c r="A2" s="18" t="s">
        <v>113</v>
      </c>
      <c r="B2" s="18"/>
      <c r="C2" s="3"/>
    </row>
    <row r="3" spans="1:3" x14ac:dyDescent="0.2">
      <c r="A3" s="3"/>
      <c r="B3" s="4"/>
      <c r="C3" s="3"/>
    </row>
    <row r="4" spans="1:3" x14ac:dyDescent="0.2">
      <c r="A4" s="56" t="s">
        <v>116</v>
      </c>
      <c r="B4" s="150">
        <v>0</v>
      </c>
      <c r="C4" s="3"/>
    </row>
    <row r="5" spans="1:3" x14ac:dyDescent="0.2">
      <c r="A5" s="56" t="s">
        <v>114</v>
      </c>
      <c r="B5" s="150">
        <v>0</v>
      </c>
      <c r="C5" s="3"/>
    </row>
    <row r="6" spans="1:3" x14ac:dyDescent="0.2">
      <c r="A6" s="58" t="s">
        <v>115</v>
      </c>
      <c r="B6" s="119">
        <f>B4-B5</f>
        <v>0</v>
      </c>
      <c r="C6" s="3"/>
    </row>
    <row customHeight="1" ht="14.25" r="7" spans="1:3" thickBot="1" x14ac:dyDescent="0.25">
      <c r="A7" s="115" t="s">
        <v>137</v>
      </c>
      <c r="B7" s="116">
        <f>'Sociální služba 1'!C142</f>
        <v>0</v>
      </c>
      <c r="C7" s="30"/>
    </row>
    <row ht="13.5" r="8" spans="1:3" thickBot="1" x14ac:dyDescent="0.25">
      <c r="A8" s="117" t="s">
        <v>125</v>
      </c>
      <c r="B8" s="151">
        <f>(100%-B7)*B6</f>
        <v>0</v>
      </c>
      <c r="C8" s="3"/>
    </row>
    <row r="9" spans="1:3" x14ac:dyDescent="0.2">
      <c r="A9" s="145" t="s">
        <v>126</v>
      </c>
      <c r="B9" s="118">
        <f>B6*B7</f>
        <v>0</v>
      </c>
      <c r="C9" s="3"/>
    </row>
    <row r="10" spans="1:3" x14ac:dyDescent="0.2">
      <c r="A10" s="3"/>
      <c r="B10" s="3"/>
      <c r="C10" s="3"/>
    </row>
    <row hidden="1" r="11" spans="1:3" x14ac:dyDescent="0.2">
      <c r="A11" s="3"/>
      <c r="B11" s="3"/>
      <c r="C11" s="3"/>
    </row>
    <row hidden="1" r="12" spans="1:3" x14ac:dyDescent="0.2">
      <c r="A12" s="35">
        <v>0</v>
      </c>
    </row>
    <row hidden="1" r="13" spans="1:3" x14ac:dyDescent="0.2">
      <c r="A13" s="35">
        <v>0.05</v>
      </c>
    </row>
    <row hidden="1" r="14" spans="1:3" x14ac:dyDescent="0.2">
      <c r="A14" s="35">
        <v>0.15</v>
      </c>
    </row>
    <row hidden="1" r="15" spans="1:3" x14ac:dyDescent="0.2"/>
  </sheetData>
  <sheetProtection objects="1" password="CDC2" scenarios="1" sheet="1"/>
  <pageMargins bottom="0.78740157499999996" footer="0.3" header="0.3" left="0.7" right="0.7" top="0.78740157499999996"/>
  <pageSetup orientation="portrait" paperSize="9" r:id="rId1"/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5">
    <tabColor rgb="FFFFFF00"/>
  </sheetPr>
  <dimension ref="A1:LY31"/>
  <sheetViews>
    <sheetView workbookViewId="0" zoomScale="80" zoomScaleNormal="80">
      <selection activeCell="D31" sqref="D31"/>
    </sheetView>
  </sheetViews>
  <sheetFormatPr defaultRowHeight="12.75" x14ac:dyDescent="0.2"/>
  <cols>
    <col min="1" max="1" customWidth="true" width="37.42578125" collapsed="false"/>
    <col min="2" max="2" customWidth="true" width="21.7109375" collapsed="false"/>
    <col min="3" max="5" bestFit="true" customWidth="true" width="29.28515625" collapsed="false"/>
    <col min="6" max="6" bestFit="true" customWidth="true" width="29.42578125" collapsed="false"/>
    <col min="7" max="7" customWidth="true" style="36" width="15.85546875" collapsed="false"/>
    <col min="8" max="8" customWidth="true" style="36" width="13.28515625" collapsed="false"/>
    <col min="9" max="337" style="36" width="9.140625" collapsed="false"/>
  </cols>
  <sheetData>
    <row ht="18" r="1" spans="1:337" x14ac:dyDescent="0.25">
      <c r="A1" s="67" t="s">
        <v>135</v>
      </c>
    </row>
    <row ht="18" r="2" spans="1:337" x14ac:dyDescent="0.25">
      <c r="A2" s="68" t="s">
        <v>136</v>
      </c>
    </row>
    <row customFormat="1" ht="19.5" r="3" s="44" spans="1:337" thickBot="1" x14ac:dyDescent="0.35"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</row>
    <row customFormat="1" customHeight="1" ht="99" r="4" s="44" spans="1:337" thickBot="1" x14ac:dyDescent="0.35">
      <c r="A4" s="69" t="s">
        <v>95</v>
      </c>
      <c r="B4" s="70" t="s">
        <v>128</v>
      </c>
      <c r="C4" s="71" t="s">
        <v>117</v>
      </c>
      <c r="D4" s="72" t="s">
        <v>118</v>
      </c>
      <c r="E4" s="72" t="s">
        <v>119</v>
      </c>
      <c r="F4" s="98" t="s">
        <v>143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</row>
    <row customFormat="1" ht="18.75" r="5" s="44" spans="1:337" x14ac:dyDescent="0.3">
      <c r="A5" s="73" t="s">
        <v>96</v>
      </c>
      <c r="B5" s="95" t="s">
        <v>110</v>
      </c>
      <c r="C5" s="74"/>
      <c r="D5" s="75"/>
      <c r="E5" s="75"/>
      <c r="F5" s="76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</row>
    <row customFormat="1" ht="18.75" r="6" s="44" spans="1:337" x14ac:dyDescent="0.3">
      <c r="A6" s="77" t="s">
        <v>97</v>
      </c>
      <c r="B6" s="95" t="s">
        <v>142</v>
      </c>
      <c r="C6" s="78"/>
      <c r="D6" s="79"/>
      <c r="E6" s="79"/>
      <c r="F6" s="80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</row>
    <row customFormat="1" ht="19.5" r="7" s="44" spans="1:337" thickBot="1" x14ac:dyDescent="0.35">
      <c r="A7" s="81" t="s">
        <v>98</v>
      </c>
      <c r="B7" s="96"/>
      <c r="C7" s="82"/>
      <c r="D7" s="83"/>
      <c r="E7" s="83"/>
      <c r="F7" s="84"/>
      <c r="G7" s="50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</row>
    <row customFormat="1" ht="19.5" r="8" s="44" spans="1:337" thickBot="1" x14ac:dyDescent="0.35">
      <c r="A8" s="85" t="s">
        <v>99</v>
      </c>
      <c r="B8" s="99">
        <f ref="B8:B18" si="0" t="shared">SUM(C8:F8)</f>
        <v>0</v>
      </c>
      <c r="C8" s="109">
        <f>C11</f>
        <v>0</v>
      </c>
      <c r="D8" s="110">
        <f ref="D8:E8" si="1" t="shared">D11</f>
        <v>0</v>
      </c>
      <c r="E8" s="110">
        <f si="1" t="shared"/>
        <v>0</v>
      </c>
      <c r="F8" s="111">
        <f>F11</f>
        <v>0</v>
      </c>
      <c r="G8" s="50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</row>
    <row customFormat="1" ht="18.75" r="9" s="44" spans="1:337" x14ac:dyDescent="0.3">
      <c r="A9" s="73" t="s">
        <v>100</v>
      </c>
      <c r="B9" s="100">
        <f si="0" t="shared"/>
        <v>0</v>
      </c>
      <c r="C9" s="109">
        <v>0</v>
      </c>
      <c r="D9" s="110">
        <v>0</v>
      </c>
      <c r="E9" s="110">
        <v>0</v>
      </c>
      <c r="F9" s="111">
        <v>0</v>
      </c>
      <c r="G9" s="50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  <c r="LC9" s="45"/>
      <c r="LD9" s="45"/>
      <c r="LE9" s="45"/>
      <c r="LF9" s="45"/>
      <c r="LG9" s="45"/>
      <c r="LH9" s="45"/>
      <c r="LI9" s="45"/>
      <c r="LJ9" s="45"/>
      <c r="LK9" s="45"/>
      <c r="LL9" s="45"/>
      <c r="LM9" s="45"/>
      <c r="LN9" s="45"/>
      <c r="LO9" s="45"/>
      <c r="LP9" s="45"/>
      <c r="LQ9" s="45"/>
      <c r="LR9" s="45"/>
      <c r="LS9" s="45"/>
      <c r="LT9" s="45"/>
      <c r="LU9" s="45"/>
      <c r="LV9" s="45"/>
      <c r="LW9" s="45"/>
      <c r="LX9" s="45"/>
      <c r="LY9" s="45"/>
    </row>
    <row customFormat="1" ht="19.5" r="10" s="44" spans="1:337" thickBot="1" x14ac:dyDescent="0.35">
      <c r="A10" s="81" t="s">
        <v>101</v>
      </c>
      <c r="B10" s="101">
        <f si="0" t="shared"/>
        <v>0</v>
      </c>
      <c r="C10" s="109">
        <v>0</v>
      </c>
      <c r="D10" s="110">
        <v>0</v>
      </c>
      <c r="E10" s="110">
        <v>0</v>
      </c>
      <c r="F10" s="111">
        <v>0</v>
      </c>
      <c r="G10" s="50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45"/>
      <c r="LB10" s="45"/>
      <c r="LC10" s="45"/>
      <c r="LD10" s="45"/>
      <c r="LE10" s="45"/>
      <c r="LF10" s="45"/>
      <c r="LG10" s="45"/>
      <c r="LH10" s="45"/>
      <c r="LI10" s="45"/>
      <c r="LJ10" s="45"/>
      <c r="LK10" s="45"/>
      <c r="LL10" s="45"/>
      <c r="LM10" s="45"/>
      <c r="LN10" s="45"/>
      <c r="LO10" s="45"/>
      <c r="LP10" s="45"/>
      <c r="LQ10" s="45"/>
      <c r="LR10" s="45"/>
      <c r="LS10" s="45"/>
      <c r="LT10" s="45"/>
      <c r="LU10" s="45"/>
      <c r="LV10" s="45"/>
      <c r="LW10" s="45"/>
      <c r="LX10" s="45"/>
      <c r="LY10" s="45"/>
    </row>
    <row customFormat="1" ht="19.5" r="11" s="44" spans="1:337" thickBot="1" x14ac:dyDescent="0.35">
      <c r="A11" s="86" t="s">
        <v>102</v>
      </c>
      <c r="B11" s="102">
        <f si="0" t="shared"/>
        <v>0</v>
      </c>
      <c r="C11" s="109">
        <f>SUM(C12:C13)</f>
        <v>0</v>
      </c>
      <c r="D11" s="110">
        <f ref="D11:F11" si="2" t="shared">SUM(D12:D13)</f>
        <v>0</v>
      </c>
      <c r="E11" s="110">
        <f si="2" t="shared"/>
        <v>0</v>
      </c>
      <c r="F11" s="111">
        <f si="2" t="shared"/>
        <v>0</v>
      </c>
      <c r="G11" s="50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</row>
    <row customFormat="1" ht="19.5" r="12" s="44" spans="1:337" thickBot="1" x14ac:dyDescent="0.35">
      <c r="A12" s="85" t="s">
        <v>103</v>
      </c>
      <c r="B12" s="99">
        <f si="0" t="shared"/>
        <v>0</v>
      </c>
      <c r="C12" s="109">
        <f>'Sociální služba 1'!D140-'Žádost v ISKP'!C18</f>
        <v>0</v>
      </c>
      <c r="D12" s="110">
        <f>'Sociální služba 2'!D140-'Žádost v ISKP'!D18</f>
        <v>0</v>
      </c>
      <c r="E12" s="110">
        <f>'Sociální služba 3'!D140-'Žádost v ISKP'!E18</f>
        <v>0</v>
      </c>
      <c r="F12" s="111">
        <f>'Další aktivity SOUHRNNĚ'!B5</f>
        <v>0</v>
      </c>
      <c r="G12" s="50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  <c r="JM12" s="45"/>
      <c r="JN12" s="45"/>
      <c r="JO12" s="45"/>
      <c r="JP12" s="45"/>
      <c r="JQ12" s="45"/>
      <c r="JR12" s="45"/>
      <c r="JS12" s="45"/>
      <c r="JT12" s="45"/>
      <c r="JU12" s="45"/>
      <c r="JV12" s="45"/>
      <c r="JW12" s="45"/>
      <c r="JX12" s="45"/>
      <c r="JY12" s="45"/>
      <c r="JZ12" s="45"/>
      <c r="KA12" s="45"/>
      <c r="KB12" s="45"/>
      <c r="KC12" s="45"/>
      <c r="KD12" s="45"/>
      <c r="KE12" s="45"/>
      <c r="KF12" s="45"/>
      <c r="KG12" s="45"/>
      <c r="KH12" s="45"/>
      <c r="KI12" s="45"/>
      <c r="KJ12" s="45"/>
      <c r="KK12" s="45"/>
      <c r="KL12" s="45"/>
      <c r="KM12" s="45"/>
      <c r="KN12" s="45"/>
      <c r="KO12" s="45"/>
      <c r="KP12" s="45"/>
      <c r="KQ12" s="45"/>
      <c r="KR12" s="45"/>
      <c r="KS12" s="45"/>
      <c r="KT12" s="45"/>
      <c r="KU12" s="45"/>
      <c r="KV12" s="45"/>
      <c r="KW12" s="45"/>
      <c r="KX12" s="45"/>
      <c r="KY12" s="45"/>
      <c r="KZ12" s="45"/>
      <c r="LA12" s="45"/>
      <c r="LB12" s="45"/>
      <c r="LC12" s="45"/>
      <c r="LD12" s="45"/>
      <c r="LE12" s="45"/>
      <c r="LF12" s="45"/>
      <c r="LG12" s="45"/>
      <c r="LH12" s="45"/>
      <c r="LI12" s="45"/>
      <c r="LJ12" s="45"/>
      <c r="LK12" s="45"/>
      <c r="LL12" s="45"/>
      <c r="LM12" s="45"/>
      <c r="LN12" s="45"/>
      <c r="LO12" s="45"/>
      <c r="LP12" s="45"/>
      <c r="LQ12" s="45"/>
      <c r="LR12" s="45"/>
      <c r="LS12" s="45"/>
      <c r="LT12" s="45"/>
      <c r="LU12" s="45"/>
      <c r="LV12" s="45"/>
      <c r="LW12" s="45"/>
      <c r="LX12" s="45"/>
      <c r="LY12" s="45"/>
    </row>
    <row customFormat="1" ht="18.75" r="13" s="44" spans="1:337" x14ac:dyDescent="0.3">
      <c r="A13" s="73" t="s">
        <v>104</v>
      </c>
      <c r="B13" s="100">
        <f si="0" t="shared"/>
        <v>0</v>
      </c>
      <c r="C13" s="109">
        <f>SUM(C17:C18)</f>
        <v>0</v>
      </c>
      <c r="D13" s="110">
        <f>SUM(D17:D18)</f>
        <v>0</v>
      </c>
      <c r="E13" s="110">
        <f ref="E13:F13" si="3" t="shared">SUM(E17:E18)</f>
        <v>0</v>
      </c>
      <c r="F13" s="111">
        <f si="3" t="shared"/>
        <v>0</v>
      </c>
      <c r="G13" s="50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  <c r="JM13" s="45"/>
      <c r="JN13" s="45"/>
      <c r="JO13" s="45"/>
      <c r="JP13" s="45"/>
      <c r="JQ13" s="45"/>
      <c r="JR13" s="45"/>
      <c r="JS13" s="45"/>
      <c r="JT13" s="45"/>
      <c r="JU13" s="45"/>
      <c r="JV13" s="45"/>
      <c r="JW13" s="45"/>
      <c r="JX13" s="45"/>
      <c r="JY13" s="45"/>
      <c r="JZ13" s="45"/>
      <c r="KA13" s="45"/>
      <c r="KB13" s="45"/>
      <c r="KC13" s="45"/>
      <c r="KD13" s="45"/>
      <c r="KE13" s="45"/>
      <c r="KF13" s="45"/>
      <c r="KG13" s="45"/>
      <c r="KH13" s="45"/>
      <c r="KI13" s="45"/>
      <c r="KJ13" s="45"/>
      <c r="KK13" s="45"/>
      <c r="KL13" s="45"/>
      <c r="KM13" s="45"/>
      <c r="KN13" s="45"/>
      <c r="KO13" s="45"/>
      <c r="KP13" s="45"/>
      <c r="KQ13" s="45"/>
      <c r="KR13" s="45"/>
      <c r="KS13" s="45"/>
      <c r="KT13" s="45"/>
      <c r="KU13" s="45"/>
      <c r="KV13" s="45"/>
      <c r="KW13" s="45"/>
      <c r="KX13" s="45"/>
      <c r="KY13" s="45"/>
      <c r="KZ13" s="45"/>
      <c r="LA13" s="45"/>
      <c r="LB13" s="45"/>
      <c r="LC13" s="45"/>
      <c r="LD13" s="45"/>
      <c r="LE13" s="45"/>
      <c r="LF13" s="45"/>
      <c r="LG13" s="45"/>
      <c r="LH13" s="45"/>
      <c r="LI13" s="45"/>
      <c r="LJ13" s="45"/>
      <c r="LK13" s="45"/>
      <c r="LL13" s="45"/>
      <c r="LM13" s="45"/>
      <c r="LN13" s="45"/>
      <c r="LO13" s="45"/>
      <c r="LP13" s="45"/>
      <c r="LQ13" s="45"/>
      <c r="LR13" s="45"/>
      <c r="LS13" s="45"/>
      <c r="LT13" s="45"/>
      <c r="LU13" s="45"/>
      <c r="LV13" s="45"/>
      <c r="LW13" s="45"/>
      <c r="LX13" s="45"/>
      <c r="LY13" s="45"/>
    </row>
    <row customFormat="1" ht="18.75" r="14" s="44" spans="1:337" x14ac:dyDescent="0.3">
      <c r="A14" s="77" t="s">
        <v>105</v>
      </c>
      <c r="B14" s="103">
        <f si="0" t="shared"/>
        <v>0</v>
      </c>
      <c r="C14" s="109">
        <v>0</v>
      </c>
      <c r="D14" s="110">
        <v>0</v>
      </c>
      <c r="E14" s="110">
        <v>0</v>
      </c>
      <c r="F14" s="111">
        <v>0</v>
      </c>
      <c r="G14" s="50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  <c r="LD14" s="45"/>
      <c r="LE14" s="45"/>
      <c r="LF14" s="45"/>
      <c r="LG14" s="45"/>
      <c r="LH14" s="45"/>
      <c r="LI14" s="45"/>
      <c r="LJ14" s="45"/>
      <c r="LK14" s="45"/>
      <c r="LL14" s="45"/>
      <c r="LM14" s="45"/>
      <c r="LN14" s="45"/>
      <c r="LO14" s="45"/>
      <c r="LP14" s="45"/>
      <c r="LQ14" s="45"/>
      <c r="LR14" s="45"/>
      <c r="LS14" s="45"/>
      <c r="LT14" s="45"/>
      <c r="LU14" s="45"/>
      <c r="LV14" s="45"/>
      <c r="LW14" s="45"/>
      <c r="LX14" s="45"/>
      <c r="LY14" s="45"/>
    </row>
    <row customFormat="1" ht="18.75" r="15" s="44" spans="1:337" x14ac:dyDescent="0.3">
      <c r="A15" s="77" t="s">
        <v>106</v>
      </c>
      <c r="B15" s="103">
        <f si="0" t="shared"/>
        <v>0</v>
      </c>
      <c r="C15" s="109">
        <f>C13*0.85</f>
        <v>0</v>
      </c>
      <c r="D15" s="110">
        <f ref="D15:F15" si="4" t="shared">D13*0.85</f>
        <v>0</v>
      </c>
      <c r="E15" s="110">
        <f si="4" t="shared"/>
        <v>0</v>
      </c>
      <c r="F15" s="111">
        <f si="4" t="shared"/>
        <v>0</v>
      </c>
      <c r="G15" s="50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  <c r="LD15" s="45"/>
      <c r="LE15" s="45"/>
      <c r="LF15" s="45"/>
      <c r="LG15" s="45"/>
      <c r="LH15" s="45"/>
      <c r="LI15" s="45"/>
      <c r="LJ15" s="45"/>
      <c r="LK15" s="45"/>
      <c r="LL15" s="45"/>
      <c r="LM15" s="45"/>
      <c r="LN15" s="45"/>
      <c r="LO15" s="45"/>
      <c r="LP15" s="45"/>
      <c r="LQ15" s="45"/>
      <c r="LR15" s="45"/>
      <c r="LS15" s="45"/>
      <c r="LT15" s="45"/>
      <c r="LU15" s="45"/>
      <c r="LV15" s="45"/>
      <c r="LW15" s="45"/>
      <c r="LX15" s="45"/>
      <c r="LY15" s="45"/>
    </row>
    <row customFormat="1" ht="19.5" r="16" s="44" spans="1:337" thickBot="1" x14ac:dyDescent="0.35">
      <c r="A16" s="81" t="s">
        <v>107</v>
      </c>
      <c r="B16" s="101">
        <f si="0" t="shared"/>
        <v>0</v>
      </c>
      <c r="C16" s="109">
        <f>IF(C19=15%,0,C13*0.15)</f>
        <v>0</v>
      </c>
      <c r="D16" s="110">
        <f>IF(D19=15%,0,D13*0.15)</f>
        <v>0</v>
      </c>
      <c r="E16" s="110">
        <f ref="E16:F16" si="5" t="shared">IF(E19=15%,0,E13*0.15)</f>
        <v>0</v>
      </c>
      <c r="F16" s="111">
        <f si="5" t="shared"/>
        <v>0</v>
      </c>
      <c r="G16" s="50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  <c r="LD16" s="45"/>
      <c r="LE16" s="45"/>
      <c r="LF16" s="45"/>
      <c r="LG16" s="45"/>
      <c r="LH16" s="45"/>
      <c r="LI16" s="45"/>
      <c r="LJ16" s="45"/>
      <c r="LK16" s="45"/>
      <c r="LL16" s="45"/>
      <c r="LM16" s="45"/>
      <c r="LN16" s="45"/>
      <c r="LO16" s="45"/>
      <c r="LP16" s="45"/>
      <c r="LQ16" s="45"/>
      <c r="LR16" s="45"/>
      <c r="LS16" s="45"/>
      <c r="LT16" s="45"/>
      <c r="LU16" s="45"/>
      <c r="LV16" s="45"/>
      <c r="LW16" s="45"/>
      <c r="LX16" s="45"/>
      <c r="LY16" s="45"/>
    </row>
    <row customFormat="1" ht="19.5" r="17" s="47" spans="1:337" thickBot="1" x14ac:dyDescent="0.35">
      <c r="A17" s="87" t="s">
        <v>108</v>
      </c>
      <c r="B17" s="104">
        <f si="0" t="shared"/>
        <v>0</v>
      </c>
      <c r="C17" s="109">
        <f>C21</f>
        <v>0</v>
      </c>
      <c r="D17" s="110">
        <f>D21</f>
        <v>0</v>
      </c>
      <c r="E17" s="110">
        <f>E21</f>
        <v>0</v>
      </c>
      <c r="F17" s="111">
        <f>'Další aktivity SOUHRNNĚ'!B8</f>
        <v>0</v>
      </c>
      <c r="G17" s="50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  <c r="LD17" s="45"/>
      <c r="LE17" s="45"/>
      <c r="LF17" s="45"/>
      <c r="LG17" s="45"/>
      <c r="LH17" s="45"/>
      <c r="LI17" s="45"/>
      <c r="LJ17" s="45"/>
      <c r="LK17" s="45"/>
      <c r="LL17" s="45"/>
      <c r="LM17" s="45"/>
      <c r="LN17" s="45"/>
      <c r="LO17" s="45"/>
      <c r="LP17" s="45"/>
      <c r="LQ17" s="45"/>
      <c r="LR17" s="45"/>
      <c r="LS17" s="45"/>
      <c r="LT17" s="45"/>
      <c r="LU17" s="45"/>
      <c r="LV17" s="45"/>
      <c r="LW17" s="45"/>
      <c r="LX17" s="45"/>
      <c r="LY17" s="45"/>
    </row>
    <row customFormat="1" ht="19.5" r="18" s="45" spans="1:337" thickBot="1" x14ac:dyDescent="0.35">
      <c r="A18" s="88" t="s">
        <v>109</v>
      </c>
      <c r="B18" s="105">
        <f si="0" t="shared"/>
        <v>0</v>
      </c>
      <c r="C18" s="109">
        <f>(C17/(100%-C19)*C19)</f>
        <v>0</v>
      </c>
      <c r="D18" s="110">
        <f>(D17/(100%-D19)*D19)</f>
        <v>0</v>
      </c>
      <c r="E18" s="110">
        <f>(E17/(100%-E19)*E19)</f>
        <v>0</v>
      </c>
      <c r="F18" s="111">
        <f>(F17/(100%-F19)*F19)</f>
        <v>0</v>
      </c>
      <c r="G18" s="50"/>
    </row>
    <row customFormat="1" ht="19.5" r="19" s="44" spans="1:337" thickBot="1" x14ac:dyDescent="0.35">
      <c r="A19" s="89" t="s">
        <v>120</v>
      </c>
      <c r="B19" s="97">
        <f>'Sociální služba 1'!C142</f>
        <v>0</v>
      </c>
      <c r="C19" s="112">
        <f>'Sociální služba 1'!C142</f>
        <v>0</v>
      </c>
      <c r="D19" s="113">
        <f>'Sociální služba 1'!C142</f>
        <v>0</v>
      </c>
      <c r="E19" s="113">
        <f>'Sociální služba 1'!C142</f>
        <v>0</v>
      </c>
      <c r="F19" s="114">
        <f>'Sociální služba 1'!C142</f>
        <v>0</v>
      </c>
      <c r="G19" s="50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5"/>
      <c r="LE19" s="45"/>
      <c r="LF19" s="45"/>
      <c r="LG19" s="45"/>
      <c r="LH19" s="45"/>
      <c r="LI19" s="45"/>
      <c r="LJ19" s="45"/>
      <c r="LK19" s="45"/>
      <c r="LL19" s="45"/>
      <c r="LM19" s="45"/>
      <c r="LN19" s="45"/>
      <c r="LO19" s="45"/>
      <c r="LP19" s="45"/>
      <c r="LQ19" s="45"/>
      <c r="LR19" s="45"/>
      <c r="LS19" s="45"/>
      <c r="LT19" s="45"/>
      <c r="LU19" s="45"/>
      <c r="LV19" s="45"/>
      <c r="LW19" s="45"/>
      <c r="LX19" s="45"/>
      <c r="LY19" s="45"/>
    </row>
    <row customFormat="1" ht="19.5" r="20" s="48" spans="1:337" thickBot="1" x14ac:dyDescent="0.35">
      <c r="A20" s="90"/>
      <c r="B20" s="91"/>
      <c r="C20" s="92"/>
      <c r="D20" s="92"/>
      <c r="E20" s="92"/>
      <c r="F20" s="92"/>
      <c r="G20" s="51"/>
    </row>
    <row customFormat="1" customHeight="1" ht="44.25" r="21" s="49" spans="1:337" thickBot="1" x14ac:dyDescent="0.25">
      <c r="A21" s="93" t="s">
        <v>121</v>
      </c>
      <c r="B21" s="106">
        <f>SUM(C21:E21)</f>
        <v>0</v>
      </c>
      <c r="C21" s="107">
        <f>'Sociální služba 1'!D141</f>
        <v>0</v>
      </c>
      <c r="D21" s="108">
        <f>'Sociální služba 2'!D141</f>
        <v>0</v>
      </c>
      <c r="E21" s="108">
        <f>'Sociální služba 3'!D141</f>
        <v>0</v>
      </c>
      <c r="F21" s="94" t="s">
        <v>127</v>
      </c>
      <c r="G21" s="135">
        <f>SUM(C17:E17)</f>
        <v>0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  <c r="KG21" s="46"/>
      <c r="KH21" s="46"/>
      <c r="KI21" s="46"/>
      <c r="KJ21" s="46"/>
      <c r="KK21" s="46"/>
      <c r="KL21" s="46"/>
      <c r="KM21" s="46"/>
      <c r="KN21" s="46"/>
      <c r="KO21" s="46"/>
      <c r="KP21" s="46"/>
      <c r="KQ21" s="46"/>
      <c r="KR21" s="46"/>
      <c r="KS21" s="46"/>
      <c r="KT21" s="46"/>
      <c r="KU21" s="46"/>
      <c r="KV21" s="46"/>
      <c r="KW21" s="46"/>
      <c r="KX21" s="46"/>
      <c r="KY21" s="46"/>
      <c r="KZ21" s="46"/>
      <c r="LA21" s="46"/>
      <c r="LB21" s="46"/>
      <c r="LC21" s="46"/>
      <c r="LD21" s="46"/>
      <c r="LE21" s="46"/>
      <c r="LF21" s="46"/>
      <c r="LG21" s="46"/>
      <c r="LH21" s="46"/>
      <c r="LI21" s="46"/>
      <c r="LJ21" s="46"/>
      <c r="LK21" s="46"/>
      <c r="LL21" s="46"/>
      <c r="LM21" s="46"/>
      <c r="LN21" s="46"/>
      <c r="LO21" s="46"/>
      <c r="LP21" s="46"/>
      <c r="LQ21" s="46"/>
      <c r="LR21" s="46"/>
      <c r="LS21" s="46"/>
      <c r="LT21" s="46"/>
      <c r="LU21" s="46"/>
      <c r="LV21" s="46"/>
      <c r="LW21" s="46"/>
      <c r="LX21" s="46"/>
      <c r="LY21" s="46"/>
    </row>
    <row r="22" spans="1:337" x14ac:dyDescent="0.2">
      <c r="F22" s="38"/>
    </row>
    <row customFormat="1" r="23" s="36" spans="1:337" x14ac:dyDescent="0.2">
      <c r="A23" s="42"/>
    </row>
    <row customFormat="1" r="24" s="36" spans="1:337" x14ac:dyDescent="0.2"/>
    <row customFormat="1" r="25" s="36" spans="1:337" x14ac:dyDescent="0.2"/>
    <row customFormat="1" r="26" s="36" spans="1:337" x14ac:dyDescent="0.2"/>
    <row customFormat="1" r="27" s="36" spans="1:337" x14ac:dyDescent="0.2">
      <c r="E27" s="43"/>
    </row>
    <row customFormat="1" r="28" s="36" spans="1:337" x14ac:dyDescent="0.2">
      <c r="C28" s="43"/>
      <c r="D28" s="43"/>
      <c r="E28" s="43"/>
      <c r="F28" s="43"/>
    </row>
    <row customFormat="1" r="29" s="36" spans="1:337" x14ac:dyDescent="0.2">
      <c r="C29" s="43"/>
      <c r="D29" s="43"/>
      <c r="E29" s="43"/>
      <c r="F29" s="43"/>
    </row>
    <row customFormat="1" r="30" s="36" spans="1:337" x14ac:dyDescent="0.2"/>
    <row r="31" spans="1:337" x14ac:dyDescent="0.2">
      <c r="E31" s="37"/>
    </row>
  </sheetData>
  <sheetProtection objects="1" password="CDC2" scenarios="1" sheet="1"/>
  <pageMargins bottom="0.78740157499999996" footer="0.3" header="0.3" left="0.7" right="0.7" top="0.78740157499999996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5</vt:i4>
      </vt:variant>
    </vt:vector>
  </HeadingPairs>
  <TitlesOfParts>
    <vt:vector baseType="lpstr" size="5">
      <vt:lpstr>Sociální služba 1</vt:lpstr>
      <vt:lpstr>Sociální služba 2</vt:lpstr>
      <vt:lpstr>Sociální služba 3</vt:lpstr>
      <vt:lpstr>Další aktivity SOUHRNNĚ</vt:lpstr>
      <vt:lpstr>Žádost v ISKP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2013-03-22T19:53:10Z</dcterms:created>
  <cp:lastPrinted>2016-03-04T08:12:52Z</cp:lastPrinted>
  <dcterms:modified xsi:type="dcterms:W3CDTF">2017-05-24T13:48:37Z</dcterms:modified>
</cp:coreProperties>
</file>