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827"/>
  <workbookPr/>
  <mc:AlternateContent>
    <mc:Choice Requires="x15">
      <x15ac:absPath xmlns:x15ac="http://schemas.microsoft.com/office/spreadsheetml/2010/11/ac" url="C:\Users\Stejskalova\Documents\Vzdělávání zaměstnanců OP 60\Výběrová řízení\2. kolo\"/>
    </mc:Choice>
  </mc:AlternateContent>
  <xr:revisionPtr documentId="13_ncr:1_{7001FF4B-677F-4D09-AA93-25A646D639AA}" revIDLastSave="0" xr10:uidLastSave="{00000000-0000-0000-0000-000000000000}" xr6:coauthVersionLast="37" xr6:coauthVersionMax="37"/>
  <bookViews>
    <workbookView activeTab="4" windowHeight="7545" windowWidth="20490" xWindow="0" xr2:uid="{00000000-000D-0000-FFFF-FFFF00000000}" yWindow="0"/>
  </bookViews>
  <sheets>
    <sheet name="Dílčí část 1" r:id="rId1" sheetId="8"/>
    <sheet name="Dílčí část 2" r:id="rId2" sheetId="11"/>
    <sheet name="Dílčí část 3 " r:id="rId3" sheetId="5"/>
    <sheet name="Dílčí část 4" r:id="rId4" sheetId="10"/>
    <sheet name="Dílčí část 5" r:id="rId5" sheetId="7"/>
    <sheet name="Zkratky" r:id="rId6" sheetId="9"/>
  </sheets>
  <calcPr calcId="17902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1" l="1" r="D10"/>
  <c i="11" r="E13"/>
  <c i="11" r="D12"/>
  <c i="11" r="D11"/>
  <c i="11" r="D9"/>
  <c i="11" r="D8"/>
  <c i="11" r="D7"/>
  <c i="11" r="D6"/>
  <c i="11" r="D5"/>
  <c i="11" r="D4"/>
  <c i="11" l="1" r="D13"/>
  <c i="7" l="1" r="C5"/>
  <c i="7" r="C6"/>
  <c i="7" r="C4"/>
  <c i="10" l="1" r="E14"/>
  <c i="10" r="D13"/>
  <c i="10" r="D12"/>
  <c i="10" r="D11"/>
  <c i="10" r="D10"/>
  <c i="10" r="D9"/>
  <c i="10" r="D8"/>
  <c i="10" r="D7"/>
  <c i="10" r="D6"/>
  <c i="10" r="D5"/>
  <c i="10" r="D4"/>
  <c i="8" r="C6"/>
  <c i="8" r="E21"/>
  <c i="8" r="C19"/>
  <c i="8" r="C18"/>
  <c i="8" r="C20"/>
  <c i="8" r="C5"/>
  <c i="8" r="C7"/>
  <c i="8" r="C8"/>
  <c i="8" r="C9"/>
  <c i="8" r="C10"/>
  <c i="8" r="C11"/>
  <c i="8" r="C12"/>
  <c i="8" r="C13"/>
  <c i="8" r="C14"/>
  <c i="8" r="C15"/>
  <c i="8" r="C16"/>
  <c i="8" r="C17"/>
  <c i="10" l="1" r="D14"/>
  <c i="8" r="D21"/>
  <c i="8" r="C4"/>
  <c i="8" r="C21" s="1"/>
  <c i="5" l="1" r="D5"/>
  <c i="5" r="D6"/>
  <c i="5" r="D7"/>
  <c i="5" r="D8"/>
  <c i="5" r="D9"/>
  <c i="5" r="D10"/>
  <c i="5" r="D11"/>
  <c i="5" r="D12"/>
  <c i="5" r="D13"/>
  <c i="5" r="D14"/>
  <c i="5" r="D15"/>
  <c i="5" r="D16"/>
  <c i="5" r="D17"/>
  <c i="5" r="D4"/>
  <c i="5" l="1" r="D18"/>
  <c i="7" l="1" r="D7"/>
  <c i="7" r="E7"/>
  <c i="7" r="F7"/>
  <c i="7" r="C7"/>
  <c i="5" r="E18"/>
  <c i="5" r="F18"/>
</calcChain>
</file>

<file path=xl/sharedStrings.xml><?xml version="1.0" encoding="utf-8"?>
<sst xmlns="http://schemas.openxmlformats.org/spreadsheetml/2006/main" count="229" uniqueCount="188">
  <si>
    <t xml:space="preserve">MS Office Excel </t>
  </si>
  <si>
    <t xml:space="preserve">MS Office Powerpoint </t>
  </si>
  <si>
    <t xml:space="preserve">MS Word </t>
  </si>
  <si>
    <t xml:space="preserve">MS Outlook </t>
  </si>
  <si>
    <t xml:space="preserve">Linux základní kurz </t>
  </si>
  <si>
    <t xml:space="preserve">CorelDraw </t>
  </si>
  <si>
    <t xml:space="preserve">GIMP </t>
  </si>
  <si>
    <t xml:space="preserve">PhotoShop </t>
  </si>
  <si>
    <t>Pohoda</t>
  </si>
  <si>
    <t>Kybernetická bezpečnost</t>
  </si>
  <si>
    <t>Kybernetická bezpečnost 1</t>
  </si>
  <si>
    <t>Kybernetická bezpečnost 2</t>
  </si>
  <si>
    <t>Skladové hospodářství v SW Pohoda</t>
  </si>
  <si>
    <t>Bezpečnost počítačových sítí</t>
  </si>
  <si>
    <t>Anglický jazyk  - Intermediate  (B1-B2)</t>
  </si>
  <si>
    <t>Anglický jazyk  - Pre-Intermediate (A1-A2)</t>
  </si>
  <si>
    <t xml:space="preserve">C# </t>
  </si>
  <si>
    <t xml:space="preserve">Novinky v daních a účetnictví </t>
  </si>
  <si>
    <t xml:space="preserve">Daně z příjmu fyzických osob </t>
  </si>
  <si>
    <t xml:space="preserve">Účetní závěrka </t>
  </si>
  <si>
    <t xml:space="preserve">Mzdové účetnictví </t>
  </si>
  <si>
    <t xml:space="preserve">Cestovní náhrady </t>
  </si>
  <si>
    <t xml:space="preserve">Hmotný a nehmotný majetek </t>
  </si>
  <si>
    <t xml:space="preserve">Pohledávky </t>
  </si>
  <si>
    <t xml:space="preserve">Ekonomické minimum/základy </t>
  </si>
  <si>
    <t xml:space="preserve">Cash flow </t>
  </si>
  <si>
    <t xml:space="preserve">Finanční řízení </t>
  </si>
  <si>
    <t xml:space="preserve">Kalkulace nákladů </t>
  </si>
  <si>
    <t xml:space="preserve">Incoterms </t>
  </si>
  <si>
    <t xml:space="preserve">Právní minimum </t>
  </si>
  <si>
    <t xml:space="preserve">Veřejné zakázky </t>
  </si>
  <si>
    <t>Legislativa mzdového účetnictví</t>
  </si>
  <si>
    <t xml:space="preserve">Obsah kurzu </t>
  </si>
  <si>
    <t>MS Office Excel pro běžné uživatele, vytváření a propojování tabulek, grafů, ochrana dat, práce s databázemi</t>
  </si>
  <si>
    <t>MS Word pro běžné uživatele, nastavení uživatelského prostředí, základní a pokročilé funkce.</t>
  </si>
  <si>
    <t>Základy programování v Linuxu</t>
  </si>
  <si>
    <t>Seznámení s programem Pohoda, vysvětlení funkcí, nastavení systému, zpracování výkazů</t>
  </si>
  <si>
    <t>Prostředí programu Adobe Photoshop, práce s barvou, kreslící nástroje, práce s textem, korekce, tipy a triky</t>
  </si>
  <si>
    <t>Počítačová grafika v GIMPu, funkce, barvy, úpravy, fotomontáže</t>
  </si>
  <si>
    <t>Kreslení základních objektů v CorelDRAW, manipulace s objekty, kreslící pomůcky, kombinování křivek</t>
  </si>
  <si>
    <t>MS Office Powerpoint pro běžné uživatele, vytváření prezentací, komentáře, práce s obrázky, animacemi, práce s multimédii</t>
  </si>
  <si>
    <t>nastavení skladových agend, zavedení skladových zásob do programu, založení a rozčlenění skladů, cenotrvorba a slevy, zásoby, příjemka, výdejka</t>
  </si>
  <si>
    <t>Předpokládaný počet osobohodin celkem</t>
  </si>
  <si>
    <t>Příloha č. 1 zadávací dokumentace ve veřejné zakázce s názvem "Zajištění vzdělávání pro členy AOBP" - Souhrn přehledu kurzů</t>
  </si>
  <si>
    <t>Počet hodin kurzu</t>
  </si>
  <si>
    <t>Předpokládaný počet osob</t>
  </si>
  <si>
    <r>
      <t>Dílčí část 4</t>
    </r>
    <r>
      <rPr>
        <sz val="9"/>
        <color theme="1"/>
        <rFont val="Arial"/>
        <family val="2"/>
        <charset val="238"/>
      </rPr>
      <t>       Obecné IT</t>
    </r>
  </si>
  <si>
    <t>Počet uzavřených kurzů, počet osob v kurzech a místa konání</t>
  </si>
  <si>
    <t xml:space="preserve"> </t>
  </si>
  <si>
    <t>3x OK Brno</t>
  </si>
  <si>
    <t>1x okolí Prahy (ZP)</t>
  </si>
  <si>
    <t>1x Brno (ZP)</t>
  </si>
  <si>
    <t xml:space="preserve">5x Odolená Voda (VP), 1x okolí Prahy (ZP), </t>
  </si>
  <si>
    <t xml:space="preserve">2x Odolená Voda (VP), </t>
  </si>
  <si>
    <t xml:space="preserve">3x Odolená  Voda, 1x okolí Prahy (ZP), </t>
  </si>
  <si>
    <t xml:space="preserve">1x okolí Prahy (ZP), </t>
  </si>
  <si>
    <t>Požadavky na kurzy</t>
  </si>
  <si>
    <t>5x kurz á 11 osob v Odolené Vodě v sídle firmy, potřeba zajištění mobilní počítačové učebny, 1x kurz pro 10 osob v bezprostředním okolí hl.m. Prahy (do vzdálenosti 30 km), potřeba zajištění prostor i počítačové techniky, dvoudenní kurz</t>
  </si>
  <si>
    <t>2x kurz á 10 osob v Odolené Vodě v sídle firmy, potřeba zajištění mobilní počítačové učebny, dvoudenní kurz</t>
  </si>
  <si>
    <t>3x kurz pro celkem 35 osob v Odolené Vodě v sídle firmy, potřeba zajištění mobilní počítačové učebny, 1 uzavřený kurz pro 4 osoby v bezprostřední blízkosti hl. m. Prahy (do 30km) nebo přihlášení 4-5 osob do otevřeného kurzu pořádaného do vzdálenosti 100 km od Prahy, dvoudenní kurz</t>
  </si>
  <si>
    <t>MS Outlook pro běžné uživatele, emaily, kalendář, práce s kontakty, úkoly, pokročilé funkce</t>
  </si>
  <si>
    <t>1x uzavřený kurz pro 3 osoby v prostorách firmy v Brně, zajištění mobilní počítačové učebny.  nebo přihlášení 3 osob do otevřeného kurzu s místem konání v Brně, dvoudenní kurz</t>
  </si>
  <si>
    <t>1x okolí Prahy (ZP), 1x OK Brno</t>
  </si>
  <si>
    <t>1 uzavřený kurz pro 4 osoby v bezprostřední blízkosti hl. m. Prahy (do 30km) nebo přihlášení 3 osob do otevřeného kurzu pořádaného do vzdálenosti 100 km od hl.m. Prahy a přihlášení 1 osoby do otevřeného kurzu v Brně, dvoudenní kurz</t>
  </si>
  <si>
    <t>1x uzavřený kurz pro 8 osob v Brně, zajištění prostor vč. počítačové techniky, dvoudenní kurz</t>
  </si>
  <si>
    <t>1x uzavřený kurz pro 7 osob v Brně, zajištění prostor vč. počítačové techniky, dvoudenní kurz</t>
  </si>
  <si>
    <t>1x kurz pro 9 osob v bezprostřední blízkosti hl.m. Prahy (do 30 km), zajištění prostor i mobilní počítačové učebny, dvoudenní kurz</t>
  </si>
  <si>
    <t>1x kurz pro 9 osob v Brně, zajištění prostor vč. počítačové techniky, dvoudenní kurz</t>
  </si>
  <si>
    <t>1x kurz pro 10 osob v Brně, zajištění prostor vč. počítačové techniky, dvoudenní kurz</t>
  </si>
  <si>
    <t>1x kurz pro 6 osob v bezprostřední blízkosti hl.m. Prahy (do 30 km), zajištění prostor i mobilní počítačové učebny, dvoudenní kurz</t>
  </si>
  <si>
    <t>1x kurz pro 7 osob v Brně v sídle firmy, zajištění počítačové techniky, jednodenní kurz</t>
  </si>
  <si>
    <t xml:space="preserve">Miniámální garantovaný počet účastníků kurzu </t>
  </si>
  <si>
    <t>10 (Odolená Voda), 4 (okolí Prahy)</t>
  </si>
  <si>
    <t>3 (Okolí  Prahy), 1 (Brno)</t>
  </si>
  <si>
    <t>1x kurz pro 10 osob v bezprostřední blízkosti hl.m. Prahy (do 30 km), zajištění prostor i mobilní počítačové učebny, jednodenní kurz</t>
  </si>
  <si>
    <t>Tématický okruh kurzu</t>
  </si>
  <si>
    <t>GDPR</t>
  </si>
  <si>
    <t>1x Brno (ZP), 1x okolí Prahy (ZP)</t>
  </si>
  <si>
    <t>Plánování nákladů, rozpočtování a ocenění výkonů</t>
  </si>
  <si>
    <t>VP</t>
  </si>
  <si>
    <t>vlastní prostory, bude v sídle firmy, není potřeba zajišťovat</t>
  </si>
  <si>
    <t>ZP</t>
  </si>
  <si>
    <t>zajištění prostor, kurz se musí konat v prostorách dle specifikace, dodavatel musí zajistit</t>
  </si>
  <si>
    <t>OK</t>
  </si>
  <si>
    <t>otevřený kurz, dodavatel může poslat účastníka na otevřený kurz na dané téma v uvedené lokalitě</t>
  </si>
  <si>
    <t>UK</t>
  </si>
  <si>
    <t>uzavřený kurz, dodavatel zajistí uzavřenou skupinku pouze z účastníků školení členských firem AOBP</t>
  </si>
  <si>
    <t>2x OK okolí Prahy</t>
  </si>
  <si>
    <t>přihlášení 2 osob do OK v okolí Prahy do vzdálenosti max. 100 km, dvoudenní kurz</t>
  </si>
  <si>
    <t>přihlášení 2 osob do OK v okolí Prahy do vzdálenosti max. 100 km, jednodenní kurz</t>
  </si>
  <si>
    <t>1x UK pro 10 osob v bezprostředním okolí hl.m. Prahy (do vzdálenosti 30 km), potřeba zajištění prostor NEBO zajištění přihlášení 7 osob do OK v okolí Prahy do vzdálenosti max. 100 km, jednodenní kurz</t>
  </si>
  <si>
    <t>1x UK pro 12 osob v bezprostředním okolí hl.m. Prahy (do vzdálenosti 30 km), potřeba zajištění prostor, dvoudenní kurz</t>
  </si>
  <si>
    <t>1x UK pro 8 osob v bezprostřední blízkosti hl.m. Prahy (do 30 km), zajištění prostor i mobilní počítačové učebny, dvoudenní kurz</t>
  </si>
  <si>
    <t>2x OK v okolí Prahy</t>
  </si>
  <si>
    <t>2x UK pro 12 osob v okolí Prahy (do 30 km), zajištění prostor, dvoudenní kurz</t>
  </si>
  <si>
    <t>1x UK (ZP) nebo 7x OK v okolí Prahy</t>
  </si>
  <si>
    <t>1x UK okolí Prahy (ZP)</t>
  </si>
  <si>
    <t>2x UK v okolí Prahy (ZP)</t>
  </si>
  <si>
    <t>1x UK v okolí Prahy (ZP) nebo 5 xOK v okolí Prahy a 1x OK v Brně/Zlíně</t>
  </si>
  <si>
    <t>přihlášení 1 osoby na otevřený kurz v Brně a okolí do vzdálenosti max. 100km, jednodenní kurz</t>
  </si>
  <si>
    <t>1x OK v Brně a okolí</t>
  </si>
  <si>
    <t>1x OK v okolí Prahy a 1x OK v Brně a okolí</t>
  </si>
  <si>
    <t>přihlášení 1 osoby na OK v Brně a okolí do vzdálenosti max. 100 km a přihlášení 1 osoby na OK v okolí Prahy do vzdálenosti max. 100km, dvoudenní kurz</t>
  </si>
  <si>
    <t>1x OK Brno a okolí</t>
  </si>
  <si>
    <t>1x UK pro 6 osob v bezprostředním okolí hl.m. Prahy (do vzdálenosti 30 km), potřeba zajištění prostor NEBO zajištění přihlášení 5 osob do OK v okolí Prahy do vzdálenosti max. 100 km a přihlášení 1 osoby do OK v Brně a okolí do vzdálenosti 100 km, jednodenní kurz</t>
  </si>
  <si>
    <t>přihlášení 1 osoby na OK v Brně a okolí do vzdálenosti 100 km, jednodenní kurz</t>
  </si>
  <si>
    <t>1x OK okolí Prahy, 1x OK Brno a okolí</t>
  </si>
  <si>
    <t>přihlášení 1 osoby na OK v okolí Prahy do 100 km a přihlášení 1 osoby na OK v Brně a okolí do vzdálenosti 100km, jednodenní kurz</t>
  </si>
  <si>
    <t>1x UK v okolí Prahy (ZP) nebo 3x OK v okolí Prahy a 3x OK v Brně a okolí</t>
  </si>
  <si>
    <t>1x UK pro 6 osob v bezprostřední blízkosti hl.m. Prahy (do 30 km), zajištění prostor  NEBO přihlášení 3 osob na OK v blízkosti Prahy do 100km a přihlášení 3 osob na OK v Brně a okolí do vzdálenosti 100km, dvoudenní kurz</t>
  </si>
  <si>
    <t>2x UK pro 8 osob v bezprostřední blízkosti hl.m. Prahy (do 30 km), zajištění prostor nebo 1x UK pro 8 osob v bezprostřední blízkosti hl.m. Prahy (do 30 km), zajištění prostor a přihlášení 4 osob na OK v Brně a okolí do vzdálenosti 100km, dvoudenní kurz</t>
  </si>
  <si>
    <t>2x UK okolí Prahy (ZP) nebo 1xUK v okolí Prahy (ZP) a 4x OK Brno a okolí</t>
  </si>
  <si>
    <t>1x UK Brno (ZP)</t>
  </si>
  <si>
    <t>1x UK pro 11 osob v Brně, zajištění prostor, jednodenní kurz</t>
  </si>
  <si>
    <t>1x UK pro 10 osob v bezprostředním okolí hl.m. Prahy (do vzdálenosti 30 km), potřeba zajištění prostor a 1x UK pro 11 osob v Brně, zajištění prostor, jednodenní kurz</t>
  </si>
  <si>
    <t>3x OK okolí Prahy</t>
  </si>
  <si>
    <t>přihlášení 3 osob do OK v okolí Prahy do vzdálenosti max. 100 km, jednodenní kurz</t>
  </si>
  <si>
    <t>Linux - zabezpečení serveru a síťové komunikace</t>
  </si>
  <si>
    <t>Bezpečnost sítí na Internetu/Intranetu - protokol TCP/IP, typy útoků, operační systémy a útoky na ně, obrana proti útokům</t>
  </si>
  <si>
    <t>Bezpečnost sítí na Internetu/Intranetu pro pokročilé - použití monitorovacích a odposlouchávacích technik, hackerské nástroje a utility, skenování v prostředí internetu, hacking v Linux, konfigurace síťových služem  v OS Winows a Linux, nasazení firewallů, demostrace praktických útoků, praktické ukázky realizace bezpečnostních opatření</t>
  </si>
  <si>
    <t>Bezpečnost IT systémů a počítačových sítí - šifrování, elektronický podpis</t>
  </si>
  <si>
    <t>Python</t>
  </si>
  <si>
    <t>Cílová skupina a obsah kurzu</t>
  </si>
  <si>
    <r>
      <t xml:space="preserve">Kurz je určen pro programátory juniory, kteří již mají zkušenosti s jazykem Java, pro zkušené programátory v jiných jazycích, jako je JavaScript, C++, Ruby nebo Python, pro testery pracující s Javou, pro databázové odborníky
</t>
    </r>
    <r>
      <rPr>
        <b/>
        <sz val="9"/>
        <color theme="1"/>
        <rFont val="Arial"/>
        <family val="2"/>
        <charset val="238"/>
      </rPr>
      <t>Osah kurzu:</t>
    </r>
    <r>
      <rPr>
        <sz val="9"/>
        <color theme="1"/>
        <rFont val="Arial"/>
        <family val="2"/>
        <charset val="238"/>
      </rPr>
      <t xml:space="preserve">
 - Tvorba návrhových vzorů 
 - Vytváření kolekce a Stream API
 - Práci s Java Date/Time API 
 - Vytváření File New I/O 2
 - Vytváření Vlákna, Fork/Join framework 
 - Lokalizování aplikace, Locale, MessageFormat</t>
    </r>
  </si>
  <si>
    <r>
      <t xml:space="preserve">Kurz je primárně určený pro vývojáře JAVA SE a JAVA EE
</t>
    </r>
    <r>
      <rPr>
        <b/>
        <sz val="9"/>
        <color theme="1"/>
        <rFont val="Arial"/>
        <family val="2"/>
        <charset val="238"/>
      </rPr>
      <t xml:space="preserve">Obsah kurzu:
</t>
    </r>
    <r>
      <rPr>
        <sz val="9"/>
        <color theme="1"/>
        <rFont val="Arial"/>
        <family val="2"/>
        <charset val="238"/>
      </rPr>
      <t xml:space="preserve"> - Práce v SOAP WSDL a WS-I
 - Práce s REST nad XML a JSON
 - Mapování mezi objekty a XML s použitím JAXB včetně pokročilých technik
 - Používání klientského API JAX-WS pro komunikaci přes SOAP/HTTP
 - Vystavení SOAP webové služby pomocí serverového API JAX-WS
 - Vystavení RESTful webové služby s použitím JAX-RS
 - Práce s JSON i XML</t>
    </r>
  </si>
  <si>
    <r>
      <t xml:space="preserve">Kurz je primárně určený pro vývojáře a architekty, kteří již ovládají základní tvorbu webových aplikací 
</t>
    </r>
    <r>
      <rPr>
        <b/>
        <sz val="9"/>
        <color theme="1"/>
        <rFont val="Arial"/>
        <family val="2"/>
        <charset val="238"/>
      </rPr>
      <t>Osah kurzu:</t>
    </r>
    <r>
      <rPr>
        <sz val="9"/>
        <color theme="1"/>
        <rFont val="Arial"/>
        <family val="2"/>
        <charset val="238"/>
      </rPr>
      <t xml:space="preserve">
 - Výhody a nevýhody Spring Frameworku proti EJB, Google Guice a dalším
 - Zlepšení design programů pomocí Dependency Injection (DI), Aspect oriented programming (AOP)
 - Používání XML a anotace (@Autowired, @Service, ...) pro definování závislostí komponent
 - Používání JDBC Template a JPA Template pro přístup do databáze
 - Řízení transakcí
 - Zapojení Spring do webové aplikace pomocí Servletů nebo Spring MVC
 - Použití integračních testů ve Springu</t>
    </r>
  </si>
  <si>
    <t xml:space="preserve">Programování v JAVA SE </t>
  </si>
  <si>
    <t xml:space="preserve">JAVA Spring Framework </t>
  </si>
  <si>
    <t xml:space="preserve">JAVA Webové služby SOAP a REST </t>
  </si>
  <si>
    <t xml:space="preserve">JAVA  - tvorba automatizovaných testů </t>
  </si>
  <si>
    <t>Kurz je primárně určený pro programátory a testery JAVA
Obsah kurzu
 - Předgenerování a vytváření dotazů na webové služby
 - Práce v grafickém rozhraní pro přípravu a spolupráci na testovacích scénářích
 - Integrovat a pracovat s testovacími daty z množství podporovaných databází a datových zdrojů
 - Parametrizování testů tak, aby nebyly závislé na předpřipravených datech
 - Simulování chybějící API okolních systémů např. ve vývojovém prostředí
 - Práce se zátěžovými testy
 - Práce  s Groovy skripty a doplnit tak testy o případnou pokročilejší programovou logiku</t>
  </si>
  <si>
    <t>Efektivní vývoj v Java EE &amp; Design Patterns</t>
  </si>
  <si>
    <r>
      <t xml:space="preserve">Kurz je primárně určený pro programátory a architekty JAVA
</t>
    </r>
    <r>
      <rPr>
        <b/>
        <sz val="9"/>
        <color theme="1"/>
        <rFont val="Arial"/>
        <family val="2"/>
        <charset val="238"/>
      </rPr>
      <t xml:space="preserve">Obsah kurzu: </t>
    </r>
    <r>
      <rPr>
        <sz val="9"/>
        <color theme="1"/>
        <rFont val="Arial"/>
        <family val="2"/>
        <charset val="238"/>
      </rPr>
      <t xml:space="preserve">
 - Objektově orientované programování (Java SE) a komponentní programování (Java EE, Spring Framework)
 - Návrh efektivnější aplikace v Java EE
 - Výběr správné technologie pro implementaci požadavků
 . Práce s vhodnými návrhovými vzory</t>
    </r>
  </si>
  <si>
    <t xml:space="preserve">Aplikace návrhových vzorů v JAVA EE </t>
  </si>
  <si>
    <r>
      <t xml:space="preserve">Kurz je primárně určený pro vývojáře a testery JAVA
</t>
    </r>
    <r>
      <rPr>
        <b/>
        <sz val="9"/>
        <color theme="1"/>
        <rFont val="Arial"/>
        <family val="2"/>
        <charset val="238"/>
      </rPr>
      <t xml:space="preserve">Obsah kurzu: </t>
    </r>
    <r>
      <rPr>
        <sz val="9"/>
        <color theme="1"/>
        <rFont val="Arial"/>
        <family val="2"/>
        <charset val="238"/>
      </rPr>
      <t xml:space="preserve">
 - Práce se vzory ve vývoji softwaru.
 - Aplikace vzorů v objektově chápané analýze, architektuře, návrhu.
 - Používání vzorů v objektovém programování, testování a optimalizaci.</t>
    </r>
  </si>
  <si>
    <r>
      <t xml:space="preserve"> Kurz je primárně určený pro vývojáře a testery JAVA
</t>
    </r>
    <r>
      <rPr>
        <b/>
        <sz val="9"/>
        <color theme="1"/>
        <rFont val="Arial"/>
        <family val="2"/>
        <charset val="238"/>
      </rPr>
      <t xml:space="preserve">Obsah kurzu: </t>
    </r>
    <r>
      <rPr>
        <sz val="9"/>
        <color theme="1"/>
        <rFont val="Arial"/>
        <family val="2"/>
        <charset val="238"/>
      </rPr>
      <t xml:space="preserve">
 - Používání verzovacího systému GIT</t>
    </r>
  </si>
  <si>
    <t xml:space="preserve">Použití verzovacího systému GIT </t>
  </si>
  <si>
    <t xml:space="preserve">Webové aplikace v JAVA s použitím Spring </t>
  </si>
  <si>
    <t>Kurz je primárně určený pro JAVA programátory se základy jazyka JAVA
Obsah kurzu:
 - Psaní servletů s použitím jazyka Java
 - Vytváření stránky JSP, popřípadě je adaptovat ze statických stránek HTML od webových návrhářů
 - Využívání rozsahu platnosti proměnných application, session, request, page
 - Tvorba návrhový vzor MVC
 - Práci s Framework Spring MVC pro renderování stránek ze šablon
 - Práci v REST API (REST web services) a rich client v JavaScriptu (bez důrazu na webový framework Angular samotný, který budeme používat)
 - Přístup do databáze pomocí JPA</t>
  </si>
  <si>
    <t>Místo konání kurzu</t>
  </si>
  <si>
    <t>všechny kurzy uvedené níže jsou UK a místem konání musí být Brno</t>
  </si>
  <si>
    <t>2x skupina po 9 osobách v sídle firmy</t>
  </si>
  <si>
    <t>1x skupina pro 8 osob v sídle firmy</t>
  </si>
  <si>
    <t>2x skupina po 8 osobách v sídle firmy</t>
  </si>
  <si>
    <t>1x skupina po 8 osobách v sídle firmy</t>
  </si>
  <si>
    <t>2x skupina 7 a 8 osob v sídle firmy</t>
  </si>
  <si>
    <t>1 skupina pro 7 osob v sídle firmy</t>
  </si>
  <si>
    <t>1 skupina pro 12 osob s nutností zajištění prostor v Brně</t>
  </si>
  <si>
    <t>1 skupina pro 9 osob v sídle firmy</t>
  </si>
  <si>
    <t>1 skupina pro 10 osob  s nutnostní zajištění prostor v Brně</t>
  </si>
  <si>
    <t>1 skupina pro 7 osob s nutností zajištění prostor v Brně</t>
  </si>
  <si>
    <t>Organizace výuky</t>
  </si>
  <si>
    <t>Velikost skupin a místo konání</t>
  </si>
  <si>
    <t>výuka bude probíhat v sídle firmy s frekvencí 1x týdně 2x45 minutový blok po dobu 52 týdnů, uzavřené skupinky zaměstnanců</t>
  </si>
  <si>
    <t>Anglický jazyk  - Advanced  (C1-C2)</t>
  </si>
  <si>
    <t xml:space="preserve">skupinka po 5 osobách (Brno),  skupinka po 4 osobách (Brno),  skupinka po 7 osobách (Brno),  skupinka po 5 osobách (Zlín),  skupinka po 5 osobách (Jihlava). </t>
  </si>
  <si>
    <t>skupinka po 5 osobách (Brno), skupinka po 4 osobách (Brno).</t>
  </si>
  <si>
    <t>skupinka po 3 osobách (Brno), skupinka po 5 osobách (Jihlava)</t>
  </si>
  <si>
    <t xml:space="preserve">Svařování – základní kurzy </t>
  </si>
  <si>
    <t>OK Brno (2)</t>
  </si>
  <si>
    <t xml:space="preserve">Obsluha CNC obráběcích strojů </t>
  </si>
  <si>
    <t>OK Brno (1)</t>
  </si>
  <si>
    <t>Podpora exportu vojenského materiálu – MO, MPO a MZV, EGAP, ČEB</t>
  </si>
  <si>
    <t>2 UK okolí Prahy, 1 UK Brno</t>
  </si>
  <si>
    <t xml:space="preserve">Plánování a vyzbrojovací programy MO a MV </t>
  </si>
  <si>
    <t xml:space="preserve">Klíčové koncepční dokumenty MO a MV v oblasti akvizic (Národní strategie vyzbrojování, KVAČR a další) a systém plánování akvizic na MO a MV 
Záměry pořízení jednotlivých obranných systémů v letech 2018 – 2025
Případové studie vyzbrojovacích programů.
</t>
  </si>
  <si>
    <t>2x UK okolí Prahy</t>
  </si>
  <si>
    <t xml:space="preserve">Export vojenského materiálu – regulatorní rámec mezinárodní, bilaterální </t>
  </si>
  <si>
    <t xml:space="preserve">Regulatorní rámec EU pro export vojenského materiálu, jeho tvorba a aktualizace (směrnicemi EU, nařízeními Rady EU)
Regulatorní rámec OSN a neevropských zemí (embarga OSN, regulatorní rámec USA – ITAR).
Regulatorní rámec ČR (z.č. 38/1994 Sb.) a národní politika exportu vojenského materiálu.
Praktické příklady v procesu získání povolení.
</t>
  </si>
  <si>
    <t>2x UK okolí Prahy, 1x UK Brno</t>
  </si>
  <si>
    <t>Offsety/výrobní a technická spolupráce, investice, joint ventures  v oblasti obranných a bezpečnostních programů</t>
  </si>
  <si>
    <t xml:space="preserve">Trendy využívání offsetů na globálních trzích
Legislativa EU (směrnice 2009/81, výjimky podle čl. 346 SFEU). 
Offsetové smlouvy pro obranné akvizice. 
Případová studie offsetového programu
</t>
  </si>
  <si>
    <t>1x UK okolí Prahy</t>
  </si>
  <si>
    <t>Obranné a bezpečnostní standardy (NATO, EDA, ČR, USA)</t>
  </si>
  <si>
    <t xml:space="preserve">Standardizace v NATO a možnosti zapojení do standardizačních procesů NATO
Standardizace v rámci EU/EDA a možnosti zapojení do standardizačních procesů EU/EDA
Národní standardizační autority se zaměřením na MO
Obranné standardy ČR
</t>
  </si>
  <si>
    <t>1x UK okolí Prahy, 1 UK Brno</t>
  </si>
  <si>
    <t>Řízení kvality v oblasti obrany, letectví, kosmonautiky</t>
  </si>
  <si>
    <t xml:space="preserve">Řízení kvality v oblasti obrany, letectví, kosmonautiky
</t>
  </si>
  <si>
    <t xml:space="preserve">Projekty ekonomické diplomacie MZV pro jednotlivé regiony, alokace finančních zdrojů na projekty ekonomické diplomacie a návody na jejich praktickou realizaci. Působnost MZV/ Sekce ekonomické diplomacie.
Systém podpory exportu MO, působnost sekce průmyslové spolupráce, analýza exportních příležitostí pro jednotlivé regiony, případové studie jednotlivých projektů exportní podpory.
Projekty podpory exportu MPO – NOVUMM (Czech Trade, jeho role a působnost). Výklad podstaty a podmínek účasti firem v projektu NOVUMM, praktické příklady. Projekt podpory formou „oficiální účasti ČR na zahraničních výstavách a veletrzích“. Výklad podmínek účasti firem v projektu, plány MPO na roky 2020-2021, praktické příklady účasti na obranných výstavách a veletrzích.
</t>
  </si>
  <si>
    <t>Mezinárodní přepravy vojenského materiálu, včetně tranzitů</t>
  </si>
  <si>
    <t>Specifika přepravy vojenského materiálu, procesy a překážky u celní správy, procesy a překážky u licenční správy, problematika tranzitů a alternativní řešení, specifika zboží duálního užití</t>
  </si>
  <si>
    <t>Místa konání (OK - nutnost zajištění prostor, UK - prostory zajištěny)</t>
  </si>
  <si>
    <r>
      <rPr>
        <b/>
        <sz val="9"/>
        <color theme="1"/>
        <rFont val="Arial"/>
        <family val="2"/>
        <charset val="238"/>
      </rPr>
      <t>Dílčí část 1</t>
    </r>
    <r>
      <rPr>
        <sz val="9"/>
        <color theme="1"/>
        <rFont val="Arial"/>
        <family val="2"/>
        <charset val="238"/>
      </rPr>
      <t xml:space="preserve"> Účetní, ekonomické a právní kurzy</t>
    </r>
  </si>
  <si>
    <r>
      <t xml:space="preserve">Dílčí část 2 </t>
    </r>
    <r>
      <rPr>
        <sz val="9"/>
        <color theme="1"/>
        <rFont val="Arial"/>
        <family val="2"/>
        <charset val="238"/>
      </rPr>
      <t>Technické a jiné odborné vzdělávání</t>
    </r>
  </si>
  <si>
    <r>
      <t>Dílčí část 3</t>
    </r>
    <r>
      <rPr>
        <sz val="9"/>
        <color theme="1"/>
        <rFont val="Arial"/>
        <family val="2"/>
        <charset val="238"/>
      </rPr>
      <t>      Obecné IT</t>
    </r>
  </si>
  <si>
    <r>
      <t xml:space="preserve">Dílčí část 5 </t>
    </r>
    <r>
      <rPr>
        <sz val="9"/>
        <color theme="1"/>
        <rFont val="Arial"/>
        <family val="2"/>
        <charset val="238"/>
      </rPr>
      <t>Jazykové vzdělávání</t>
    </r>
  </si>
  <si>
    <t>Pokročilé techniky Python zaměřené na zkušenější programátory; OOP, paralelní programovaní a základy funkcionálního programování, moduly a balíčky ve standardní knihovně</t>
  </si>
  <si>
    <t>Návrhové vzory v prostředí .NET (Design Patterns),  Paralelní, asynchronní a vícevláknové aplikace.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</si>
</sst>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3">
    <xf borderId="0" fillId="0" fontId="0" numFmtId="0" xfId="0"/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ont="1" borderId="1" fillId="0" fontId="2" numFmtId="0" xfId="0">
      <alignment vertical="center" wrapText="1"/>
    </xf>
    <xf applyAlignment="1" applyBorder="1" applyFont="1" borderId="1" fillId="0" fontId="3" numFmtId="0" xfId="0">
      <alignment vertical="center" wrapText="1"/>
    </xf>
    <xf applyAlignment="1" applyBorder="1" applyFill="1" applyFont="1" borderId="1" fillId="0" fontId="2" numFmtId="0" xfId="0">
      <alignment vertical="center" wrapText="1"/>
    </xf>
    <xf applyAlignment="1" applyBorder="1" applyFill="1" applyFont="1" borderId="1" fillId="0" fontId="3" numFmtId="0" xfId="0">
      <alignment vertical="center" wrapText="1"/>
    </xf>
    <xf applyFont="1" borderId="0" fillId="0" fontId="3" numFmtId="0" xfId="0"/>
    <xf applyAlignment="1" applyBorder="1" applyFill="1" applyFont="1" borderId="1" fillId="2" fontId="3" numFmtId="0" xfId="0">
      <alignment wrapText="1"/>
    </xf>
    <xf applyAlignment="1" applyBorder="1" applyFill="1" applyFont="1" borderId="1" fillId="3" fontId="4" numFmtId="0" xfId="0">
      <alignment vertical="center" wrapText="1"/>
    </xf>
    <xf applyAlignment="1" applyBorder="1" applyFont="1" borderId="1" fillId="0" fontId="3" numFmtId="0" xfId="0">
      <alignment wrapText="1"/>
    </xf>
    <xf applyAlignment="1" applyBorder="1" applyFill="1" applyFont="1" borderId="1" fillId="3" fontId="3" numFmtId="0" xfId="0">
      <alignment horizontal="center" vertical="center" wrapText="1"/>
    </xf>
    <xf applyAlignment="1" applyBorder="1" applyFont="1" borderId="1" fillId="0" fontId="3" numFmtId="0" xfId="0">
      <alignment vertical="top" wrapText="1"/>
    </xf>
    <xf applyAlignment="1" applyBorder="1" applyFill="1" applyFont="1" borderId="1" fillId="0" fontId="3" numFmtId="0" xfId="0">
      <alignment vertical="top" wrapText="1"/>
    </xf>
    <xf applyAlignment="1" applyBorder="1" applyFill="1" applyFont="1" borderId="1" fillId="3" fontId="4" numFmtId="0" xfId="0">
      <alignment horizontal="left" indent="5" vertical="center" wrapText="1"/>
    </xf>
    <xf applyAlignment="1" applyBorder="1" applyFill="1" applyFont="1" borderId="3" fillId="0" fontId="2" numFmtId="0" xfId="0">
      <alignment vertical="center" wrapText="1"/>
    </xf>
    <xf applyFill="1" borderId="0" fillId="4" fontId="0" numFmtId="0" xfId="0"/>
    <xf applyFill="1" borderId="0" fillId="5" fontId="0" numFmtId="0" xfId="0"/>
    <xf applyAlignment="1" borderId="0" fillId="0" fontId="0" numFmtId="0" xfId="0">
      <alignment wrapText="1"/>
    </xf>
    <xf applyAlignment="1" applyBorder="1" applyFill="1" applyFont="1" borderId="1" fillId="0" fontId="3" numFmtId="0" xfId="0">
      <alignment wrapText="1"/>
    </xf>
    <xf applyAlignment="1" applyBorder="1" applyFont="1" borderId="1" fillId="0" fontId="2" numFmtId="0" xfId="0">
      <alignment wrapText="1"/>
    </xf>
    <xf applyAlignment="1" applyBorder="1" applyFont="1" borderId="2" fillId="0" fontId="4" numFmtId="0" xfId="0">
      <alignment horizontal="center" vertical="center"/>
    </xf>
    <xf applyAlignment="1" applyBorder="1" applyFont="1" borderId="2" fillId="0" fontId="3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C09-B4CB-4654-A9EA-80310C87BEA6}">
  <dimension ref="A1:G21"/>
  <sheetViews>
    <sheetView workbookViewId="0" zoomScale="80" zoomScaleNormal="80">
      <selection activeCell="A3" sqref="A3"/>
    </sheetView>
  </sheetViews>
  <sheetFormatPr defaultRowHeight="15" x14ac:dyDescent="0.25"/>
  <cols>
    <col min="1" max="1" customWidth="true" style="7" width="25.0" collapsed="false"/>
    <col min="2" max="2" customWidth="true" style="7" width="6.140625" collapsed="false"/>
    <col min="3" max="3" customWidth="true" width="7.42578125" collapsed="false"/>
    <col min="4" max="4" customWidth="true" width="6.85546875" collapsed="false"/>
    <col min="5" max="5" customWidth="true" style="18" width="18.28515625" collapsed="false"/>
    <col min="6" max="6" customWidth="true" width="59.85546875" collapsed="false"/>
    <col min="7" max="7" customWidth="true" width="7.42578125" collapsed="false"/>
  </cols>
  <sheetData>
    <row r="1" spans="1:7" x14ac:dyDescent="0.25">
      <c r="A1" s="21" t="s">
        <v>43</v>
      </c>
      <c r="B1" s="22"/>
      <c r="C1" s="22"/>
      <c r="D1" s="22"/>
      <c r="E1" s="22"/>
    </row>
    <row ht="60.75" r="2" spans="1:7" x14ac:dyDescent="0.25">
      <c r="A2" s="1" t="s">
        <v>75</v>
      </c>
      <c r="B2" s="2"/>
      <c r="C2" s="8" t="s">
        <v>42</v>
      </c>
      <c r="D2" s="8" t="s">
        <v>45</v>
      </c>
      <c r="E2" s="8" t="s">
        <v>47</v>
      </c>
      <c r="F2" s="8" t="s">
        <v>56</v>
      </c>
      <c r="G2" s="8" t="s">
        <v>71</v>
      </c>
    </row>
    <row ht="24" r="3" spans="1:7" x14ac:dyDescent="0.25">
      <c r="A3" s="11" t="s">
        <v>182</v>
      </c>
      <c r="B3" s="9" t="s">
        <v>44</v>
      </c>
      <c r="C3" s="10"/>
      <c r="D3" s="10"/>
      <c r="E3" s="10"/>
      <c r="F3" s="10"/>
      <c r="G3" s="10"/>
    </row>
    <row ht="36.75" r="4" spans="1:7" x14ac:dyDescent="0.25">
      <c r="A4" s="3" t="s">
        <v>17</v>
      </c>
      <c r="B4" s="3">
        <v>8</v>
      </c>
      <c r="C4" s="10">
        <f ref="C4:C20" si="0" t="shared">PRODUCT(B4,D4)</f>
        <v>56</v>
      </c>
      <c r="D4" s="10">
        <v>7</v>
      </c>
      <c r="E4" s="10" t="s">
        <v>95</v>
      </c>
      <c r="F4" s="10" t="s">
        <v>90</v>
      </c>
      <c r="G4" s="10">
        <v>4</v>
      </c>
    </row>
    <row ht="24.75" r="5" spans="1:7" x14ac:dyDescent="0.25">
      <c r="A5" s="3" t="s">
        <v>18</v>
      </c>
      <c r="B5" s="3">
        <v>8</v>
      </c>
      <c r="C5" s="10">
        <f si="0" t="shared"/>
        <v>8</v>
      </c>
      <c r="D5" s="10">
        <v>1</v>
      </c>
      <c r="E5" s="10" t="s">
        <v>100</v>
      </c>
      <c r="F5" s="10" t="s">
        <v>99</v>
      </c>
      <c r="G5" s="10">
        <v>1</v>
      </c>
    </row>
    <row customHeight="1" ht="36.75" r="6" spans="1:7" x14ac:dyDescent="0.25">
      <c r="A6" s="3" t="s">
        <v>19</v>
      </c>
      <c r="B6" s="3">
        <v>8</v>
      </c>
      <c r="C6" s="10">
        <f>PRODUCT(B6,D6)</f>
        <v>16</v>
      </c>
      <c r="D6" s="10">
        <v>2</v>
      </c>
      <c r="E6" s="10" t="s">
        <v>87</v>
      </c>
      <c r="F6" s="10" t="s">
        <v>89</v>
      </c>
      <c r="G6" s="10">
        <v>1</v>
      </c>
    </row>
    <row customHeight="1" ht="35.25" r="7" spans="1:7" x14ac:dyDescent="0.25">
      <c r="A7" s="3" t="s">
        <v>20</v>
      </c>
      <c r="B7" s="3">
        <v>16</v>
      </c>
      <c r="C7" s="10">
        <f si="0" t="shared"/>
        <v>32</v>
      </c>
      <c r="D7" s="10">
        <v>2</v>
      </c>
      <c r="E7" s="10" t="s">
        <v>101</v>
      </c>
      <c r="F7" s="10" t="s">
        <v>102</v>
      </c>
      <c r="G7" s="10">
        <v>1</v>
      </c>
    </row>
    <row ht="48.75" r="8" spans="1:7" x14ac:dyDescent="0.25">
      <c r="A8" s="3" t="s">
        <v>21</v>
      </c>
      <c r="B8" s="3">
        <v>8</v>
      </c>
      <c r="C8" s="10">
        <f si="0" t="shared"/>
        <v>48</v>
      </c>
      <c r="D8" s="10">
        <v>6</v>
      </c>
      <c r="E8" s="10" t="s">
        <v>98</v>
      </c>
      <c r="F8" s="10" t="s">
        <v>104</v>
      </c>
      <c r="G8" s="10">
        <v>5</v>
      </c>
    </row>
    <row ht="24.75" r="9" spans="1:7" x14ac:dyDescent="0.25">
      <c r="A9" s="3" t="s">
        <v>22</v>
      </c>
      <c r="B9" s="3">
        <v>8</v>
      </c>
      <c r="C9" s="10">
        <f si="0" t="shared"/>
        <v>8</v>
      </c>
      <c r="D9" s="10">
        <v>1</v>
      </c>
      <c r="E9" s="10" t="s">
        <v>103</v>
      </c>
      <c r="F9" s="10" t="s">
        <v>105</v>
      </c>
      <c r="G9" s="10">
        <v>1</v>
      </c>
    </row>
    <row ht="24.75" r="10" spans="1:7" x14ac:dyDescent="0.25">
      <c r="A10" s="3" t="s">
        <v>23</v>
      </c>
      <c r="B10" s="3">
        <v>8</v>
      </c>
      <c r="C10" s="10">
        <f si="0" t="shared"/>
        <v>16</v>
      </c>
      <c r="D10" s="10">
        <v>2</v>
      </c>
      <c r="E10" s="10" t="s">
        <v>106</v>
      </c>
      <c r="F10" s="10" t="s">
        <v>107</v>
      </c>
      <c r="G10" s="10">
        <v>6</v>
      </c>
    </row>
    <row ht="24.75" r="11" spans="1:7" x14ac:dyDescent="0.25">
      <c r="A11" s="3" t="s">
        <v>24</v>
      </c>
      <c r="B11" s="3">
        <v>16</v>
      </c>
      <c r="C11" s="10">
        <f si="0" t="shared"/>
        <v>192</v>
      </c>
      <c r="D11" s="10">
        <v>12</v>
      </c>
      <c r="E11" s="10" t="s">
        <v>96</v>
      </c>
      <c r="F11" s="10" t="s">
        <v>91</v>
      </c>
      <c r="G11" s="10">
        <v>10</v>
      </c>
    </row>
    <row customHeight="1" ht="41.25" r="12" spans="1:7" x14ac:dyDescent="0.25">
      <c r="A12" s="3" t="s">
        <v>25</v>
      </c>
      <c r="B12" s="3">
        <v>16</v>
      </c>
      <c r="C12" s="10">
        <f si="0" t="shared"/>
        <v>128</v>
      </c>
      <c r="D12" s="10">
        <v>8</v>
      </c>
      <c r="E12" s="10" t="s">
        <v>96</v>
      </c>
      <c r="F12" s="10" t="s">
        <v>92</v>
      </c>
      <c r="G12" s="10">
        <v>6</v>
      </c>
    </row>
    <row ht="48.75" r="13" spans="1:7" x14ac:dyDescent="0.25">
      <c r="A13" s="3" t="s">
        <v>26</v>
      </c>
      <c r="B13" s="3">
        <v>16</v>
      </c>
      <c r="C13" s="10">
        <f si="0" t="shared"/>
        <v>96</v>
      </c>
      <c r="D13" s="10">
        <v>6</v>
      </c>
      <c r="E13" s="10" t="s">
        <v>108</v>
      </c>
      <c r="F13" s="10" t="s">
        <v>109</v>
      </c>
      <c r="G13" s="10">
        <v>5</v>
      </c>
    </row>
    <row ht="24.75" r="14" spans="1:7" x14ac:dyDescent="0.25">
      <c r="A14" s="3" t="s">
        <v>27</v>
      </c>
      <c r="B14" s="3">
        <v>16</v>
      </c>
      <c r="C14" s="10">
        <f si="0" t="shared"/>
        <v>32</v>
      </c>
      <c r="D14" s="10">
        <v>2</v>
      </c>
      <c r="E14" s="10" t="s">
        <v>93</v>
      </c>
      <c r="F14" s="10" t="s">
        <v>88</v>
      </c>
      <c r="G14" s="10">
        <v>1</v>
      </c>
    </row>
    <row ht="24.75" r="15" spans="1:7" x14ac:dyDescent="0.25">
      <c r="A15" s="3" t="s">
        <v>28</v>
      </c>
      <c r="B15" s="3">
        <v>16</v>
      </c>
      <c r="C15" s="10">
        <f si="0" t="shared"/>
        <v>384</v>
      </c>
      <c r="D15" s="10">
        <v>24</v>
      </c>
      <c r="E15" s="10" t="s">
        <v>97</v>
      </c>
      <c r="F15" s="10" t="s">
        <v>94</v>
      </c>
      <c r="G15" s="10">
        <v>20</v>
      </c>
    </row>
    <row ht="48.75" r="16" spans="1:7" x14ac:dyDescent="0.25">
      <c r="A16" s="3" t="s">
        <v>29</v>
      </c>
      <c r="B16" s="3">
        <v>16</v>
      </c>
      <c r="C16" s="10">
        <f si="0" t="shared"/>
        <v>256</v>
      </c>
      <c r="D16" s="10">
        <v>16</v>
      </c>
      <c r="E16" s="10" t="s">
        <v>111</v>
      </c>
      <c r="F16" s="10" t="s">
        <v>110</v>
      </c>
      <c r="G16" s="10">
        <v>12</v>
      </c>
    </row>
    <row r="17" spans="1:7" x14ac:dyDescent="0.25">
      <c r="A17" s="3" t="s">
        <v>30</v>
      </c>
      <c r="B17" s="3">
        <v>8</v>
      </c>
      <c r="C17" s="10">
        <f si="0" t="shared"/>
        <v>88</v>
      </c>
      <c r="D17" s="10">
        <v>11</v>
      </c>
      <c r="E17" s="10" t="s">
        <v>112</v>
      </c>
      <c r="F17" s="10" t="s">
        <v>113</v>
      </c>
      <c r="G17" s="10">
        <v>9</v>
      </c>
    </row>
    <row ht="36.75" r="18" spans="1:7" x14ac:dyDescent="0.25">
      <c r="A18" s="3" t="s">
        <v>76</v>
      </c>
      <c r="B18" s="3">
        <v>8</v>
      </c>
      <c r="C18" s="10">
        <f si="0" t="shared"/>
        <v>168</v>
      </c>
      <c r="D18" s="10">
        <v>21</v>
      </c>
      <c r="E18" s="10" t="s">
        <v>77</v>
      </c>
      <c r="F18" s="10" t="s">
        <v>114</v>
      </c>
      <c r="G18" s="10">
        <v>17</v>
      </c>
    </row>
    <row ht="36.75" r="19" spans="1:7" x14ac:dyDescent="0.25">
      <c r="A19" s="3" t="s">
        <v>78</v>
      </c>
      <c r="B19" s="3">
        <v>8</v>
      </c>
      <c r="C19" s="10">
        <f si="0" t="shared"/>
        <v>168</v>
      </c>
      <c r="D19" s="10">
        <v>21</v>
      </c>
      <c r="E19" s="10" t="s">
        <v>77</v>
      </c>
      <c r="F19" s="10" t="s">
        <v>114</v>
      </c>
      <c r="G19" s="10">
        <v>17</v>
      </c>
    </row>
    <row ht="24" r="20" spans="1:7" x14ac:dyDescent="0.25">
      <c r="A20" s="3" t="s">
        <v>31</v>
      </c>
      <c r="B20" s="3">
        <v>8</v>
      </c>
      <c r="C20" s="10">
        <f si="0" t="shared"/>
        <v>24</v>
      </c>
      <c r="D20" s="10">
        <v>3</v>
      </c>
      <c r="E20" s="3" t="s">
        <v>115</v>
      </c>
      <c r="F20" s="3" t="s">
        <v>116</v>
      </c>
      <c r="G20" s="10">
        <v>2</v>
      </c>
    </row>
    <row r="21" spans="1:7" x14ac:dyDescent="0.25">
      <c r="A21" s="3"/>
      <c r="C21">
        <f>SUM(C4:C20)</f>
        <v>1720</v>
      </c>
      <c r="D21">
        <f>SUM(D4:D17)</f>
        <v>100</v>
      </c>
      <c r="E21" s="18">
        <f>SUM(E4:E20)</f>
        <v>0</v>
      </c>
    </row>
  </sheetData>
  <mergeCells count="1">
    <mergeCell ref="A1:E1"/>
  </mergeCells>
  <pageMargins bottom="0.78740157499999996" footer="0.3" header="0.3" left="0.7" right="0.7" top="0.78740157499999996"/>
  <pageSetup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691B-00C5-4FFA-B337-3AE3B8DEEE8E}">
  <dimension ref="A1:F13"/>
  <sheetViews>
    <sheetView workbookViewId="0">
      <selection activeCell="A11" sqref="A11"/>
    </sheetView>
  </sheetViews>
  <sheetFormatPr defaultRowHeight="15" x14ac:dyDescent="0.25"/>
  <cols>
    <col min="1" max="1" customWidth="true" width="28.5703125" collapsed="false"/>
    <col min="2" max="2" customWidth="true" width="6.42578125" collapsed="false"/>
    <col min="3" max="3" customWidth="true" width="32.7109375" collapsed="false"/>
    <col min="4" max="4" customWidth="true" width="5.140625" collapsed="false"/>
    <col min="5" max="5" customWidth="true" width="5.28515625" collapsed="false"/>
    <col min="6" max="6" customWidth="true" width="7.7109375" collapsed="false"/>
  </cols>
  <sheetData>
    <row r="1" spans="1:6" x14ac:dyDescent="0.25">
      <c r="A1" s="21" t="s">
        <v>43</v>
      </c>
      <c r="B1" s="22"/>
      <c r="C1" s="22"/>
      <c r="D1" s="22"/>
      <c r="E1" s="22"/>
    </row>
    <row customHeight="1" ht="60.75" r="2" spans="1:6" x14ac:dyDescent="0.25">
      <c r="A2" s="1" t="s">
        <v>75</v>
      </c>
      <c r="B2" s="2"/>
      <c r="C2" s="8" t="s">
        <v>32</v>
      </c>
      <c r="D2" s="8" t="s">
        <v>42</v>
      </c>
      <c r="E2" s="8" t="s">
        <v>45</v>
      </c>
      <c r="F2" s="8" t="s">
        <v>181</v>
      </c>
    </row>
    <row customHeight="1" ht="29.25" r="3" spans="1:6" x14ac:dyDescent="0.25">
      <c r="A3" s="14" t="s">
        <v>183</v>
      </c>
      <c r="B3" s="9" t="s">
        <v>44</v>
      </c>
      <c r="C3" s="10"/>
      <c r="D3" s="19"/>
      <c r="E3" s="10"/>
      <c r="F3" s="10"/>
    </row>
    <row r="4" spans="1:6" x14ac:dyDescent="0.25">
      <c r="A4" s="3" t="s">
        <v>158</v>
      </c>
      <c r="B4" s="20">
        <v>160</v>
      </c>
      <c r="C4" s="13" t="s">
        <v>158</v>
      </c>
      <c r="D4" s="19">
        <f>PRODUCT(E4,B4)</f>
        <v>320</v>
      </c>
      <c r="E4" s="19">
        <v>2</v>
      </c>
      <c r="F4" s="10" t="s">
        <v>159</v>
      </c>
    </row>
    <row r="5" spans="1:6" x14ac:dyDescent="0.25">
      <c r="A5" s="3" t="s">
        <v>160</v>
      </c>
      <c r="B5" s="20">
        <v>200</v>
      </c>
      <c r="C5" s="13" t="s">
        <v>160</v>
      </c>
      <c r="D5" s="19">
        <f ref="D5:D12" si="0" t="shared">PRODUCT(E5,B5)</f>
        <v>200</v>
      </c>
      <c r="E5" s="19">
        <v>1</v>
      </c>
      <c r="F5" s="10" t="s">
        <v>161</v>
      </c>
    </row>
    <row ht="264" r="6" spans="1:6" x14ac:dyDescent="0.25">
      <c r="A6" s="3" t="s">
        <v>162</v>
      </c>
      <c r="B6" s="20">
        <v>8</v>
      </c>
      <c r="C6" s="13" t="s">
        <v>178</v>
      </c>
      <c r="D6" s="19">
        <f>PRODUCT(E6,B6)</f>
        <v>176</v>
      </c>
      <c r="E6" s="19">
        <v>22</v>
      </c>
      <c r="F6" s="10" t="s">
        <v>163</v>
      </c>
    </row>
    <row ht="108" r="7" spans="1:6" x14ac:dyDescent="0.25">
      <c r="A7" s="3" t="s">
        <v>164</v>
      </c>
      <c r="B7" s="20">
        <v>8</v>
      </c>
      <c r="C7" s="13" t="s">
        <v>165</v>
      </c>
      <c r="D7" s="19">
        <f si="0" t="shared"/>
        <v>136</v>
      </c>
      <c r="E7" s="19">
        <v>17</v>
      </c>
      <c r="F7" s="10" t="s">
        <v>166</v>
      </c>
    </row>
    <row customFormat="1" ht="156" r="8" s="7" spans="1:6" x14ac:dyDescent="0.2">
      <c r="A8" s="3" t="s">
        <v>167</v>
      </c>
      <c r="B8" s="20">
        <v>8</v>
      </c>
      <c r="C8" s="13" t="s">
        <v>168</v>
      </c>
      <c r="D8" s="19">
        <f si="0" t="shared"/>
        <v>240</v>
      </c>
      <c r="E8" s="19">
        <v>30</v>
      </c>
      <c r="F8" s="10" t="s">
        <v>169</v>
      </c>
    </row>
    <row customFormat="1" ht="96" r="9" s="7" spans="1:6" x14ac:dyDescent="0.2">
      <c r="A9" s="3" t="s">
        <v>170</v>
      </c>
      <c r="B9" s="3">
        <v>8</v>
      </c>
      <c r="C9" s="13" t="s">
        <v>171</v>
      </c>
      <c r="D9" s="19">
        <f si="0" t="shared"/>
        <v>72</v>
      </c>
      <c r="E9" s="19">
        <v>9</v>
      </c>
      <c r="F9" s="10" t="s">
        <v>172</v>
      </c>
    </row>
    <row customFormat="1" ht="60" r="10" s="7" spans="1:6" x14ac:dyDescent="0.2">
      <c r="A10" s="3" t="s">
        <v>179</v>
      </c>
      <c r="B10" s="3">
        <v>8</v>
      </c>
      <c r="C10" s="13" t="s">
        <v>180</v>
      </c>
      <c r="D10" s="19">
        <f si="0" t="shared"/>
        <v>72</v>
      </c>
      <c r="E10" s="19">
        <v>9</v>
      </c>
      <c r="F10" s="10" t="s">
        <v>172</v>
      </c>
    </row>
    <row ht="120" r="11" spans="1:6" x14ac:dyDescent="0.25">
      <c r="A11" s="3" t="s">
        <v>173</v>
      </c>
      <c r="B11" s="20">
        <v>8</v>
      </c>
      <c r="C11" s="13" t="s">
        <v>174</v>
      </c>
      <c r="D11" s="19">
        <f si="0" t="shared"/>
        <v>144</v>
      </c>
      <c r="E11" s="19">
        <v>18</v>
      </c>
      <c r="F11" s="10" t="s">
        <v>175</v>
      </c>
    </row>
    <row ht="36" r="12" spans="1:6" x14ac:dyDescent="0.25">
      <c r="A12" s="6" t="s">
        <v>176</v>
      </c>
      <c r="B12" s="19">
        <v>8</v>
      </c>
      <c r="C12" s="13" t="s">
        <v>177</v>
      </c>
      <c r="D12" s="19">
        <f si="0" t="shared"/>
        <v>72</v>
      </c>
      <c r="E12" s="19">
        <v>9</v>
      </c>
      <c r="F12" s="10" t="s">
        <v>172</v>
      </c>
    </row>
    <row r="13" spans="1:6" x14ac:dyDescent="0.25">
      <c r="D13">
        <f>SUM(D4:D12)</f>
        <v>1432</v>
      </c>
      <c r="E13">
        <f ref="E13" si="1" t="shared">SUM(E4:E12)</f>
        <v>117</v>
      </c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topLeftCell="A10" workbookViewId="0" zoomScale="80" zoomScaleNormal="80">
      <selection activeCell="A17" sqref="A17"/>
    </sheetView>
  </sheetViews>
  <sheetFormatPr defaultRowHeight="15" x14ac:dyDescent="0.25"/>
  <cols>
    <col min="1" max="1" customWidth="true" width="13.28515625" collapsed="false"/>
    <col min="2" max="2" customWidth="true" width="4.28515625" collapsed="false"/>
    <col min="3" max="3" customWidth="true" width="30.28515625" collapsed="false"/>
    <col min="4" max="4" customWidth="true" width="5.28515625" collapsed="false"/>
    <col min="5" max="5" customWidth="true" width="5.7109375" collapsed="false"/>
    <col min="6" max="6" customWidth="true" width="14.85546875" collapsed="false"/>
    <col min="7" max="7" customWidth="true" width="41.42578125" collapsed="false"/>
    <col min="8" max="8" customWidth="true" width="13.28515625" collapsed="false"/>
  </cols>
  <sheetData>
    <row r="1" spans="1:8" x14ac:dyDescent="0.25">
      <c r="A1" s="21" t="s">
        <v>43</v>
      </c>
      <c r="B1" s="22"/>
      <c r="C1" s="22"/>
      <c r="D1" s="22"/>
      <c r="E1" s="22"/>
      <c r="F1" s="22"/>
    </row>
    <row ht="60.75" r="2" spans="1:8" x14ac:dyDescent="0.25">
      <c r="A2" s="1" t="s">
        <v>75</v>
      </c>
      <c r="B2" s="2"/>
      <c r="C2" s="8" t="s">
        <v>32</v>
      </c>
      <c r="D2" s="8" t="s">
        <v>42</v>
      </c>
      <c r="E2" s="8" t="s">
        <v>45</v>
      </c>
      <c r="F2" s="8" t="s">
        <v>47</v>
      </c>
      <c r="G2" s="8" t="s">
        <v>56</v>
      </c>
      <c r="H2" s="8" t="s">
        <v>71</v>
      </c>
    </row>
    <row ht="36" r="3" spans="1:8" x14ac:dyDescent="0.25">
      <c r="A3" s="14" t="s">
        <v>184</v>
      </c>
      <c r="B3" s="9" t="s">
        <v>44</v>
      </c>
      <c r="C3" s="10"/>
      <c r="D3" s="10"/>
      <c r="E3" s="10"/>
      <c r="F3" s="10"/>
      <c r="G3" s="10"/>
      <c r="H3" s="10"/>
    </row>
    <row ht="48.75" r="4" spans="1:8" x14ac:dyDescent="0.25">
      <c r="A4" s="3" t="s">
        <v>0</v>
      </c>
      <c r="B4" s="3">
        <v>16</v>
      </c>
      <c r="C4" s="12" t="s">
        <v>33</v>
      </c>
      <c r="D4" s="10">
        <f>PRODUCT(B4,E4)</f>
        <v>1040</v>
      </c>
      <c r="E4" s="10">
        <v>65</v>
      </c>
      <c r="F4" s="10" t="s">
        <v>52</v>
      </c>
      <c r="G4" s="10" t="s">
        <v>57</v>
      </c>
      <c r="H4" s="10">
        <v>8</v>
      </c>
    </row>
    <row ht="36" r="5" spans="1:8" x14ac:dyDescent="0.25">
      <c r="A5" s="3" t="s">
        <v>1</v>
      </c>
      <c r="B5" s="4">
        <v>16</v>
      </c>
      <c r="C5" s="12" t="s">
        <v>40</v>
      </c>
      <c r="D5" s="10">
        <f ref="D5:D17" si="0" t="shared">PRODUCT(B5,E5)</f>
        <v>320</v>
      </c>
      <c r="E5" s="10">
        <v>20</v>
      </c>
      <c r="F5" s="10" t="s">
        <v>53</v>
      </c>
      <c r="G5" s="10" t="s">
        <v>58</v>
      </c>
      <c r="H5" s="10">
        <v>8</v>
      </c>
    </row>
    <row customHeight="1" ht="70.5" r="6" spans="1:8" x14ac:dyDescent="0.25">
      <c r="A6" s="3" t="s">
        <v>2</v>
      </c>
      <c r="B6" s="4">
        <v>16</v>
      </c>
      <c r="C6" s="12" t="s">
        <v>34</v>
      </c>
      <c r="D6" s="10">
        <f si="0" t="shared"/>
        <v>624</v>
      </c>
      <c r="E6" s="10">
        <v>39</v>
      </c>
      <c r="F6" s="10" t="s">
        <v>54</v>
      </c>
      <c r="G6" s="10" t="s">
        <v>59</v>
      </c>
      <c r="H6" s="10" t="s">
        <v>72</v>
      </c>
    </row>
    <row ht="24.75" r="7" spans="1:8" x14ac:dyDescent="0.25">
      <c r="A7" s="3" t="s">
        <v>3</v>
      </c>
      <c r="B7" s="4">
        <v>8</v>
      </c>
      <c r="C7" s="12" t="s">
        <v>60</v>
      </c>
      <c r="D7" s="10">
        <f si="0" t="shared"/>
        <v>80</v>
      </c>
      <c r="E7" s="10">
        <v>10</v>
      </c>
      <c r="F7" s="10" t="s">
        <v>55</v>
      </c>
      <c r="G7" s="10" t="s">
        <v>74</v>
      </c>
      <c r="H7" s="10">
        <v>8</v>
      </c>
    </row>
    <row ht="36.75" r="8" spans="1:8" x14ac:dyDescent="0.25">
      <c r="A8" s="3" t="s">
        <v>4</v>
      </c>
      <c r="B8" s="4">
        <v>16</v>
      </c>
      <c r="C8" s="12" t="s">
        <v>35</v>
      </c>
      <c r="D8" s="10">
        <f si="0" t="shared"/>
        <v>48</v>
      </c>
      <c r="E8" s="10">
        <v>3</v>
      </c>
      <c r="F8" s="10" t="s">
        <v>49</v>
      </c>
      <c r="G8" s="10" t="s">
        <v>61</v>
      </c>
      <c r="H8" s="10">
        <v>3</v>
      </c>
    </row>
    <row ht="48.75" r="9" spans="1:8" x14ac:dyDescent="0.25">
      <c r="A9" s="3" t="s">
        <v>5</v>
      </c>
      <c r="B9" s="3">
        <v>16</v>
      </c>
      <c r="C9" s="12" t="s">
        <v>39</v>
      </c>
      <c r="D9" s="10">
        <f si="0" t="shared"/>
        <v>64</v>
      </c>
      <c r="E9" s="10">
        <v>4</v>
      </c>
      <c r="F9" s="10" t="s">
        <v>62</v>
      </c>
      <c r="G9" s="10" t="s">
        <v>63</v>
      </c>
      <c r="H9" s="10" t="s">
        <v>73</v>
      </c>
    </row>
    <row ht="24.75" r="10" spans="1:8" x14ac:dyDescent="0.25">
      <c r="A10" s="3" t="s">
        <v>6</v>
      </c>
      <c r="B10" s="3">
        <v>16</v>
      </c>
      <c r="C10" s="12" t="s">
        <v>38</v>
      </c>
      <c r="D10" s="10">
        <f si="0" t="shared"/>
        <v>128</v>
      </c>
      <c r="E10" s="10">
        <v>8</v>
      </c>
      <c r="F10" s="10" t="s">
        <v>51</v>
      </c>
      <c r="G10" s="10" t="s">
        <v>64</v>
      </c>
      <c r="H10" s="10">
        <v>6</v>
      </c>
    </row>
    <row ht="24.75" r="11" spans="1:8" x14ac:dyDescent="0.25">
      <c r="A11" s="3" t="s">
        <v>7</v>
      </c>
      <c r="B11" s="3">
        <v>16</v>
      </c>
      <c r="C11" s="12" t="s">
        <v>37</v>
      </c>
      <c r="D11" s="10">
        <f si="0" t="shared"/>
        <v>112</v>
      </c>
      <c r="E11" s="10">
        <v>7</v>
      </c>
      <c r="F11" s="10" t="s">
        <v>51</v>
      </c>
      <c r="G11" s="10" t="s">
        <v>65</v>
      </c>
      <c r="H11" s="10">
        <v>6</v>
      </c>
    </row>
    <row customHeight="1" ht="41.25" r="12" spans="1:8" x14ac:dyDescent="0.25">
      <c r="A12" s="3" t="s">
        <v>8</v>
      </c>
      <c r="B12" s="3">
        <v>16</v>
      </c>
      <c r="C12" s="12" t="s">
        <v>36</v>
      </c>
      <c r="D12" s="10">
        <f si="0" t="shared"/>
        <v>144</v>
      </c>
      <c r="E12" s="10">
        <v>9</v>
      </c>
      <c r="F12" s="10" t="s">
        <v>50</v>
      </c>
      <c r="G12" s="10" t="s">
        <v>66</v>
      </c>
      <c r="H12" s="10">
        <v>8</v>
      </c>
    </row>
    <row ht="24.75" r="13" spans="1:8" x14ac:dyDescent="0.25">
      <c r="A13" s="5" t="s">
        <v>9</v>
      </c>
      <c r="B13" s="5">
        <v>16</v>
      </c>
      <c r="C13" s="13" t="s">
        <v>117</v>
      </c>
      <c r="D13" s="10">
        <f si="0" t="shared"/>
        <v>160</v>
      </c>
      <c r="E13" s="10">
        <v>10</v>
      </c>
      <c r="F13" s="10" t="s">
        <v>51</v>
      </c>
      <c r="G13" s="10" t="s">
        <v>68</v>
      </c>
      <c r="H13" s="10">
        <v>10</v>
      </c>
    </row>
    <row ht="36" r="14" spans="1:8" x14ac:dyDescent="0.25">
      <c r="A14" s="5" t="s">
        <v>10</v>
      </c>
      <c r="B14" s="5">
        <v>16</v>
      </c>
      <c r="C14" s="13" t="s">
        <v>118</v>
      </c>
      <c r="D14" s="10">
        <f si="0" t="shared"/>
        <v>160</v>
      </c>
      <c r="E14" s="10">
        <v>10</v>
      </c>
      <c r="F14" s="10" t="s">
        <v>51</v>
      </c>
      <c r="G14" s="10" t="s">
        <v>68</v>
      </c>
      <c r="H14" s="10">
        <v>9</v>
      </c>
    </row>
    <row ht="84" r="15" spans="1:8" x14ac:dyDescent="0.25">
      <c r="A15" s="5" t="s">
        <v>11</v>
      </c>
      <c r="B15" s="5">
        <v>16</v>
      </c>
      <c r="C15" s="13" t="s">
        <v>119</v>
      </c>
      <c r="D15" s="10">
        <f si="0" t="shared"/>
        <v>144</v>
      </c>
      <c r="E15" s="10">
        <v>9</v>
      </c>
      <c r="F15" s="10" t="s">
        <v>51</v>
      </c>
      <c r="G15" s="10" t="s">
        <v>67</v>
      </c>
      <c r="H15" s="10">
        <v>8</v>
      </c>
    </row>
    <row ht="36" r="16" spans="1:8" x14ac:dyDescent="0.25">
      <c r="A16" s="5" t="s">
        <v>12</v>
      </c>
      <c r="B16" s="6">
        <v>16</v>
      </c>
      <c r="C16" s="13" t="s">
        <v>41</v>
      </c>
      <c r="D16" s="10">
        <f si="0" t="shared"/>
        <v>96</v>
      </c>
      <c r="E16" s="10">
        <v>6</v>
      </c>
      <c r="F16" s="10" t="s">
        <v>50</v>
      </c>
      <c r="G16" s="10" t="s">
        <v>69</v>
      </c>
      <c r="H16" s="10">
        <v>5</v>
      </c>
    </row>
    <row ht="24.75" r="17" spans="1:8" x14ac:dyDescent="0.25">
      <c r="A17" s="5" t="s">
        <v>13</v>
      </c>
      <c r="B17" s="6">
        <v>8</v>
      </c>
      <c r="C17" s="13" t="s">
        <v>120</v>
      </c>
      <c r="D17" s="10">
        <f si="0" t="shared"/>
        <v>64</v>
      </c>
      <c r="E17" s="10">
        <v>8</v>
      </c>
      <c r="F17" s="10" t="s">
        <v>51</v>
      </c>
      <c r="G17" s="10" t="s">
        <v>70</v>
      </c>
      <c r="H17" s="10">
        <v>6</v>
      </c>
    </row>
    <row r="18" spans="1:8" x14ac:dyDescent="0.25">
      <c r="A18" s="15" t="s">
        <v>48</v>
      </c>
      <c r="D18">
        <f>SUM(D4:D17)</f>
        <v>3184</v>
      </c>
      <c r="E18">
        <f>SUM(E4:E17)</f>
        <v>208</v>
      </c>
      <c r="F18">
        <f>SUM(F4:F17)</f>
        <v>0</v>
      </c>
    </row>
  </sheetData>
  <mergeCells count="1">
    <mergeCell ref="A1:F1"/>
  </mergeCells>
  <pageMargins bottom="0.78740157499999996" footer="0.3" header="0.3" left="0.7" right="0.7" top="0.78740157499999996"/>
  <pageSetup orientation="landscape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06B9-4DA0-48E6-86B9-E0D581DBE0BA}">
  <dimension ref="A1:F14"/>
  <sheetViews>
    <sheetView workbookViewId="0" zoomScale="80" zoomScaleNormal="80">
      <selection activeCell="I11" sqref="I11"/>
    </sheetView>
  </sheetViews>
  <sheetFormatPr defaultRowHeight="15" x14ac:dyDescent="0.25"/>
  <cols>
    <col min="1" max="1" customWidth="true" width="15.140625" collapsed="false"/>
    <col min="2" max="2" customWidth="true" width="7.7109375" collapsed="false"/>
    <col min="3" max="3" customWidth="true" width="37.85546875" collapsed="false"/>
    <col min="4" max="4" customWidth="true" width="9.0" collapsed="false"/>
    <col min="5" max="5" customWidth="true" width="5.42578125" collapsed="false"/>
    <col min="6" max="6" customWidth="true" width="8.5703125" collapsed="false"/>
  </cols>
  <sheetData>
    <row r="1" spans="1:6" x14ac:dyDescent="0.25">
      <c r="A1" s="21" t="s">
        <v>43</v>
      </c>
      <c r="B1" s="22"/>
      <c r="C1" s="22"/>
      <c r="D1" s="22"/>
      <c r="E1" s="22"/>
    </row>
    <row ht="60.75" r="2" spans="1:6" x14ac:dyDescent="0.25">
      <c r="A2" s="1" t="s">
        <v>75</v>
      </c>
      <c r="B2" s="2"/>
      <c r="C2" s="8" t="s">
        <v>122</v>
      </c>
      <c r="D2" s="8" t="s">
        <v>42</v>
      </c>
      <c r="E2" s="8" t="s">
        <v>45</v>
      </c>
      <c r="F2" s="8" t="s">
        <v>139</v>
      </c>
    </row>
    <row ht="36.75" r="3" spans="1:6" x14ac:dyDescent="0.25">
      <c r="A3" s="14" t="s">
        <v>46</v>
      </c>
      <c r="B3" s="9" t="s">
        <v>44</v>
      </c>
      <c r="C3" s="10"/>
      <c r="D3" s="10"/>
      <c r="E3" s="10"/>
      <c r="F3" s="10" t="s">
        <v>140</v>
      </c>
    </row>
    <row customHeight="1" ht="105" r="4" spans="1:6" x14ac:dyDescent="0.25">
      <c r="A4" s="3" t="s">
        <v>131</v>
      </c>
      <c r="B4" s="3">
        <v>18</v>
      </c>
      <c r="C4" s="12" t="s">
        <v>132</v>
      </c>
      <c r="D4" s="10">
        <f>PRODUCT(B4,E4)</f>
        <v>144</v>
      </c>
      <c r="E4" s="10">
        <v>8</v>
      </c>
      <c r="F4" s="10" t="s">
        <v>142</v>
      </c>
    </row>
    <row customHeight="1" ht="153.75" r="5" spans="1:6" x14ac:dyDescent="0.25">
      <c r="A5" s="3" t="s">
        <v>128</v>
      </c>
      <c r="B5" s="4">
        <v>30</v>
      </c>
      <c r="C5" s="12" t="s">
        <v>124</v>
      </c>
      <c r="D5" s="10">
        <f ref="D5:D13" si="0" t="shared">PRODUCT(B5,E5)</f>
        <v>480</v>
      </c>
      <c r="E5" s="10">
        <v>16</v>
      </c>
      <c r="F5" s="10" t="s">
        <v>143</v>
      </c>
    </row>
    <row customHeight="1" ht="70.5" r="6" spans="1:6" x14ac:dyDescent="0.25">
      <c r="A6" s="3" t="s">
        <v>136</v>
      </c>
      <c r="B6" s="4">
        <v>12</v>
      </c>
      <c r="C6" s="12" t="s">
        <v>135</v>
      </c>
      <c r="D6" s="10">
        <f si="0" t="shared"/>
        <v>96</v>
      </c>
      <c r="E6" s="10">
        <v>8</v>
      </c>
      <c r="F6" s="10" t="s">
        <v>144</v>
      </c>
    </row>
    <row customHeight="1" ht="89.25" r="7" spans="1:6" x14ac:dyDescent="0.25">
      <c r="A7" s="3" t="s">
        <v>133</v>
      </c>
      <c r="B7" s="4">
        <v>18</v>
      </c>
      <c r="C7" s="12" t="s">
        <v>134</v>
      </c>
      <c r="D7" s="10">
        <f si="0" t="shared"/>
        <v>270</v>
      </c>
      <c r="E7" s="10">
        <v>15</v>
      </c>
      <c r="F7" s="10" t="s">
        <v>145</v>
      </c>
    </row>
    <row customHeight="1" ht="146.25" r="8" spans="1:6" x14ac:dyDescent="0.25">
      <c r="A8" s="3" t="s">
        <v>126</v>
      </c>
      <c r="B8" s="4">
        <v>30</v>
      </c>
      <c r="C8" s="12" t="s">
        <v>123</v>
      </c>
      <c r="D8" s="10">
        <f si="0" t="shared"/>
        <v>210</v>
      </c>
      <c r="E8" s="10">
        <v>7</v>
      </c>
      <c r="F8" s="10" t="s">
        <v>146</v>
      </c>
    </row>
    <row customHeight="1" ht="190.5" r="9" spans="1:6" x14ac:dyDescent="0.25">
      <c r="A9" s="3" t="s">
        <v>137</v>
      </c>
      <c r="B9" s="3">
        <v>30</v>
      </c>
      <c r="C9" s="12" t="s">
        <v>138</v>
      </c>
      <c r="D9" s="10">
        <f si="0" t="shared"/>
        <v>540</v>
      </c>
      <c r="E9" s="10">
        <v>18</v>
      </c>
      <c r="F9" s="10" t="s">
        <v>141</v>
      </c>
    </row>
    <row customHeight="1" ht="175.5" r="10" spans="1:6" x14ac:dyDescent="0.25">
      <c r="A10" s="3" t="s">
        <v>129</v>
      </c>
      <c r="B10" s="3">
        <v>12</v>
      </c>
      <c r="C10" s="12" t="s">
        <v>130</v>
      </c>
      <c r="D10" s="10">
        <f si="0" t="shared"/>
        <v>144</v>
      </c>
      <c r="E10" s="10">
        <v>12</v>
      </c>
      <c r="F10" s="10" t="s">
        <v>147</v>
      </c>
    </row>
    <row customHeight="1" ht="185.25" r="11" spans="1:6" x14ac:dyDescent="0.25">
      <c r="A11" s="3" t="s">
        <v>127</v>
      </c>
      <c r="B11" s="3">
        <v>30</v>
      </c>
      <c r="C11" s="12" t="s">
        <v>125</v>
      </c>
      <c r="D11" s="10">
        <f si="0" t="shared"/>
        <v>270</v>
      </c>
      <c r="E11" s="10">
        <v>9</v>
      </c>
      <c r="F11" s="10" t="s">
        <v>148</v>
      </c>
    </row>
    <row customHeight="1" ht="41.25" r="12" spans="1:6" x14ac:dyDescent="0.25">
      <c r="A12" s="3" t="s">
        <v>16</v>
      </c>
      <c r="B12" s="3">
        <v>30</v>
      </c>
      <c r="C12" s="12" t="s">
        <v>187</v>
      </c>
      <c r="D12" s="10">
        <f si="0" t="shared"/>
        <v>300</v>
      </c>
      <c r="E12" s="10">
        <v>10</v>
      </c>
      <c r="F12" s="10" t="s">
        <v>149</v>
      </c>
    </row>
    <row ht="48" r="13" spans="1:6" x14ac:dyDescent="0.25">
      <c r="A13" s="5" t="s">
        <v>121</v>
      </c>
      <c r="B13" s="5">
        <v>24</v>
      </c>
      <c r="C13" s="13" t="s">
        <v>186</v>
      </c>
      <c r="D13" s="10">
        <f si="0" t="shared"/>
        <v>168</v>
      </c>
      <c r="E13" s="10">
        <v>7</v>
      </c>
      <c r="F13" s="10" t="s">
        <v>150</v>
      </c>
    </row>
    <row r="14" spans="1:6" x14ac:dyDescent="0.25">
      <c r="A14" s="15" t="s">
        <v>48</v>
      </c>
      <c r="D14">
        <f>SUM(D4:D13)</f>
        <v>2622</v>
      </c>
      <c r="E14">
        <f>SUM(E4:E13)</f>
        <v>110</v>
      </c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 zoomScale="80" zoomScaleNormal="80">
      <selection activeCell="A2" sqref="A2"/>
    </sheetView>
  </sheetViews>
  <sheetFormatPr defaultRowHeight="12" x14ac:dyDescent="0.2"/>
  <cols>
    <col min="1" max="1" customWidth="true" style="7" width="24.42578125" collapsed="false"/>
    <col min="2" max="2" customWidth="true" style="7" width="10.28515625" collapsed="false"/>
    <col min="3" max="3" customWidth="true" style="7" width="12.140625" collapsed="false"/>
    <col min="4" max="4" customWidth="true" style="7" width="7.7109375" collapsed="false"/>
    <col min="5" max="5" customWidth="true" style="7" width="28.28515625" collapsed="false"/>
    <col min="6" max="6" customWidth="true" style="7" width="31.42578125" collapsed="false"/>
    <col min="7" max="16384" style="7" width="9.140625" collapsed="false"/>
  </cols>
  <sheetData>
    <row r="1" spans="1:6" x14ac:dyDescent="0.2">
      <c r="A1" s="21" t="s">
        <v>43</v>
      </c>
      <c r="B1" s="22"/>
      <c r="C1" s="22"/>
      <c r="D1" s="22"/>
      <c r="E1" s="22"/>
      <c r="F1" s="22"/>
    </row>
    <row ht="48" r="2" spans="1:6" x14ac:dyDescent="0.2">
      <c r="A2" s="1" t="s">
        <v>75</v>
      </c>
      <c r="B2" s="2"/>
      <c r="C2" s="8" t="s">
        <v>42</v>
      </c>
      <c r="D2" s="8" t="s">
        <v>45</v>
      </c>
      <c r="E2" s="8" t="s">
        <v>151</v>
      </c>
      <c r="F2" s="8" t="s">
        <v>152</v>
      </c>
    </row>
    <row ht="36" r="3" spans="1:6" x14ac:dyDescent="0.2">
      <c r="A3" s="14" t="s">
        <v>185</v>
      </c>
      <c r="B3" s="9" t="s">
        <v>44</v>
      </c>
      <c r="C3" s="10"/>
      <c r="D3" s="10"/>
      <c r="E3" s="10"/>
      <c r="F3" s="10"/>
    </row>
    <row ht="48" r="4" spans="1:6" x14ac:dyDescent="0.2">
      <c r="A4" s="3" t="s">
        <v>154</v>
      </c>
      <c r="B4" s="3">
        <v>104</v>
      </c>
      <c r="C4" s="10">
        <f>PRODUCT(B4,D4)</f>
        <v>936</v>
      </c>
      <c r="D4" s="10">
        <v>9</v>
      </c>
      <c r="E4" s="10" t="s">
        <v>153</v>
      </c>
      <c r="F4" s="10" t="s">
        <v>156</v>
      </c>
    </row>
    <row ht="60" r="5" spans="1:6" x14ac:dyDescent="0.2">
      <c r="A5" s="5" t="s">
        <v>14</v>
      </c>
      <c r="B5" s="5">
        <v>104</v>
      </c>
      <c r="C5" s="10">
        <f>PRODUCT(B5,D5)</f>
        <v>2704</v>
      </c>
      <c r="D5" s="10">
        <v>26</v>
      </c>
      <c r="E5" s="10" t="s">
        <v>153</v>
      </c>
      <c r="F5" s="10" t="s">
        <v>155</v>
      </c>
    </row>
    <row ht="48" r="6" spans="1:6" x14ac:dyDescent="0.2">
      <c r="A6" s="5" t="s">
        <v>15</v>
      </c>
      <c r="B6" s="5">
        <v>104</v>
      </c>
      <c r="C6" s="10">
        <f>PRODUCT(B6,D6)</f>
        <v>832</v>
      </c>
      <c r="D6" s="10">
        <v>8</v>
      </c>
      <c r="E6" s="10" t="s">
        <v>153</v>
      </c>
      <c r="F6" s="10" t="s">
        <v>157</v>
      </c>
    </row>
    <row r="7" spans="1:6" x14ac:dyDescent="0.2">
      <c r="C7" s="7">
        <f>SUM(C4:C6)</f>
        <v>4472</v>
      </c>
      <c r="D7" s="7">
        <f ref="D7:F7" si="0" t="shared">SUM(D4:D6)</f>
        <v>43</v>
      </c>
      <c r="E7" s="7">
        <f si="0" t="shared"/>
        <v>0</v>
      </c>
      <c r="F7" s="7">
        <f si="0" t="shared"/>
        <v>0</v>
      </c>
    </row>
  </sheetData>
  <mergeCells count="1">
    <mergeCell ref="A1:F1"/>
  </mergeCells>
  <pageMargins bottom="0.78740157499999996" footer="0.3" header="0.3" left="0.7" right="0.7" top="0.78740157499999996"/>
  <pageSetup orientation="landscape" paperSize="9" r:id="rId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2A61-1895-445D-9350-168D2003898F}">
  <dimension ref="A1:B4"/>
  <sheetViews>
    <sheetView workbookViewId="0">
      <selection activeCell="B13" sqref="B13"/>
    </sheetView>
  </sheetViews>
  <sheetFormatPr defaultRowHeight="15" x14ac:dyDescent="0.25"/>
  <cols>
    <col min="2" max="2" customWidth="true" width="91.0" collapsed="false"/>
  </cols>
  <sheetData>
    <row r="1" spans="1:2" x14ac:dyDescent="0.25">
      <c r="A1" s="16" t="s">
        <v>79</v>
      </c>
      <c r="B1" s="17" t="s">
        <v>80</v>
      </c>
    </row>
    <row r="2" spans="1:2" x14ac:dyDescent="0.25">
      <c r="A2" s="16" t="s">
        <v>81</v>
      </c>
      <c r="B2" s="17" t="s">
        <v>82</v>
      </c>
    </row>
    <row r="3" spans="1:2" x14ac:dyDescent="0.25">
      <c r="A3" s="16" t="s">
        <v>83</v>
      </c>
      <c r="B3" s="17" t="s">
        <v>84</v>
      </c>
    </row>
    <row r="4" spans="1:2" x14ac:dyDescent="0.25">
      <c r="A4" s="16" t="s">
        <v>85</v>
      </c>
      <c r="B4" s="17" t="s">
        <v>86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Dílčí část 1</vt:lpstr>
      <vt:lpstr>Dílčí část 2</vt:lpstr>
      <vt:lpstr>Dílčí část 3 </vt:lpstr>
      <vt:lpstr>Dílčí část 4</vt:lpstr>
      <vt:lpstr>Dílčí část 5</vt:lpstr>
      <vt:lpstr>Zkratky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2018-01-22T10:01:11Z</dcterms:created>
  <cp:lastPrinted>2018-10-30T10:06:54Z</cp:lastPrinted>
  <dcterms:modified xsi:type="dcterms:W3CDTF">2018-10-30T10:27:56Z</dcterms:modified>
</cp:coreProperties>
</file>